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mc:AlternateContent xmlns:mc="http://schemas.openxmlformats.org/markup-compatibility/2006">
    <mc:Choice Requires="x15">
      <x15ac:absPath xmlns:x15ac="http://schemas.microsoft.com/office/spreadsheetml/2010/11/ac" url="M:\gkkykilma\CLRTAP NECD VUOSIRAPORTOINTI 2017 eteenpäin\2020\CDR\15032020\ok\"/>
    </mc:Choice>
  </mc:AlternateContent>
  <xr:revisionPtr revIDLastSave="0" documentId="13_ncr:1_{C2D134B6-BC11-46EF-930A-01079AB0FAFE}" xr6:coauthVersionLast="41" xr6:coauthVersionMax="41" xr10:uidLastSave="{00000000-0000-0000-0000-000000000000}"/>
  <bookViews>
    <workbookView xWindow="-108" yWindow="-108" windowWidth="23256" windowHeight="12576" firstSheet="30" activeTab="31" xr2:uid="{00000000-000D-0000-FFFF-FFFF00000000}"/>
  </bookViews>
  <sheets>
    <sheet name="NFR-19" sheetId="3" r:id="rId1"/>
    <sheet name="1980" sheetId="43" r:id="rId2"/>
    <sheet name="1981" sheetId="44" r:id="rId3"/>
    <sheet name="1982" sheetId="45" r:id="rId4"/>
    <sheet name="1983" sheetId="46" r:id="rId5"/>
    <sheet name="1984" sheetId="47" r:id="rId6"/>
    <sheet name="1985" sheetId="48" r:id="rId7"/>
    <sheet name="1986" sheetId="49" r:id="rId8"/>
    <sheet name="1987" sheetId="50" r:id="rId9"/>
    <sheet name="1988" sheetId="51" r:id="rId10"/>
    <sheet name="1989" sheetId="52" r:id="rId11"/>
    <sheet name="1990" sheetId="53" r:id="rId12"/>
    <sheet name="1991" sheetId="54" r:id="rId13"/>
    <sheet name="1992" sheetId="55" r:id="rId14"/>
    <sheet name="1993" sheetId="56" r:id="rId15"/>
    <sheet name="1994" sheetId="57" r:id="rId16"/>
    <sheet name="1995" sheetId="58" r:id="rId17"/>
    <sheet name="1996" sheetId="59" r:id="rId18"/>
    <sheet name="1997" sheetId="60" r:id="rId19"/>
    <sheet name="1998" sheetId="61" r:id="rId20"/>
    <sheet name="1999" sheetId="62" r:id="rId21"/>
    <sheet name="2000" sheetId="63" r:id="rId22"/>
    <sheet name="2001" sheetId="64" r:id="rId23"/>
    <sheet name="2002" sheetId="65" r:id="rId24"/>
    <sheet name="2003" sheetId="66" r:id="rId25"/>
    <sheet name="2004" sheetId="67" r:id="rId26"/>
    <sheet name="2005" sheetId="68" r:id="rId27"/>
    <sheet name="2006" sheetId="69" r:id="rId28"/>
    <sheet name="2007" sheetId="70" r:id="rId29"/>
    <sheet name="2008" sheetId="71" r:id="rId30"/>
    <sheet name="2009" sheetId="72" r:id="rId31"/>
    <sheet name="2010" sheetId="73" r:id="rId32"/>
    <sheet name="2011" sheetId="74" r:id="rId33"/>
    <sheet name="2012" sheetId="75" r:id="rId34"/>
    <sheet name="2013" sheetId="76" r:id="rId35"/>
    <sheet name="2014" sheetId="77" r:id="rId36"/>
    <sheet name="2015" sheetId="78" r:id="rId37"/>
    <sheet name="2016" sheetId="79" r:id="rId38"/>
    <sheet name="2017" sheetId="80" r:id="rId39"/>
    <sheet name="2018" sheetId="81" r:id="rId4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154" i="81" l="1"/>
  <c r="U152" i="81"/>
  <c r="U154" i="80"/>
  <c r="U152" i="80"/>
  <c r="U154" i="79"/>
  <c r="U152" i="79"/>
  <c r="U154" i="78"/>
  <c r="U152" i="78"/>
  <c r="U154" i="77"/>
  <c r="U152" i="77"/>
  <c r="U154" i="76"/>
  <c r="U152" i="76"/>
  <c r="U154" i="75"/>
  <c r="U152" i="75"/>
  <c r="U154" i="74"/>
  <c r="U152" i="74"/>
  <c r="U154" i="73"/>
  <c r="U152" i="73"/>
  <c r="U154" i="72"/>
  <c r="U152" i="72"/>
  <c r="U154" i="71"/>
  <c r="U152" i="71"/>
  <c r="U154" i="70"/>
  <c r="U152" i="70"/>
  <c r="U154" i="69"/>
  <c r="U152" i="69"/>
  <c r="U154" i="68"/>
  <c r="U152" i="68"/>
  <c r="U154" i="67"/>
  <c r="U152" i="67"/>
  <c r="U154" i="66"/>
  <c r="U152" i="66"/>
  <c r="U154" i="65"/>
  <c r="U152" i="65"/>
  <c r="U154" i="64"/>
  <c r="U152" i="64"/>
  <c r="U154" i="63"/>
  <c r="U152" i="63"/>
  <c r="U154" i="62"/>
  <c r="U152" i="62"/>
  <c r="U154" i="61"/>
  <c r="U152" i="61"/>
  <c r="U154" i="60"/>
  <c r="U152" i="60"/>
  <c r="U154" i="59"/>
  <c r="U152" i="59"/>
  <c r="U154" i="58"/>
  <c r="U152" i="58"/>
  <c r="U154" i="57"/>
  <c r="U152" i="57"/>
  <c r="U154" i="56"/>
  <c r="U152" i="56"/>
  <c r="U154" i="55"/>
  <c r="U152" i="55"/>
  <c r="U154" i="53"/>
  <c r="U152" i="53"/>
  <c r="AD141" i="54" l="1"/>
  <c r="AC141" i="54"/>
  <c r="AB141" i="54"/>
  <c r="AA141" i="54"/>
  <c r="Z141" i="54"/>
  <c r="Y141" i="54"/>
  <c r="X141" i="54"/>
  <c r="W141" i="54"/>
  <c r="V141" i="54"/>
  <c r="T141" i="54"/>
  <c r="S141" i="54"/>
  <c r="R141" i="54"/>
  <c r="Q141" i="54"/>
  <c r="P141" i="54"/>
  <c r="O141" i="54"/>
  <c r="N141" i="54"/>
  <c r="M141" i="54"/>
  <c r="L141" i="54"/>
  <c r="K141" i="54"/>
  <c r="J141" i="54"/>
  <c r="I141" i="54"/>
  <c r="H141" i="54"/>
  <c r="G141" i="54"/>
  <c r="F141" i="54"/>
  <c r="E141" i="54"/>
  <c r="A10" i="54"/>
  <c r="W154" i="46"/>
  <c r="O154" i="46"/>
  <c r="G154" i="46"/>
  <c r="Y152" i="46"/>
  <c r="Q152" i="46"/>
  <c r="I152" i="46"/>
  <c r="AD154" i="46"/>
  <c r="AC154" i="46"/>
  <c r="AB154" i="46"/>
  <c r="AA154" i="46"/>
  <c r="Z154" i="46"/>
  <c r="Y154" i="46"/>
  <c r="X152" i="46"/>
  <c r="W152" i="46"/>
  <c r="V154" i="46"/>
  <c r="U154" i="46"/>
  <c r="T154" i="46"/>
  <c r="S154" i="46"/>
  <c r="R154" i="46"/>
  <c r="Q154" i="46"/>
  <c r="P152" i="46"/>
  <c r="O152" i="46"/>
  <c r="N154" i="46"/>
  <c r="M154" i="46"/>
  <c r="L154" i="46"/>
  <c r="K154" i="46"/>
  <c r="J154" i="46"/>
  <c r="I154" i="46"/>
  <c r="H141" i="46"/>
  <c r="H152" i="46" s="1"/>
  <c r="G141" i="46"/>
  <c r="G152" i="46" s="1"/>
  <c r="F154" i="46"/>
  <c r="E141" i="46"/>
  <c r="E154" i="46" s="1"/>
  <c r="A10" i="46"/>
  <c r="E154" i="54" l="1"/>
  <c r="E152" i="54"/>
  <c r="F154" i="54"/>
  <c r="F152" i="54"/>
  <c r="V154" i="54"/>
  <c r="V152" i="54"/>
  <c r="AD154" i="54"/>
  <c r="AD152" i="54"/>
  <c r="G152" i="54"/>
  <c r="G154" i="54"/>
  <c r="O152" i="54"/>
  <c r="O154" i="54"/>
  <c r="W152" i="54"/>
  <c r="W154" i="54"/>
  <c r="H152" i="54"/>
  <c r="H154" i="54"/>
  <c r="P152" i="54"/>
  <c r="P154" i="54"/>
  <c r="X152" i="54"/>
  <c r="X154" i="54"/>
  <c r="M154" i="54"/>
  <c r="M152" i="54"/>
  <c r="N154" i="54"/>
  <c r="N152" i="54"/>
  <c r="Q154" i="54"/>
  <c r="Q152" i="54"/>
  <c r="Y152" i="54"/>
  <c r="Y154" i="54"/>
  <c r="R154" i="54"/>
  <c r="R152" i="54"/>
  <c r="Z154" i="54"/>
  <c r="Z152" i="54"/>
  <c r="K154" i="54"/>
  <c r="K152" i="54"/>
  <c r="S154" i="54"/>
  <c r="S152" i="54"/>
  <c r="AA154" i="54"/>
  <c r="AA152" i="54"/>
  <c r="U154" i="54"/>
  <c r="U152" i="54"/>
  <c r="AC154" i="54"/>
  <c r="AC152" i="54"/>
  <c r="I152" i="54"/>
  <c r="I154" i="54"/>
  <c r="J154" i="54"/>
  <c r="J152" i="54"/>
  <c r="L154" i="54"/>
  <c r="L152" i="54"/>
  <c r="T154" i="54"/>
  <c r="T152" i="54"/>
  <c r="AB154" i="54"/>
  <c r="AB152" i="54"/>
  <c r="J152" i="46"/>
  <c r="R152" i="46"/>
  <c r="Z152" i="46"/>
  <c r="H154" i="46"/>
  <c r="P154" i="46"/>
  <c r="X154" i="46"/>
  <c r="K152" i="46"/>
  <c r="S152" i="46"/>
  <c r="AA152" i="46"/>
  <c r="L152" i="46"/>
  <c r="T152" i="46"/>
  <c r="AB152" i="46"/>
  <c r="E152" i="46"/>
  <c r="M152" i="46"/>
  <c r="U152" i="46"/>
  <c r="AC152" i="46"/>
  <c r="F152" i="46"/>
  <c r="N152" i="46"/>
  <c r="V152" i="46"/>
  <c r="AD152" i="46"/>
  <c r="J141" i="44" l="1"/>
  <c r="AD141" i="81" l="1"/>
  <c r="AC141" i="81"/>
  <c r="AB141" i="81"/>
  <c r="AA141" i="81"/>
  <c r="Z141" i="81"/>
  <c r="Y141" i="81"/>
  <c r="X141" i="81"/>
  <c r="W141" i="81"/>
  <c r="V141" i="81"/>
  <c r="T141" i="81"/>
  <c r="S141" i="81"/>
  <c r="R141" i="81"/>
  <c r="Q141" i="81"/>
  <c r="P141" i="81"/>
  <c r="O141" i="81"/>
  <c r="N141" i="81"/>
  <c r="M141" i="81"/>
  <c r="L141" i="81"/>
  <c r="K141" i="81"/>
  <c r="J141" i="81"/>
  <c r="I141" i="81"/>
  <c r="H141" i="81"/>
  <c r="G141" i="81"/>
  <c r="F141" i="81"/>
  <c r="E141" i="81"/>
  <c r="AD141" i="80"/>
  <c r="AC141" i="80"/>
  <c r="AB141" i="80"/>
  <c r="AA141" i="80"/>
  <c r="Z141" i="80"/>
  <c r="Y141" i="80"/>
  <c r="X141" i="80"/>
  <c r="W141" i="80"/>
  <c r="V141" i="80"/>
  <c r="T141" i="80"/>
  <c r="S141" i="80"/>
  <c r="R141" i="80"/>
  <c r="Q141" i="80"/>
  <c r="P141" i="80"/>
  <c r="O141" i="80"/>
  <c r="N141" i="80"/>
  <c r="M141" i="80"/>
  <c r="L141" i="80"/>
  <c r="K141" i="80"/>
  <c r="J141" i="80"/>
  <c r="I141" i="80"/>
  <c r="H141" i="80"/>
  <c r="G141" i="80"/>
  <c r="F141" i="80"/>
  <c r="E141" i="80"/>
  <c r="AD141" i="79"/>
  <c r="AC141" i="79"/>
  <c r="AB141" i="79"/>
  <c r="AA141" i="79"/>
  <c r="Z141" i="79"/>
  <c r="Y141" i="79"/>
  <c r="X141" i="79"/>
  <c r="W141" i="79"/>
  <c r="V141" i="79"/>
  <c r="T141" i="79"/>
  <c r="S141" i="79"/>
  <c r="R141" i="79"/>
  <c r="Q141" i="79"/>
  <c r="P141" i="79"/>
  <c r="O141" i="79"/>
  <c r="N141" i="79"/>
  <c r="M141" i="79"/>
  <c r="L141" i="79"/>
  <c r="K141" i="79"/>
  <c r="J141" i="79"/>
  <c r="I141" i="79"/>
  <c r="H141" i="79"/>
  <c r="G141" i="79"/>
  <c r="F141" i="79"/>
  <c r="E141" i="79"/>
  <c r="AD141" i="78"/>
  <c r="AC141" i="78"/>
  <c r="AB141" i="78"/>
  <c r="AA141" i="78"/>
  <c r="Z141" i="78"/>
  <c r="Y141" i="78"/>
  <c r="X141" i="78"/>
  <c r="W141" i="78"/>
  <c r="V141" i="78"/>
  <c r="T141" i="78"/>
  <c r="S141" i="78"/>
  <c r="R141" i="78"/>
  <c r="Q141" i="78"/>
  <c r="P141" i="78"/>
  <c r="O141" i="78"/>
  <c r="N141" i="78"/>
  <c r="M141" i="78"/>
  <c r="L141" i="78"/>
  <c r="K141" i="78"/>
  <c r="J141" i="78"/>
  <c r="I141" i="78"/>
  <c r="H141" i="78"/>
  <c r="G141" i="78"/>
  <c r="F141" i="78"/>
  <c r="E141" i="78"/>
  <c r="AD141" i="77"/>
  <c r="AC141" i="77"/>
  <c r="AB141" i="77"/>
  <c r="AA141" i="77"/>
  <c r="Z141" i="77"/>
  <c r="Y141" i="77"/>
  <c r="X141" i="77"/>
  <c r="W141" i="77"/>
  <c r="V141" i="77"/>
  <c r="T141" i="77"/>
  <c r="S141" i="77"/>
  <c r="R141" i="77"/>
  <c r="Q141" i="77"/>
  <c r="P141" i="77"/>
  <c r="O141" i="77"/>
  <c r="N141" i="77"/>
  <c r="M141" i="77"/>
  <c r="L141" i="77"/>
  <c r="K141" i="77"/>
  <c r="J141" i="77"/>
  <c r="I141" i="77"/>
  <c r="H141" i="77"/>
  <c r="G141" i="77"/>
  <c r="F141" i="77"/>
  <c r="E141" i="77"/>
  <c r="AD141" i="76"/>
  <c r="AC141" i="76"/>
  <c r="AB141" i="76"/>
  <c r="AA141" i="76"/>
  <c r="Z141" i="76"/>
  <c r="Y141" i="76"/>
  <c r="X141" i="76"/>
  <c r="W141" i="76"/>
  <c r="V141" i="76"/>
  <c r="T141" i="76"/>
  <c r="S141" i="76"/>
  <c r="R141" i="76"/>
  <c r="Q141" i="76"/>
  <c r="P141" i="76"/>
  <c r="O141" i="76"/>
  <c r="N141" i="76"/>
  <c r="M141" i="76"/>
  <c r="L141" i="76"/>
  <c r="K141" i="76"/>
  <c r="J141" i="76"/>
  <c r="I141" i="76"/>
  <c r="H141" i="76"/>
  <c r="G141" i="76"/>
  <c r="F141" i="76"/>
  <c r="E141" i="76"/>
  <c r="AD141" i="75"/>
  <c r="AC141" i="75"/>
  <c r="AB141" i="75"/>
  <c r="AA141" i="75"/>
  <c r="Z141" i="75"/>
  <c r="Y141" i="75"/>
  <c r="X141" i="75"/>
  <c r="W141" i="75"/>
  <c r="V141" i="75"/>
  <c r="T141" i="75"/>
  <c r="S141" i="75"/>
  <c r="R141" i="75"/>
  <c r="Q141" i="75"/>
  <c r="P141" i="75"/>
  <c r="O141" i="75"/>
  <c r="N141" i="75"/>
  <c r="M141" i="75"/>
  <c r="L141" i="75"/>
  <c r="K141" i="75"/>
  <c r="J141" i="75"/>
  <c r="I141" i="75"/>
  <c r="H141" i="75"/>
  <c r="G141" i="75"/>
  <c r="F141" i="75"/>
  <c r="E141" i="75"/>
  <c r="AD141" i="74"/>
  <c r="AC141" i="74"/>
  <c r="AB141" i="74"/>
  <c r="AA141" i="74"/>
  <c r="Z141" i="74"/>
  <c r="Y141" i="74"/>
  <c r="X141" i="74"/>
  <c r="W141" i="74"/>
  <c r="V141" i="74"/>
  <c r="T141" i="74"/>
  <c r="S141" i="74"/>
  <c r="R141" i="74"/>
  <c r="Q141" i="74"/>
  <c r="P141" i="74"/>
  <c r="O141" i="74"/>
  <c r="N141" i="74"/>
  <c r="M141" i="74"/>
  <c r="L141" i="74"/>
  <c r="K141" i="74"/>
  <c r="J141" i="74"/>
  <c r="I141" i="74"/>
  <c r="H141" i="74"/>
  <c r="G141" i="74"/>
  <c r="F141" i="74"/>
  <c r="E141" i="74"/>
  <c r="AD141" i="73"/>
  <c r="AC141" i="73"/>
  <c r="AB141" i="73"/>
  <c r="AA141" i="73"/>
  <c r="Z141" i="73"/>
  <c r="Y141" i="73"/>
  <c r="X141" i="73"/>
  <c r="W141" i="73"/>
  <c r="V141" i="73"/>
  <c r="T141" i="73"/>
  <c r="S141" i="73"/>
  <c r="R141" i="73"/>
  <c r="Q141" i="73"/>
  <c r="P141" i="73"/>
  <c r="O141" i="73"/>
  <c r="N141" i="73"/>
  <c r="M141" i="73"/>
  <c r="L141" i="73"/>
  <c r="K141" i="73"/>
  <c r="J141" i="73"/>
  <c r="I141" i="73"/>
  <c r="H141" i="73"/>
  <c r="G141" i="73"/>
  <c r="F141" i="73"/>
  <c r="E141" i="73"/>
  <c r="AD141" i="72"/>
  <c r="AC141" i="72"/>
  <c r="AB141" i="72"/>
  <c r="AA141" i="72"/>
  <c r="Z141" i="72"/>
  <c r="Y141" i="72"/>
  <c r="X141" i="72"/>
  <c r="W141" i="72"/>
  <c r="V141" i="72"/>
  <c r="T141" i="72"/>
  <c r="S141" i="72"/>
  <c r="R141" i="72"/>
  <c r="Q141" i="72"/>
  <c r="P141" i="72"/>
  <c r="O141" i="72"/>
  <c r="N141" i="72"/>
  <c r="M141" i="72"/>
  <c r="L141" i="72"/>
  <c r="K141" i="72"/>
  <c r="J141" i="72"/>
  <c r="I141" i="72"/>
  <c r="H141" i="72"/>
  <c r="G141" i="72"/>
  <c r="F141" i="72"/>
  <c r="E141" i="72"/>
  <c r="AD141" i="71"/>
  <c r="AC141" i="71"/>
  <c r="AB141" i="71"/>
  <c r="AA141" i="71"/>
  <c r="Z141" i="71"/>
  <c r="Y141" i="71"/>
  <c r="X141" i="71"/>
  <c r="W141" i="71"/>
  <c r="V141" i="71"/>
  <c r="T141" i="71"/>
  <c r="S141" i="71"/>
  <c r="R141" i="71"/>
  <c r="Q141" i="71"/>
  <c r="P141" i="71"/>
  <c r="O141" i="71"/>
  <c r="N141" i="71"/>
  <c r="M141" i="71"/>
  <c r="L141" i="71"/>
  <c r="K141" i="71"/>
  <c r="J141" i="71"/>
  <c r="I141" i="71"/>
  <c r="H141" i="71"/>
  <c r="G141" i="71"/>
  <c r="F141" i="71"/>
  <c r="E141" i="71"/>
  <c r="AD141" i="70"/>
  <c r="AC141" i="70"/>
  <c r="AB141" i="70"/>
  <c r="AA141" i="70"/>
  <c r="Z141" i="70"/>
  <c r="Y141" i="70"/>
  <c r="X141" i="70"/>
  <c r="W141" i="70"/>
  <c r="V141" i="70"/>
  <c r="T141" i="70"/>
  <c r="S141" i="70"/>
  <c r="R141" i="70"/>
  <c r="Q141" i="70"/>
  <c r="P141" i="70"/>
  <c r="O141" i="70"/>
  <c r="N141" i="70"/>
  <c r="M141" i="70"/>
  <c r="L141" i="70"/>
  <c r="K141" i="70"/>
  <c r="J141" i="70"/>
  <c r="I141" i="70"/>
  <c r="H141" i="70"/>
  <c r="G141" i="70"/>
  <c r="F141" i="70"/>
  <c r="E141" i="70"/>
  <c r="AD141" i="69"/>
  <c r="AC141" i="69"/>
  <c r="AB141" i="69"/>
  <c r="AA141" i="69"/>
  <c r="Z141" i="69"/>
  <c r="Y141" i="69"/>
  <c r="X141" i="69"/>
  <c r="W141" i="69"/>
  <c r="V141" i="69"/>
  <c r="T141" i="69"/>
  <c r="S141" i="69"/>
  <c r="R141" i="69"/>
  <c r="Q141" i="69"/>
  <c r="P141" i="69"/>
  <c r="O141" i="69"/>
  <c r="N141" i="69"/>
  <c r="M141" i="69"/>
  <c r="L141" i="69"/>
  <c r="K141" i="69"/>
  <c r="J141" i="69"/>
  <c r="I141" i="69"/>
  <c r="H141" i="69"/>
  <c r="G141" i="69"/>
  <c r="F141" i="69"/>
  <c r="E141" i="69"/>
  <c r="AD141" i="68"/>
  <c r="AC141" i="68"/>
  <c r="AB141" i="68"/>
  <c r="AA141" i="68"/>
  <c r="Z141" i="68"/>
  <c r="Y141" i="68"/>
  <c r="X141" i="68"/>
  <c r="W141" i="68"/>
  <c r="V141" i="68"/>
  <c r="T141" i="68"/>
  <c r="S141" i="68"/>
  <c r="R141" i="68"/>
  <c r="Q141" i="68"/>
  <c r="P141" i="68"/>
  <c r="O141" i="68"/>
  <c r="N141" i="68"/>
  <c r="M141" i="68"/>
  <c r="L141" i="68"/>
  <c r="K141" i="68"/>
  <c r="J141" i="68"/>
  <c r="I141" i="68"/>
  <c r="H141" i="68"/>
  <c r="G141" i="68"/>
  <c r="F141" i="68"/>
  <c r="E141" i="68"/>
  <c r="AD141" i="67"/>
  <c r="AC141" i="67"/>
  <c r="AB141" i="67"/>
  <c r="AA141" i="67"/>
  <c r="Z141" i="67"/>
  <c r="Y141" i="67"/>
  <c r="X141" i="67"/>
  <c r="W141" i="67"/>
  <c r="V141" i="67"/>
  <c r="T141" i="67"/>
  <c r="S141" i="67"/>
  <c r="R141" i="67"/>
  <c r="Q141" i="67"/>
  <c r="P141" i="67"/>
  <c r="O141" i="67"/>
  <c r="N141" i="67"/>
  <c r="M141" i="67"/>
  <c r="L141" i="67"/>
  <c r="K141" i="67"/>
  <c r="J141" i="67"/>
  <c r="I141" i="67"/>
  <c r="H141" i="67"/>
  <c r="G141" i="67"/>
  <c r="F141" i="67"/>
  <c r="E141" i="67"/>
  <c r="AD141" i="66"/>
  <c r="AC141" i="66"/>
  <c r="AB141" i="66"/>
  <c r="AA141" i="66"/>
  <c r="Z141" i="66"/>
  <c r="Y141" i="66"/>
  <c r="X141" i="66"/>
  <c r="W141" i="66"/>
  <c r="V141" i="66"/>
  <c r="T141" i="66"/>
  <c r="S141" i="66"/>
  <c r="R141" i="66"/>
  <c r="Q141" i="66"/>
  <c r="P141" i="66"/>
  <c r="O141" i="66"/>
  <c r="N141" i="66"/>
  <c r="M141" i="66"/>
  <c r="L141" i="66"/>
  <c r="K141" i="66"/>
  <c r="J141" i="66"/>
  <c r="I141" i="66"/>
  <c r="H141" i="66"/>
  <c r="G141" i="66"/>
  <c r="F141" i="66"/>
  <c r="E141" i="66"/>
  <c r="AD141" i="65"/>
  <c r="AC141" i="65"/>
  <c r="AB141" i="65"/>
  <c r="AA141" i="65"/>
  <c r="Z141" i="65"/>
  <c r="Y141" i="65"/>
  <c r="X141" i="65"/>
  <c r="W141" i="65"/>
  <c r="V141" i="65"/>
  <c r="T141" i="65"/>
  <c r="S141" i="65"/>
  <c r="R141" i="65"/>
  <c r="Q141" i="65"/>
  <c r="P141" i="65"/>
  <c r="O141" i="65"/>
  <c r="N141" i="65"/>
  <c r="M141" i="65"/>
  <c r="L141" i="65"/>
  <c r="K141" i="65"/>
  <c r="J141" i="65"/>
  <c r="I141" i="65"/>
  <c r="H141" i="65"/>
  <c r="G141" i="65"/>
  <c r="F141" i="65"/>
  <c r="E141" i="65"/>
  <c r="AD141" i="64"/>
  <c r="AC141" i="64"/>
  <c r="AB141" i="64"/>
  <c r="AA141" i="64"/>
  <c r="Z141" i="64"/>
  <c r="Y141" i="64"/>
  <c r="X141" i="64"/>
  <c r="W141" i="64"/>
  <c r="V141" i="64"/>
  <c r="T141" i="64"/>
  <c r="S141" i="64"/>
  <c r="R141" i="64"/>
  <c r="Q141" i="64"/>
  <c r="P141" i="64"/>
  <c r="O141" i="64"/>
  <c r="N141" i="64"/>
  <c r="M141" i="64"/>
  <c r="L141" i="64"/>
  <c r="K141" i="64"/>
  <c r="J141" i="64"/>
  <c r="I141" i="64"/>
  <c r="H141" i="64"/>
  <c r="G141" i="64"/>
  <c r="F141" i="64"/>
  <c r="E141" i="64"/>
  <c r="AD141" i="63"/>
  <c r="AC141" i="63"/>
  <c r="AB141" i="63"/>
  <c r="AA141" i="63"/>
  <c r="Z141" i="63"/>
  <c r="Y141" i="63"/>
  <c r="X141" i="63"/>
  <c r="W141" i="63"/>
  <c r="V141" i="63"/>
  <c r="T141" i="63"/>
  <c r="S141" i="63"/>
  <c r="R141" i="63"/>
  <c r="Q141" i="63"/>
  <c r="P141" i="63"/>
  <c r="O141" i="63"/>
  <c r="N141" i="63"/>
  <c r="M141" i="63"/>
  <c r="L141" i="63"/>
  <c r="K141" i="63"/>
  <c r="J141" i="63"/>
  <c r="I141" i="63"/>
  <c r="H141" i="63"/>
  <c r="G141" i="63"/>
  <c r="F141" i="63"/>
  <c r="E141" i="63"/>
  <c r="AD141" i="62"/>
  <c r="AC141" i="62"/>
  <c r="AB141" i="62"/>
  <c r="AA141" i="62"/>
  <c r="Z141" i="62"/>
  <c r="Y141" i="62"/>
  <c r="X141" i="62"/>
  <c r="W141" i="62"/>
  <c r="V141" i="62"/>
  <c r="T141" i="62"/>
  <c r="S141" i="62"/>
  <c r="R141" i="62"/>
  <c r="Q141" i="62"/>
  <c r="P141" i="62"/>
  <c r="O141" i="62"/>
  <c r="N141" i="62"/>
  <c r="M141" i="62"/>
  <c r="L141" i="62"/>
  <c r="K141" i="62"/>
  <c r="J141" i="62"/>
  <c r="I141" i="62"/>
  <c r="H141" i="62"/>
  <c r="G141" i="62"/>
  <c r="F141" i="62"/>
  <c r="E141" i="62"/>
  <c r="AD141" i="61"/>
  <c r="AC141" i="61"/>
  <c r="AB141" i="61"/>
  <c r="AA141" i="61"/>
  <c r="Z141" i="61"/>
  <c r="Y141" i="61"/>
  <c r="X141" i="61"/>
  <c r="W141" i="61"/>
  <c r="V141" i="61"/>
  <c r="T141" i="61"/>
  <c r="S141" i="61"/>
  <c r="R141" i="61"/>
  <c r="Q141" i="61"/>
  <c r="P141" i="61"/>
  <c r="O141" i="61"/>
  <c r="N141" i="61"/>
  <c r="M141" i="61"/>
  <c r="L141" i="61"/>
  <c r="K141" i="61"/>
  <c r="J141" i="61"/>
  <c r="I141" i="61"/>
  <c r="H141" i="61"/>
  <c r="G141" i="61"/>
  <c r="F141" i="61"/>
  <c r="E141" i="61"/>
  <c r="AD141" i="60"/>
  <c r="AC141" i="60"/>
  <c r="AB141" i="60"/>
  <c r="AA141" i="60"/>
  <c r="Z141" i="60"/>
  <c r="Y141" i="60"/>
  <c r="X141" i="60"/>
  <c r="W141" i="60"/>
  <c r="V141" i="60"/>
  <c r="T141" i="60"/>
  <c r="S141" i="60"/>
  <c r="R141" i="60"/>
  <c r="Q141" i="60"/>
  <c r="P141" i="60"/>
  <c r="O141" i="60"/>
  <c r="N141" i="60"/>
  <c r="M141" i="60"/>
  <c r="L141" i="60"/>
  <c r="K141" i="60"/>
  <c r="J141" i="60"/>
  <c r="I141" i="60"/>
  <c r="H141" i="60"/>
  <c r="G141" i="60"/>
  <c r="F141" i="60"/>
  <c r="E141" i="60"/>
  <c r="AD141" i="59"/>
  <c r="AC141" i="59"/>
  <c r="AB141" i="59"/>
  <c r="AA141" i="59"/>
  <c r="Z141" i="59"/>
  <c r="Y141" i="59"/>
  <c r="X141" i="59"/>
  <c r="W141" i="59"/>
  <c r="V141" i="59"/>
  <c r="T141" i="59"/>
  <c r="S141" i="59"/>
  <c r="R141" i="59"/>
  <c r="Q141" i="59"/>
  <c r="P141" i="59"/>
  <c r="O141" i="59"/>
  <c r="N141" i="59"/>
  <c r="M141" i="59"/>
  <c r="L141" i="59"/>
  <c r="K141" i="59"/>
  <c r="J141" i="59"/>
  <c r="I141" i="59"/>
  <c r="H141" i="59"/>
  <c r="G141" i="59"/>
  <c r="F141" i="59"/>
  <c r="E141" i="59"/>
  <c r="AD141" i="58"/>
  <c r="AC141" i="58"/>
  <c r="AB141" i="58"/>
  <c r="AA141" i="58"/>
  <c r="Z141" i="58"/>
  <c r="Y141" i="58"/>
  <c r="X141" i="58"/>
  <c r="W141" i="58"/>
  <c r="V141" i="58"/>
  <c r="T141" i="58"/>
  <c r="S141" i="58"/>
  <c r="R141" i="58"/>
  <c r="Q141" i="58"/>
  <c r="P141" i="58"/>
  <c r="O141" i="58"/>
  <c r="N141" i="58"/>
  <c r="M141" i="58"/>
  <c r="L141" i="58"/>
  <c r="K141" i="58"/>
  <c r="J141" i="58"/>
  <c r="I141" i="58"/>
  <c r="H141" i="58"/>
  <c r="G141" i="58"/>
  <c r="F141" i="58"/>
  <c r="E141" i="58"/>
  <c r="AD141" i="57"/>
  <c r="AC141" i="57"/>
  <c r="AB141" i="57"/>
  <c r="AA141" i="57"/>
  <c r="Z141" i="57"/>
  <c r="Y141" i="57"/>
  <c r="X141" i="57"/>
  <c r="W141" i="57"/>
  <c r="V141" i="57"/>
  <c r="T141" i="57"/>
  <c r="S141" i="57"/>
  <c r="R141" i="57"/>
  <c r="Q141" i="57"/>
  <c r="P141" i="57"/>
  <c r="O141" i="57"/>
  <c r="N141" i="57"/>
  <c r="M141" i="57"/>
  <c r="L141" i="57"/>
  <c r="K141" i="57"/>
  <c r="J141" i="57"/>
  <c r="I141" i="57"/>
  <c r="H141" i="57"/>
  <c r="G141" i="57"/>
  <c r="F141" i="57"/>
  <c r="E141" i="57"/>
  <c r="AD141" i="56"/>
  <c r="AC141" i="56"/>
  <c r="AB141" i="56"/>
  <c r="AA141" i="56"/>
  <c r="Z141" i="56"/>
  <c r="Y141" i="56"/>
  <c r="X141" i="56"/>
  <c r="W141" i="56"/>
  <c r="V141" i="56"/>
  <c r="T141" i="56"/>
  <c r="S141" i="56"/>
  <c r="R141" i="56"/>
  <c r="Q141" i="56"/>
  <c r="P141" i="56"/>
  <c r="O141" i="56"/>
  <c r="N141" i="56"/>
  <c r="M141" i="56"/>
  <c r="L141" i="56"/>
  <c r="K141" i="56"/>
  <c r="J141" i="56"/>
  <c r="I141" i="56"/>
  <c r="H141" i="56"/>
  <c r="G141" i="56"/>
  <c r="F141" i="56"/>
  <c r="E141" i="56"/>
  <c r="AD141" i="55"/>
  <c r="AC141" i="55"/>
  <c r="AB141" i="55"/>
  <c r="AA141" i="55"/>
  <c r="Z141" i="55"/>
  <c r="Y141" i="55"/>
  <c r="X141" i="55"/>
  <c r="W141" i="55"/>
  <c r="V141" i="55"/>
  <c r="T141" i="55"/>
  <c r="S141" i="55"/>
  <c r="R141" i="55"/>
  <c r="Q141" i="55"/>
  <c r="P141" i="55"/>
  <c r="O141" i="55"/>
  <c r="N141" i="55"/>
  <c r="M141" i="55"/>
  <c r="L141" i="55"/>
  <c r="K141" i="55"/>
  <c r="J141" i="55"/>
  <c r="I141" i="55"/>
  <c r="H141" i="55"/>
  <c r="G141" i="55"/>
  <c r="F141" i="55"/>
  <c r="E141" i="55"/>
  <c r="AD141" i="53"/>
  <c r="AC141" i="53"/>
  <c r="AB141" i="53"/>
  <c r="AA141" i="53"/>
  <c r="Z141" i="53"/>
  <c r="Y141" i="53"/>
  <c r="X141" i="53"/>
  <c r="W141" i="53"/>
  <c r="V141" i="53"/>
  <c r="T141" i="53"/>
  <c r="S141" i="53"/>
  <c r="R141" i="53"/>
  <c r="Q141" i="53"/>
  <c r="P141" i="53"/>
  <c r="O141" i="53"/>
  <c r="N141" i="53"/>
  <c r="M141" i="53"/>
  <c r="L141" i="53"/>
  <c r="K141" i="53"/>
  <c r="J141" i="53"/>
  <c r="I141" i="53"/>
  <c r="H141" i="53"/>
  <c r="G141" i="53"/>
  <c r="F141" i="53"/>
  <c r="E141" i="53"/>
  <c r="H141" i="52"/>
  <c r="G141" i="52"/>
  <c r="F141" i="52"/>
  <c r="F152" i="52" s="1"/>
  <c r="E141" i="52"/>
  <c r="E152" i="52" s="1"/>
  <c r="H141" i="51"/>
  <c r="G141" i="51"/>
  <c r="F141" i="51"/>
  <c r="F152" i="51" s="1"/>
  <c r="E141" i="51"/>
  <c r="E152" i="51" s="1"/>
  <c r="H141" i="50"/>
  <c r="G141" i="50"/>
  <c r="F141" i="50"/>
  <c r="F152" i="50" s="1"/>
  <c r="E141" i="50"/>
  <c r="E152" i="50" s="1"/>
  <c r="H141" i="49"/>
  <c r="G141" i="49"/>
  <c r="F152" i="49"/>
  <c r="E141" i="49"/>
  <c r="E152" i="49" s="1"/>
  <c r="H141" i="48"/>
  <c r="G141" i="48"/>
  <c r="F152" i="48"/>
  <c r="E141" i="48"/>
  <c r="E152" i="48" s="1"/>
  <c r="H141" i="47"/>
  <c r="G141" i="47"/>
  <c r="F152" i="47"/>
  <c r="E141" i="47"/>
  <c r="E152" i="47" s="1"/>
  <c r="H141" i="45"/>
  <c r="G141" i="45"/>
  <c r="F152" i="45"/>
  <c r="E141" i="45"/>
  <c r="E152" i="45" s="1"/>
  <c r="H141" i="44"/>
  <c r="G141" i="44"/>
  <c r="F152" i="44"/>
  <c r="E141" i="44"/>
  <c r="E152" i="44" s="1"/>
  <c r="H141" i="43"/>
  <c r="G141" i="43"/>
  <c r="F152" i="43"/>
  <c r="E141" i="43"/>
  <c r="E152" i="43" s="1"/>
  <c r="B6" i="3"/>
  <c r="V154" i="81" l="1"/>
  <c r="V152" i="81"/>
  <c r="F154" i="81"/>
  <c r="F152" i="81"/>
  <c r="N154" i="81"/>
  <c r="N152" i="81"/>
  <c r="W152" i="81"/>
  <c r="W154" i="81"/>
  <c r="J152" i="81"/>
  <c r="J154" i="81"/>
  <c r="M154" i="81"/>
  <c r="M152" i="81"/>
  <c r="G152" i="81"/>
  <c r="G154" i="81"/>
  <c r="O152" i="81"/>
  <c r="O154" i="81"/>
  <c r="X152" i="81"/>
  <c r="X154" i="81"/>
  <c r="R154" i="81"/>
  <c r="R152" i="81"/>
  <c r="H152" i="81"/>
  <c r="H154" i="81"/>
  <c r="Y154" i="81"/>
  <c r="Y152" i="81"/>
  <c r="P152" i="81"/>
  <c r="P154" i="81"/>
  <c r="I154" i="81"/>
  <c r="I152" i="81"/>
  <c r="Q154" i="81"/>
  <c r="Q152" i="81"/>
  <c r="Z154" i="81"/>
  <c r="Z152" i="81"/>
  <c r="K154" i="81"/>
  <c r="K152" i="81"/>
  <c r="S152" i="81"/>
  <c r="S154" i="81"/>
  <c r="AB152" i="81"/>
  <c r="AB154" i="81"/>
  <c r="L152" i="81"/>
  <c r="L154" i="81"/>
  <c r="T154" i="81"/>
  <c r="T152" i="81"/>
  <c r="AC154" i="81"/>
  <c r="AC152" i="81"/>
  <c r="AA154" i="81"/>
  <c r="AA152" i="81"/>
  <c r="E154" i="81"/>
  <c r="E152" i="81"/>
  <c r="AD154" i="81"/>
  <c r="AD152" i="81"/>
  <c r="M154" i="80"/>
  <c r="M152" i="80"/>
  <c r="F154" i="80"/>
  <c r="F152" i="80"/>
  <c r="G152" i="80"/>
  <c r="G154" i="80"/>
  <c r="O152" i="80"/>
  <c r="O154" i="80"/>
  <c r="X152" i="80"/>
  <c r="X154" i="80"/>
  <c r="H152" i="80"/>
  <c r="H154" i="80"/>
  <c r="P152" i="80"/>
  <c r="P154" i="80"/>
  <c r="Y154" i="80"/>
  <c r="Y152" i="80"/>
  <c r="Z154" i="80"/>
  <c r="Z152" i="80"/>
  <c r="Q154" i="80"/>
  <c r="Q152" i="80"/>
  <c r="I154" i="80"/>
  <c r="I152" i="80"/>
  <c r="J154" i="80"/>
  <c r="J152" i="80"/>
  <c r="AA154" i="80"/>
  <c r="AA152" i="80"/>
  <c r="K152" i="80"/>
  <c r="K154" i="80"/>
  <c r="S152" i="80"/>
  <c r="S154" i="80"/>
  <c r="AB154" i="80"/>
  <c r="AB152" i="80"/>
  <c r="E154" i="80"/>
  <c r="E152" i="80"/>
  <c r="R154" i="80"/>
  <c r="R152" i="80"/>
  <c r="L154" i="80"/>
  <c r="L152" i="80"/>
  <c r="T154" i="80"/>
  <c r="T152" i="80"/>
  <c r="AC154" i="80"/>
  <c r="AC152" i="80"/>
  <c r="V154" i="80"/>
  <c r="V152" i="80"/>
  <c r="AD154" i="80"/>
  <c r="AD152" i="80"/>
  <c r="N154" i="80"/>
  <c r="N152" i="80"/>
  <c r="W152" i="80"/>
  <c r="W154" i="80"/>
  <c r="O152" i="79"/>
  <c r="O154" i="79"/>
  <c r="H152" i="79"/>
  <c r="H154" i="79"/>
  <c r="P152" i="79"/>
  <c r="P154" i="79"/>
  <c r="Y152" i="79"/>
  <c r="Y154" i="79"/>
  <c r="N154" i="79"/>
  <c r="N152" i="79"/>
  <c r="W152" i="79"/>
  <c r="W154" i="79"/>
  <c r="G152" i="79"/>
  <c r="G154" i="79"/>
  <c r="X152" i="79"/>
  <c r="X154" i="79"/>
  <c r="I152" i="79"/>
  <c r="I154" i="79"/>
  <c r="Q152" i="79"/>
  <c r="Q154" i="79"/>
  <c r="Z154" i="79"/>
  <c r="Z152" i="79"/>
  <c r="R154" i="79"/>
  <c r="R152" i="79"/>
  <c r="AA154" i="79"/>
  <c r="AA152" i="79"/>
  <c r="AB154" i="79"/>
  <c r="AB152" i="79"/>
  <c r="L154" i="79"/>
  <c r="L152" i="79"/>
  <c r="T154" i="79"/>
  <c r="T152" i="79"/>
  <c r="AC154" i="79"/>
  <c r="AC152" i="79"/>
  <c r="J154" i="79"/>
  <c r="J152" i="79"/>
  <c r="K154" i="79"/>
  <c r="K152" i="79"/>
  <c r="S154" i="79"/>
  <c r="S152" i="79"/>
  <c r="E154" i="79"/>
  <c r="E152" i="79"/>
  <c r="M154" i="79"/>
  <c r="M152" i="79"/>
  <c r="V154" i="79"/>
  <c r="V152" i="79"/>
  <c r="AD154" i="79"/>
  <c r="AD152" i="79"/>
  <c r="F154" i="79"/>
  <c r="F152" i="79"/>
  <c r="Z152" i="78"/>
  <c r="Z154" i="78"/>
  <c r="K154" i="78"/>
  <c r="K152" i="78"/>
  <c r="S154" i="78"/>
  <c r="S152" i="78"/>
  <c r="AB154" i="78"/>
  <c r="AB152" i="78"/>
  <c r="J152" i="78"/>
  <c r="J154" i="78"/>
  <c r="L154" i="78"/>
  <c r="L152" i="78"/>
  <c r="T154" i="78"/>
  <c r="T152" i="78"/>
  <c r="AC154" i="78"/>
  <c r="AC152" i="78"/>
  <c r="I152" i="78"/>
  <c r="I154" i="78"/>
  <c r="R152" i="78"/>
  <c r="R154" i="78"/>
  <c r="E152" i="78"/>
  <c r="E154" i="78"/>
  <c r="M154" i="78"/>
  <c r="M152" i="78"/>
  <c r="V154" i="78"/>
  <c r="V152" i="78"/>
  <c r="AD154" i="78"/>
  <c r="AD152" i="78"/>
  <c r="Q154" i="78"/>
  <c r="Q152" i="78"/>
  <c r="AA154" i="78"/>
  <c r="AA152" i="78"/>
  <c r="F154" i="78"/>
  <c r="F152" i="78"/>
  <c r="N154" i="78"/>
  <c r="N152" i="78"/>
  <c r="W154" i="78"/>
  <c r="W152" i="78"/>
  <c r="G152" i="78"/>
  <c r="G154" i="78"/>
  <c r="O152" i="78"/>
  <c r="O154" i="78"/>
  <c r="X152" i="78"/>
  <c r="X154" i="78"/>
  <c r="H152" i="78"/>
  <c r="H154" i="78"/>
  <c r="P152" i="78"/>
  <c r="P154" i="78"/>
  <c r="Y152" i="78"/>
  <c r="Y154" i="78"/>
  <c r="J154" i="77"/>
  <c r="J152" i="77"/>
  <c r="L154" i="77"/>
  <c r="L152" i="77"/>
  <c r="E154" i="77"/>
  <c r="E152" i="77"/>
  <c r="M152" i="77"/>
  <c r="M154" i="77"/>
  <c r="V154" i="77"/>
  <c r="V152" i="77"/>
  <c r="AD154" i="77"/>
  <c r="AD152" i="77"/>
  <c r="K154" i="77"/>
  <c r="K152" i="77"/>
  <c r="F154" i="77"/>
  <c r="F152" i="77"/>
  <c r="N154" i="77"/>
  <c r="N152" i="77"/>
  <c r="W152" i="77"/>
  <c r="W154" i="77"/>
  <c r="R154" i="77"/>
  <c r="R152" i="77"/>
  <c r="S154" i="77"/>
  <c r="S152" i="77"/>
  <c r="AC154" i="77"/>
  <c r="AC152" i="77"/>
  <c r="G152" i="77"/>
  <c r="G154" i="77"/>
  <c r="O152" i="77"/>
  <c r="O154" i="77"/>
  <c r="X152" i="77"/>
  <c r="X154" i="77"/>
  <c r="AA154" i="77"/>
  <c r="AA152" i="77"/>
  <c r="AB154" i="77"/>
  <c r="AB152" i="77"/>
  <c r="T154" i="77"/>
  <c r="T152" i="77"/>
  <c r="H152" i="77"/>
  <c r="H154" i="77"/>
  <c r="P152" i="77"/>
  <c r="P154" i="77"/>
  <c r="Y154" i="77"/>
  <c r="Y152" i="77"/>
  <c r="I152" i="77"/>
  <c r="I154" i="77"/>
  <c r="Q154" i="77"/>
  <c r="Q152" i="77"/>
  <c r="Z154" i="77"/>
  <c r="Z152" i="77"/>
  <c r="AB154" i="76"/>
  <c r="AB152" i="76"/>
  <c r="L154" i="76"/>
  <c r="L152" i="76"/>
  <c r="T154" i="76"/>
  <c r="T152" i="76"/>
  <c r="AC154" i="76"/>
  <c r="AC152" i="76"/>
  <c r="K154" i="76"/>
  <c r="K152" i="76"/>
  <c r="E154" i="76"/>
  <c r="E152" i="76"/>
  <c r="M154" i="76"/>
  <c r="M152" i="76"/>
  <c r="V154" i="76"/>
  <c r="V152" i="76"/>
  <c r="AD154" i="76"/>
  <c r="AD152" i="76"/>
  <c r="F154" i="76"/>
  <c r="F152" i="76"/>
  <c r="N154" i="76"/>
  <c r="N152" i="76"/>
  <c r="W152" i="76"/>
  <c r="W154" i="76"/>
  <c r="S154" i="76"/>
  <c r="S152" i="76"/>
  <c r="G152" i="76"/>
  <c r="G154" i="76"/>
  <c r="O152" i="76"/>
  <c r="O154" i="76"/>
  <c r="X152" i="76"/>
  <c r="X154" i="76"/>
  <c r="H152" i="76"/>
  <c r="H154" i="76"/>
  <c r="P152" i="76"/>
  <c r="P154" i="76"/>
  <c r="Y152" i="76"/>
  <c r="Y154" i="76"/>
  <c r="I152" i="76"/>
  <c r="I154" i="76"/>
  <c r="Q152" i="76"/>
  <c r="Q154" i="76"/>
  <c r="Z152" i="76"/>
  <c r="Z154" i="76"/>
  <c r="J154" i="76"/>
  <c r="J152" i="76"/>
  <c r="R152" i="76"/>
  <c r="R154" i="76"/>
  <c r="AA154" i="76"/>
  <c r="AA152" i="76"/>
  <c r="K152" i="75"/>
  <c r="K154" i="75"/>
  <c r="L154" i="75"/>
  <c r="L152" i="75"/>
  <c r="T154" i="75"/>
  <c r="T152" i="75"/>
  <c r="AC154" i="75"/>
  <c r="AC152" i="75"/>
  <c r="AB154" i="75"/>
  <c r="AB152" i="75"/>
  <c r="E154" i="75"/>
  <c r="E152" i="75"/>
  <c r="M154" i="75"/>
  <c r="M152" i="75"/>
  <c r="V154" i="75"/>
  <c r="V152" i="75"/>
  <c r="AD154" i="75"/>
  <c r="AD152" i="75"/>
  <c r="S152" i="75"/>
  <c r="S154" i="75"/>
  <c r="F154" i="75"/>
  <c r="F152" i="75"/>
  <c r="N154" i="75"/>
  <c r="N152" i="75"/>
  <c r="W154" i="75"/>
  <c r="W152" i="75"/>
  <c r="G152" i="75"/>
  <c r="G154" i="75"/>
  <c r="H152" i="75"/>
  <c r="H154" i="75"/>
  <c r="P152" i="75"/>
  <c r="P154" i="75"/>
  <c r="Y154" i="75"/>
  <c r="Y152" i="75"/>
  <c r="O152" i="75"/>
  <c r="O154" i="75"/>
  <c r="I154" i="75"/>
  <c r="I152" i="75"/>
  <c r="Q152" i="75"/>
  <c r="Q154" i="75"/>
  <c r="Z154" i="75"/>
  <c r="Z152" i="75"/>
  <c r="X152" i="75"/>
  <c r="X154" i="75"/>
  <c r="J152" i="75"/>
  <c r="J154" i="75"/>
  <c r="R152" i="75"/>
  <c r="R154" i="75"/>
  <c r="AA152" i="75"/>
  <c r="AA154" i="75"/>
  <c r="T154" i="74"/>
  <c r="T152" i="74"/>
  <c r="AC154" i="74"/>
  <c r="AC152" i="74"/>
  <c r="E154" i="74"/>
  <c r="E152" i="74"/>
  <c r="M154" i="74"/>
  <c r="M152" i="74"/>
  <c r="V154" i="74"/>
  <c r="V152" i="74"/>
  <c r="AD154" i="74"/>
  <c r="AD152" i="74"/>
  <c r="J154" i="74"/>
  <c r="J152" i="74"/>
  <c r="F154" i="74"/>
  <c r="F152" i="74"/>
  <c r="W152" i="74"/>
  <c r="W154" i="74"/>
  <c r="H152" i="74"/>
  <c r="H154" i="74"/>
  <c r="N154" i="74"/>
  <c r="N152" i="74"/>
  <c r="G154" i="74"/>
  <c r="G152" i="74"/>
  <c r="O152" i="74"/>
  <c r="O154" i="74"/>
  <c r="X152" i="74"/>
  <c r="X154" i="74"/>
  <c r="P152" i="74"/>
  <c r="P154" i="74"/>
  <c r="Y154" i="74"/>
  <c r="Y152" i="74"/>
  <c r="I154" i="74"/>
  <c r="I152" i="74"/>
  <c r="Q154" i="74"/>
  <c r="Q152" i="74"/>
  <c r="Z154" i="74"/>
  <c r="Z152" i="74"/>
  <c r="AA154" i="74"/>
  <c r="AA152" i="74"/>
  <c r="R154" i="74"/>
  <c r="R152" i="74"/>
  <c r="K152" i="74"/>
  <c r="K154" i="74"/>
  <c r="S154" i="74"/>
  <c r="S152" i="74"/>
  <c r="AB154" i="74"/>
  <c r="AB152" i="74"/>
  <c r="L154" i="74"/>
  <c r="L152" i="74"/>
  <c r="P152" i="73"/>
  <c r="P154" i="73"/>
  <c r="Z154" i="73"/>
  <c r="Z152" i="73"/>
  <c r="F154" i="73"/>
  <c r="F152" i="73"/>
  <c r="N154" i="73"/>
  <c r="N152" i="73"/>
  <c r="W152" i="73"/>
  <c r="W154" i="73"/>
  <c r="I152" i="73"/>
  <c r="I154" i="73"/>
  <c r="G152" i="73"/>
  <c r="G154" i="73"/>
  <c r="O152" i="73"/>
  <c r="O154" i="73"/>
  <c r="X152" i="73"/>
  <c r="X154" i="73"/>
  <c r="J154" i="73"/>
  <c r="J152" i="73"/>
  <c r="R154" i="73"/>
  <c r="R152" i="73"/>
  <c r="AA154" i="73"/>
  <c r="AA152" i="73"/>
  <c r="Y152" i="73"/>
  <c r="Y154" i="73"/>
  <c r="Q152" i="73"/>
  <c r="Q154" i="73"/>
  <c r="K154" i="73"/>
  <c r="K152" i="73"/>
  <c r="S154" i="73"/>
  <c r="S152" i="73"/>
  <c r="AB154" i="73"/>
  <c r="AB152" i="73"/>
  <c r="H152" i="73"/>
  <c r="H154" i="73"/>
  <c r="L154" i="73"/>
  <c r="L152" i="73"/>
  <c r="T154" i="73"/>
  <c r="T152" i="73"/>
  <c r="AC154" i="73"/>
  <c r="AC152" i="73"/>
  <c r="E154" i="73"/>
  <c r="E152" i="73"/>
  <c r="M154" i="73"/>
  <c r="M152" i="73"/>
  <c r="V154" i="73"/>
  <c r="V152" i="73"/>
  <c r="AD154" i="73"/>
  <c r="AD152" i="73"/>
  <c r="E154" i="72"/>
  <c r="E152" i="72"/>
  <c r="F154" i="72"/>
  <c r="F152" i="72"/>
  <c r="W152" i="72"/>
  <c r="W154" i="72"/>
  <c r="G152" i="72"/>
  <c r="G154" i="72"/>
  <c r="O152" i="72"/>
  <c r="O154" i="72"/>
  <c r="X152" i="72"/>
  <c r="X154" i="72"/>
  <c r="H152" i="72"/>
  <c r="H154" i="72"/>
  <c r="P152" i="72"/>
  <c r="P154" i="72"/>
  <c r="Y152" i="72"/>
  <c r="Y154" i="72"/>
  <c r="I152" i="72"/>
  <c r="I154" i="72"/>
  <c r="Q152" i="72"/>
  <c r="Q154" i="72"/>
  <c r="R154" i="72"/>
  <c r="R152" i="72"/>
  <c r="K154" i="72"/>
  <c r="K152" i="72"/>
  <c r="S154" i="72"/>
  <c r="S152" i="72"/>
  <c r="AB154" i="72"/>
  <c r="AB152" i="72"/>
  <c r="M154" i="72"/>
  <c r="M152" i="72"/>
  <c r="Z154" i="72"/>
  <c r="Z152" i="72"/>
  <c r="J154" i="72"/>
  <c r="J152" i="72"/>
  <c r="AA154" i="72"/>
  <c r="AA152" i="72"/>
  <c r="L154" i="72"/>
  <c r="L152" i="72"/>
  <c r="T154" i="72"/>
  <c r="T152" i="72"/>
  <c r="AC154" i="72"/>
  <c r="AC152" i="72"/>
  <c r="V154" i="72"/>
  <c r="V152" i="72"/>
  <c r="AD154" i="72"/>
  <c r="AD152" i="72"/>
  <c r="N154" i="72"/>
  <c r="N152" i="72"/>
  <c r="N154" i="71"/>
  <c r="N152" i="71"/>
  <c r="H152" i="71"/>
  <c r="H154" i="71"/>
  <c r="P152" i="71"/>
  <c r="P154" i="71"/>
  <c r="Y154" i="71"/>
  <c r="Y152" i="71"/>
  <c r="I154" i="71"/>
  <c r="I152" i="71"/>
  <c r="Q152" i="71"/>
  <c r="Q154" i="71"/>
  <c r="Z154" i="71"/>
  <c r="Z152" i="71"/>
  <c r="F154" i="71"/>
  <c r="F152" i="71"/>
  <c r="J154" i="71"/>
  <c r="J152" i="71"/>
  <c r="AA154" i="71"/>
  <c r="AA152" i="71"/>
  <c r="R154" i="71"/>
  <c r="R152" i="71"/>
  <c r="K152" i="71"/>
  <c r="K154" i="71"/>
  <c r="S154" i="71"/>
  <c r="S152" i="71"/>
  <c r="AB154" i="71"/>
  <c r="AB152" i="71"/>
  <c r="W152" i="71"/>
  <c r="W154" i="71"/>
  <c r="L154" i="71"/>
  <c r="L152" i="71"/>
  <c r="T154" i="71"/>
  <c r="T152" i="71"/>
  <c r="AC154" i="71"/>
  <c r="AC152" i="71"/>
  <c r="E154" i="71"/>
  <c r="E152" i="71"/>
  <c r="M154" i="71"/>
  <c r="M152" i="71"/>
  <c r="V154" i="71"/>
  <c r="V152" i="71"/>
  <c r="AD154" i="71"/>
  <c r="AD152" i="71"/>
  <c r="G152" i="71"/>
  <c r="G154" i="71"/>
  <c r="O152" i="71"/>
  <c r="O154" i="71"/>
  <c r="X152" i="71"/>
  <c r="X154" i="71"/>
  <c r="I152" i="70"/>
  <c r="I154" i="70"/>
  <c r="O152" i="70"/>
  <c r="O154" i="70"/>
  <c r="H152" i="70"/>
  <c r="H154" i="70"/>
  <c r="Q152" i="70"/>
  <c r="Q154" i="70"/>
  <c r="Z154" i="70"/>
  <c r="Z152" i="70"/>
  <c r="J154" i="70"/>
  <c r="J152" i="70"/>
  <c r="R154" i="70"/>
  <c r="R152" i="70"/>
  <c r="AA154" i="70"/>
  <c r="AA152" i="70"/>
  <c r="Y152" i="70"/>
  <c r="Y154" i="70"/>
  <c r="K154" i="70"/>
  <c r="K152" i="70"/>
  <c r="S154" i="70"/>
  <c r="S152" i="70"/>
  <c r="AB154" i="70"/>
  <c r="AB152" i="70"/>
  <c r="L154" i="70"/>
  <c r="L152" i="70"/>
  <c r="T154" i="70"/>
  <c r="T152" i="70"/>
  <c r="AC154" i="70"/>
  <c r="AC152" i="70"/>
  <c r="AD154" i="70"/>
  <c r="AD152" i="70"/>
  <c r="G152" i="70"/>
  <c r="G154" i="70"/>
  <c r="P152" i="70"/>
  <c r="P154" i="70"/>
  <c r="E154" i="70"/>
  <c r="E152" i="70"/>
  <c r="M154" i="70"/>
  <c r="M152" i="70"/>
  <c r="V154" i="70"/>
  <c r="V152" i="70"/>
  <c r="F154" i="70"/>
  <c r="F152" i="70"/>
  <c r="N154" i="70"/>
  <c r="N152" i="70"/>
  <c r="W152" i="70"/>
  <c r="W154" i="70"/>
  <c r="X152" i="70"/>
  <c r="X154" i="70"/>
  <c r="J154" i="69"/>
  <c r="J152" i="69"/>
  <c r="R154" i="69"/>
  <c r="R152" i="69"/>
  <c r="AA154" i="69"/>
  <c r="AA152" i="69"/>
  <c r="AB154" i="69"/>
  <c r="AB152" i="69"/>
  <c r="S154" i="69"/>
  <c r="S152" i="69"/>
  <c r="T154" i="69"/>
  <c r="T152" i="69"/>
  <c r="E154" i="69"/>
  <c r="E152" i="69"/>
  <c r="M154" i="69"/>
  <c r="M152" i="69"/>
  <c r="V154" i="69"/>
  <c r="V152" i="69"/>
  <c r="AD154" i="69"/>
  <c r="AD152" i="69"/>
  <c r="K154" i="69"/>
  <c r="K152" i="69"/>
  <c r="L154" i="69"/>
  <c r="L152" i="69"/>
  <c r="AC154" i="69"/>
  <c r="AC152" i="69"/>
  <c r="F154" i="69"/>
  <c r="F152" i="69"/>
  <c r="N154" i="69"/>
  <c r="N152" i="69"/>
  <c r="W152" i="69"/>
  <c r="W154" i="69"/>
  <c r="X152" i="69"/>
  <c r="X154" i="69"/>
  <c r="G152" i="69"/>
  <c r="G154" i="69"/>
  <c r="O152" i="69"/>
  <c r="O154" i="69"/>
  <c r="H152" i="69"/>
  <c r="H154" i="69"/>
  <c r="P152" i="69"/>
  <c r="P154" i="69"/>
  <c r="Y152" i="69"/>
  <c r="Y154" i="69"/>
  <c r="I152" i="69"/>
  <c r="I154" i="69"/>
  <c r="Q152" i="69"/>
  <c r="Q154" i="69"/>
  <c r="Z154" i="69"/>
  <c r="Z152" i="69"/>
  <c r="R152" i="68"/>
  <c r="R154" i="68"/>
  <c r="AA154" i="68"/>
  <c r="AA152" i="68"/>
  <c r="K154" i="68"/>
  <c r="K152" i="68"/>
  <c r="S152" i="68"/>
  <c r="S154" i="68"/>
  <c r="AB154" i="68"/>
  <c r="AB152" i="68"/>
  <c r="T154" i="68"/>
  <c r="T152" i="68"/>
  <c r="L154" i="68"/>
  <c r="L152" i="68"/>
  <c r="AC154" i="68"/>
  <c r="AC152" i="68"/>
  <c r="E154" i="68"/>
  <c r="E152" i="68"/>
  <c r="M154" i="68"/>
  <c r="M152" i="68"/>
  <c r="V154" i="68"/>
  <c r="V152" i="68"/>
  <c r="AD154" i="68"/>
  <c r="AD152" i="68"/>
  <c r="F154" i="68"/>
  <c r="F152" i="68"/>
  <c r="N154" i="68"/>
  <c r="N152" i="68"/>
  <c r="W152" i="68"/>
  <c r="W154" i="68"/>
  <c r="G152" i="68"/>
  <c r="G154" i="68"/>
  <c r="O152" i="68"/>
  <c r="O154" i="68"/>
  <c r="X152" i="68"/>
  <c r="X154" i="68"/>
  <c r="P152" i="68"/>
  <c r="P154" i="68"/>
  <c r="H152" i="68"/>
  <c r="H154" i="68"/>
  <c r="Y152" i="68"/>
  <c r="Y154" i="68"/>
  <c r="I152" i="68"/>
  <c r="I154" i="68"/>
  <c r="Q154" i="68"/>
  <c r="Q152" i="68"/>
  <c r="Z152" i="68"/>
  <c r="Z154" i="68"/>
  <c r="J154" i="68"/>
  <c r="J152" i="68"/>
  <c r="R152" i="67"/>
  <c r="R154" i="67"/>
  <c r="L152" i="67"/>
  <c r="L154" i="67"/>
  <c r="AC154" i="67"/>
  <c r="AC152" i="67"/>
  <c r="E154" i="67"/>
  <c r="E152" i="67"/>
  <c r="M154" i="67"/>
  <c r="M152" i="67"/>
  <c r="V154" i="67"/>
  <c r="V152" i="67"/>
  <c r="AD154" i="67"/>
  <c r="AD152" i="67"/>
  <c r="S154" i="67"/>
  <c r="S152" i="67"/>
  <c r="T154" i="67"/>
  <c r="T152" i="67"/>
  <c r="F154" i="67"/>
  <c r="F152" i="67"/>
  <c r="N154" i="67"/>
  <c r="N152" i="67"/>
  <c r="W152" i="67"/>
  <c r="W154" i="67"/>
  <c r="K152" i="67"/>
  <c r="K154" i="67"/>
  <c r="X152" i="67"/>
  <c r="X154" i="67"/>
  <c r="G152" i="67"/>
  <c r="G154" i="67"/>
  <c r="O152" i="67"/>
  <c r="O154" i="67"/>
  <c r="H154" i="67"/>
  <c r="H152" i="67"/>
  <c r="P152" i="67"/>
  <c r="P154" i="67"/>
  <c r="Y154" i="67"/>
  <c r="Y152" i="67"/>
  <c r="I152" i="67"/>
  <c r="I154" i="67"/>
  <c r="Q154" i="67"/>
  <c r="Q152" i="67"/>
  <c r="Z154" i="67"/>
  <c r="Z152" i="67"/>
  <c r="J152" i="67"/>
  <c r="J154" i="67"/>
  <c r="AA152" i="67"/>
  <c r="AA154" i="67"/>
  <c r="AB154" i="67"/>
  <c r="AB152" i="67"/>
  <c r="V154" i="66"/>
  <c r="V152" i="66"/>
  <c r="E154" i="66"/>
  <c r="E152" i="66"/>
  <c r="W152" i="66"/>
  <c r="W154" i="66"/>
  <c r="X152" i="66"/>
  <c r="X154" i="66"/>
  <c r="H152" i="66"/>
  <c r="H154" i="66"/>
  <c r="P152" i="66"/>
  <c r="P154" i="66"/>
  <c r="Y152" i="66"/>
  <c r="Y154" i="66"/>
  <c r="M154" i="66"/>
  <c r="M152" i="66"/>
  <c r="G152" i="66"/>
  <c r="G154" i="66"/>
  <c r="I154" i="66"/>
  <c r="I152" i="66"/>
  <c r="Q152" i="66"/>
  <c r="Q154" i="66"/>
  <c r="Z152" i="66"/>
  <c r="Z154" i="66"/>
  <c r="F154" i="66"/>
  <c r="F152" i="66"/>
  <c r="J154" i="66"/>
  <c r="J152" i="66"/>
  <c r="R154" i="66"/>
  <c r="R152" i="66"/>
  <c r="AA154" i="66"/>
  <c r="AA152" i="66"/>
  <c r="AD154" i="66"/>
  <c r="AD152" i="66"/>
  <c r="N154" i="66"/>
  <c r="N152" i="66"/>
  <c r="O154" i="66"/>
  <c r="O152" i="66"/>
  <c r="K154" i="66"/>
  <c r="K152" i="66"/>
  <c r="S154" i="66"/>
  <c r="S152" i="66"/>
  <c r="AB154" i="66"/>
  <c r="AB152" i="66"/>
  <c r="L154" i="66"/>
  <c r="L152" i="66"/>
  <c r="T154" i="66"/>
  <c r="T152" i="66"/>
  <c r="AC154" i="66"/>
  <c r="AC152" i="66"/>
  <c r="W152" i="65"/>
  <c r="W154" i="65"/>
  <c r="G152" i="65"/>
  <c r="G154" i="65"/>
  <c r="O152" i="65"/>
  <c r="O154" i="65"/>
  <c r="X152" i="65"/>
  <c r="X154" i="65"/>
  <c r="N154" i="65"/>
  <c r="N152" i="65"/>
  <c r="H152" i="65"/>
  <c r="H154" i="65"/>
  <c r="P152" i="65"/>
  <c r="P154" i="65"/>
  <c r="Y152" i="65"/>
  <c r="Y154" i="65"/>
  <c r="I154" i="65"/>
  <c r="I152" i="65"/>
  <c r="Q152" i="65"/>
  <c r="Q154" i="65"/>
  <c r="Z154" i="65"/>
  <c r="Z152" i="65"/>
  <c r="J154" i="65"/>
  <c r="J152" i="65"/>
  <c r="R154" i="65"/>
  <c r="R152" i="65"/>
  <c r="AA154" i="65"/>
  <c r="AA152" i="65"/>
  <c r="K154" i="65"/>
  <c r="K152" i="65"/>
  <c r="S154" i="65"/>
  <c r="S152" i="65"/>
  <c r="AB154" i="65"/>
  <c r="AB152" i="65"/>
  <c r="F154" i="65"/>
  <c r="F152" i="65"/>
  <c r="L154" i="65"/>
  <c r="L152" i="65"/>
  <c r="T154" i="65"/>
  <c r="T152" i="65"/>
  <c r="AC154" i="65"/>
  <c r="AC152" i="65"/>
  <c r="E154" i="65"/>
  <c r="E152" i="65"/>
  <c r="M154" i="65"/>
  <c r="M152" i="65"/>
  <c r="V154" i="65"/>
  <c r="V152" i="65"/>
  <c r="AD154" i="65"/>
  <c r="AD152" i="65"/>
  <c r="V154" i="64"/>
  <c r="V152" i="64"/>
  <c r="O152" i="64"/>
  <c r="O154" i="64"/>
  <c r="H152" i="64"/>
  <c r="H154" i="64"/>
  <c r="P152" i="64"/>
  <c r="P154" i="64"/>
  <c r="Y152" i="64"/>
  <c r="Y154" i="64"/>
  <c r="E154" i="64"/>
  <c r="E152" i="64"/>
  <c r="G152" i="64"/>
  <c r="G154" i="64"/>
  <c r="X152" i="64"/>
  <c r="X154" i="64"/>
  <c r="I154" i="64"/>
  <c r="I152" i="64"/>
  <c r="Q152" i="64"/>
  <c r="Q154" i="64"/>
  <c r="Z154" i="64"/>
  <c r="Z152" i="64"/>
  <c r="R154" i="64"/>
  <c r="R152" i="64"/>
  <c r="K154" i="64"/>
  <c r="K152" i="64"/>
  <c r="S154" i="64"/>
  <c r="S152" i="64"/>
  <c r="AB154" i="64"/>
  <c r="AB152" i="64"/>
  <c r="M154" i="64"/>
  <c r="M152" i="64"/>
  <c r="J154" i="64"/>
  <c r="J152" i="64"/>
  <c r="AA154" i="64"/>
  <c r="AA152" i="64"/>
  <c r="L154" i="64"/>
  <c r="L152" i="64"/>
  <c r="T154" i="64"/>
  <c r="T152" i="64"/>
  <c r="AC154" i="64"/>
  <c r="AC152" i="64"/>
  <c r="AD154" i="64"/>
  <c r="AD152" i="64"/>
  <c r="F154" i="64"/>
  <c r="F152" i="64"/>
  <c r="N154" i="64"/>
  <c r="N152" i="64"/>
  <c r="W152" i="64"/>
  <c r="W154" i="64"/>
  <c r="I154" i="63"/>
  <c r="I152" i="63"/>
  <c r="Q152" i="63"/>
  <c r="Q154" i="63"/>
  <c r="Z154" i="63"/>
  <c r="Z152" i="63"/>
  <c r="Y152" i="63"/>
  <c r="Y154" i="63"/>
  <c r="J154" i="63"/>
  <c r="J152" i="63"/>
  <c r="R154" i="63"/>
  <c r="R152" i="63"/>
  <c r="AA154" i="63"/>
  <c r="AA152" i="63"/>
  <c r="P152" i="63"/>
  <c r="P154" i="63"/>
  <c r="K154" i="63"/>
  <c r="K152" i="63"/>
  <c r="S154" i="63"/>
  <c r="S152" i="63"/>
  <c r="AB154" i="63"/>
  <c r="AB152" i="63"/>
  <c r="H152" i="63"/>
  <c r="H154" i="63"/>
  <c r="L154" i="63"/>
  <c r="L152" i="63"/>
  <c r="T154" i="63"/>
  <c r="T152" i="63"/>
  <c r="AC154" i="63"/>
  <c r="AC152" i="63"/>
  <c r="E154" i="63"/>
  <c r="E152" i="63"/>
  <c r="M154" i="63"/>
  <c r="M152" i="63"/>
  <c r="V154" i="63"/>
  <c r="V152" i="63"/>
  <c r="AD154" i="63"/>
  <c r="AD152" i="63"/>
  <c r="F154" i="63"/>
  <c r="F152" i="63"/>
  <c r="N154" i="63"/>
  <c r="N152" i="63"/>
  <c r="W152" i="63"/>
  <c r="W154" i="63"/>
  <c r="G152" i="63"/>
  <c r="G154" i="63"/>
  <c r="O152" i="63"/>
  <c r="O154" i="63"/>
  <c r="X152" i="63"/>
  <c r="X154" i="63"/>
  <c r="G154" i="62"/>
  <c r="G152" i="62"/>
  <c r="I154" i="62"/>
  <c r="I152" i="62"/>
  <c r="Q152" i="62"/>
  <c r="Q154" i="62"/>
  <c r="Z154" i="62"/>
  <c r="Z152" i="62"/>
  <c r="J154" i="62"/>
  <c r="J152" i="62"/>
  <c r="R154" i="62"/>
  <c r="R152" i="62"/>
  <c r="AA154" i="62"/>
  <c r="AA152" i="62"/>
  <c r="AB154" i="62"/>
  <c r="AB152" i="62"/>
  <c r="L154" i="62"/>
  <c r="L152" i="62"/>
  <c r="T154" i="62"/>
  <c r="T152" i="62"/>
  <c r="AC154" i="62"/>
  <c r="AC152" i="62"/>
  <c r="X152" i="62"/>
  <c r="X154" i="62"/>
  <c r="S154" i="62"/>
  <c r="S152" i="62"/>
  <c r="E154" i="62"/>
  <c r="E152" i="62"/>
  <c r="M154" i="62"/>
  <c r="M152" i="62"/>
  <c r="V154" i="62"/>
  <c r="V152" i="62"/>
  <c r="AD154" i="62"/>
  <c r="AD152" i="62"/>
  <c r="O152" i="62"/>
  <c r="O154" i="62"/>
  <c r="K154" i="62"/>
  <c r="K152" i="62"/>
  <c r="F154" i="62"/>
  <c r="F152" i="62"/>
  <c r="N154" i="62"/>
  <c r="N152" i="62"/>
  <c r="W152" i="62"/>
  <c r="W154" i="62"/>
  <c r="H152" i="62"/>
  <c r="H154" i="62"/>
  <c r="P152" i="62"/>
  <c r="P154" i="62"/>
  <c r="Y152" i="62"/>
  <c r="Y154" i="62"/>
  <c r="G152" i="61"/>
  <c r="G154" i="61"/>
  <c r="Y152" i="61"/>
  <c r="Y154" i="61"/>
  <c r="K154" i="61"/>
  <c r="K152" i="61"/>
  <c r="S154" i="61"/>
  <c r="S152" i="61"/>
  <c r="AB154" i="61"/>
  <c r="AB152" i="61"/>
  <c r="H152" i="61"/>
  <c r="H154" i="61"/>
  <c r="J154" i="61"/>
  <c r="J152" i="61"/>
  <c r="L154" i="61"/>
  <c r="L152" i="61"/>
  <c r="T154" i="61"/>
  <c r="T152" i="61"/>
  <c r="AC154" i="61"/>
  <c r="AC152" i="61"/>
  <c r="O152" i="61"/>
  <c r="O154" i="61"/>
  <c r="AA154" i="61"/>
  <c r="AA152" i="61"/>
  <c r="E154" i="61"/>
  <c r="E152" i="61"/>
  <c r="M154" i="61"/>
  <c r="M152" i="61"/>
  <c r="V154" i="61"/>
  <c r="V152" i="61"/>
  <c r="AD154" i="61"/>
  <c r="AD152" i="61"/>
  <c r="P152" i="61"/>
  <c r="P154" i="61"/>
  <c r="R154" i="61"/>
  <c r="R152" i="61"/>
  <c r="F154" i="61"/>
  <c r="F152" i="61"/>
  <c r="N154" i="61"/>
  <c r="N152" i="61"/>
  <c r="W152" i="61"/>
  <c r="W154" i="61"/>
  <c r="X152" i="61"/>
  <c r="X154" i="61"/>
  <c r="I154" i="61"/>
  <c r="I152" i="61"/>
  <c r="Q152" i="61"/>
  <c r="Q154" i="61"/>
  <c r="Z154" i="61"/>
  <c r="Z152" i="61"/>
  <c r="Q154" i="60"/>
  <c r="Q152" i="60"/>
  <c r="K152" i="60"/>
  <c r="K154" i="60"/>
  <c r="L154" i="60"/>
  <c r="L152" i="60"/>
  <c r="T154" i="60"/>
  <c r="T152" i="60"/>
  <c r="AC154" i="60"/>
  <c r="AC152" i="60"/>
  <c r="I152" i="60"/>
  <c r="I154" i="60"/>
  <c r="S152" i="60"/>
  <c r="S154" i="60"/>
  <c r="E154" i="60"/>
  <c r="E152" i="60"/>
  <c r="M154" i="60"/>
  <c r="M152" i="60"/>
  <c r="V154" i="60"/>
  <c r="V152" i="60"/>
  <c r="AD154" i="60"/>
  <c r="AD152" i="60"/>
  <c r="Z152" i="60"/>
  <c r="Z154" i="60"/>
  <c r="AB154" i="60"/>
  <c r="AB152" i="60"/>
  <c r="F154" i="60"/>
  <c r="F152" i="60"/>
  <c r="N154" i="60"/>
  <c r="N152" i="60"/>
  <c r="W152" i="60"/>
  <c r="W154" i="60"/>
  <c r="P152" i="60"/>
  <c r="P154" i="60"/>
  <c r="G152" i="60"/>
  <c r="G154" i="60"/>
  <c r="O152" i="60"/>
  <c r="O154" i="60"/>
  <c r="X152" i="60"/>
  <c r="X154" i="60"/>
  <c r="Y152" i="60"/>
  <c r="Y154" i="60"/>
  <c r="H152" i="60"/>
  <c r="H154" i="60"/>
  <c r="J152" i="60"/>
  <c r="J154" i="60"/>
  <c r="R154" i="60"/>
  <c r="R152" i="60"/>
  <c r="AA152" i="60"/>
  <c r="AA154" i="60"/>
  <c r="T154" i="59"/>
  <c r="T152" i="59"/>
  <c r="E154" i="59"/>
  <c r="E152" i="59"/>
  <c r="M154" i="59"/>
  <c r="M152" i="59"/>
  <c r="V154" i="59"/>
  <c r="V152" i="59"/>
  <c r="AD154" i="59"/>
  <c r="AD152" i="59"/>
  <c r="AB154" i="59"/>
  <c r="AB152" i="59"/>
  <c r="L154" i="59"/>
  <c r="L152" i="59"/>
  <c r="AC154" i="59"/>
  <c r="AC152" i="59"/>
  <c r="F154" i="59"/>
  <c r="F152" i="59"/>
  <c r="N154" i="59"/>
  <c r="N152" i="59"/>
  <c r="W152" i="59"/>
  <c r="W154" i="59"/>
  <c r="X152" i="59"/>
  <c r="X154" i="59"/>
  <c r="H152" i="59"/>
  <c r="H154" i="59"/>
  <c r="P152" i="59"/>
  <c r="P154" i="59"/>
  <c r="Y154" i="59"/>
  <c r="Y152" i="59"/>
  <c r="K154" i="59"/>
  <c r="K152" i="59"/>
  <c r="G152" i="59"/>
  <c r="G154" i="59"/>
  <c r="I154" i="59"/>
  <c r="I152" i="59"/>
  <c r="Q152" i="59"/>
  <c r="Q154" i="59"/>
  <c r="Z154" i="59"/>
  <c r="Z152" i="59"/>
  <c r="S154" i="59"/>
  <c r="S152" i="59"/>
  <c r="O152" i="59"/>
  <c r="O154" i="59"/>
  <c r="J154" i="59"/>
  <c r="J152" i="59"/>
  <c r="R154" i="59"/>
  <c r="R152" i="59"/>
  <c r="AA154" i="59"/>
  <c r="AA152" i="59"/>
  <c r="K154" i="58"/>
  <c r="K152" i="58"/>
  <c r="AB154" i="58"/>
  <c r="AB152" i="58"/>
  <c r="L154" i="58"/>
  <c r="L152" i="58"/>
  <c r="E154" i="58"/>
  <c r="E152" i="58"/>
  <c r="V154" i="58"/>
  <c r="V152" i="58"/>
  <c r="F154" i="58"/>
  <c r="F152" i="58"/>
  <c r="N154" i="58"/>
  <c r="N152" i="58"/>
  <c r="W152" i="58"/>
  <c r="W154" i="58"/>
  <c r="I154" i="58"/>
  <c r="I152" i="58"/>
  <c r="S154" i="58"/>
  <c r="S152" i="58"/>
  <c r="T154" i="58"/>
  <c r="T152" i="58"/>
  <c r="M154" i="58"/>
  <c r="M152" i="58"/>
  <c r="G152" i="58"/>
  <c r="G154" i="58"/>
  <c r="O152" i="58"/>
  <c r="O154" i="58"/>
  <c r="X152" i="58"/>
  <c r="X154" i="58"/>
  <c r="AC154" i="58"/>
  <c r="AC152" i="58"/>
  <c r="AD154" i="58"/>
  <c r="AD152" i="58"/>
  <c r="H154" i="58"/>
  <c r="H152" i="58"/>
  <c r="P152" i="58"/>
  <c r="P154" i="58"/>
  <c r="Y154" i="58"/>
  <c r="Y152" i="58"/>
  <c r="Z154" i="58"/>
  <c r="Z152" i="58"/>
  <c r="Q154" i="58"/>
  <c r="Q152" i="58"/>
  <c r="J154" i="58"/>
  <c r="J152" i="58"/>
  <c r="R154" i="58"/>
  <c r="R152" i="58"/>
  <c r="AA154" i="58"/>
  <c r="AA152" i="58"/>
  <c r="N154" i="57"/>
  <c r="N152" i="57"/>
  <c r="W152" i="57"/>
  <c r="W154" i="57"/>
  <c r="G152" i="57"/>
  <c r="G154" i="57"/>
  <c r="O152" i="57"/>
  <c r="O154" i="57"/>
  <c r="X152" i="57"/>
  <c r="X154" i="57"/>
  <c r="AC154" i="57"/>
  <c r="AC152" i="57"/>
  <c r="H154" i="57"/>
  <c r="H152" i="57"/>
  <c r="I152" i="57"/>
  <c r="I154" i="57"/>
  <c r="Q152" i="57"/>
  <c r="Q154" i="57"/>
  <c r="Z154" i="57"/>
  <c r="Z152" i="57"/>
  <c r="P152" i="57"/>
  <c r="P154" i="57"/>
  <c r="J154" i="57"/>
  <c r="J152" i="57"/>
  <c r="R154" i="57"/>
  <c r="R152" i="57"/>
  <c r="AA154" i="57"/>
  <c r="AA152" i="57"/>
  <c r="L154" i="57"/>
  <c r="L152" i="57"/>
  <c r="F154" i="57"/>
  <c r="F152" i="57"/>
  <c r="Y154" i="57"/>
  <c r="Y152" i="57"/>
  <c r="K154" i="57"/>
  <c r="K152" i="57"/>
  <c r="S154" i="57"/>
  <c r="S152" i="57"/>
  <c r="AB154" i="57"/>
  <c r="AB152" i="57"/>
  <c r="T154" i="57"/>
  <c r="T152" i="57"/>
  <c r="E154" i="57"/>
  <c r="E152" i="57"/>
  <c r="M154" i="57"/>
  <c r="M152" i="57"/>
  <c r="V154" i="57"/>
  <c r="V152" i="57"/>
  <c r="AD154" i="57"/>
  <c r="AD152" i="57"/>
  <c r="L154" i="56"/>
  <c r="L152" i="56"/>
  <c r="V154" i="56"/>
  <c r="V152" i="56"/>
  <c r="X152" i="56"/>
  <c r="X154" i="56"/>
  <c r="H152" i="56"/>
  <c r="H154" i="56"/>
  <c r="P152" i="56"/>
  <c r="P154" i="56"/>
  <c r="Y152" i="56"/>
  <c r="Y154" i="56"/>
  <c r="M154" i="56"/>
  <c r="M152" i="56"/>
  <c r="I154" i="56"/>
  <c r="I152" i="56"/>
  <c r="Q152" i="56"/>
  <c r="Q154" i="56"/>
  <c r="Z154" i="56"/>
  <c r="Z152" i="56"/>
  <c r="E154" i="56"/>
  <c r="E152" i="56"/>
  <c r="O152" i="56"/>
  <c r="O154" i="56"/>
  <c r="J154" i="56"/>
  <c r="J152" i="56"/>
  <c r="R154" i="56"/>
  <c r="R152" i="56"/>
  <c r="AA154" i="56"/>
  <c r="AA152" i="56"/>
  <c r="T154" i="56"/>
  <c r="T152" i="56"/>
  <c r="AD154" i="56"/>
  <c r="AD152" i="56"/>
  <c r="G152" i="56"/>
  <c r="G154" i="56"/>
  <c r="K154" i="56"/>
  <c r="K152" i="56"/>
  <c r="S154" i="56"/>
  <c r="S152" i="56"/>
  <c r="AB154" i="56"/>
  <c r="AB152" i="56"/>
  <c r="AC154" i="56"/>
  <c r="AC152" i="56"/>
  <c r="F154" i="56"/>
  <c r="F152" i="56"/>
  <c r="N154" i="56"/>
  <c r="N152" i="56"/>
  <c r="W152" i="56"/>
  <c r="W154" i="56"/>
  <c r="Y154" i="55"/>
  <c r="Y152" i="55"/>
  <c r="I154" i="55"/>
  <c r="I152" i="55"/>
  <c r="Q154" i="55"/>
  <c r="Q152" i="55"/>
  <c r="Z152" i="55"/>
  <c r="Z154" i="55"/>
  <c r="J154" i="55"/>
  <c r="J152" i="55"/>
  <c r="R152" i="55"/>
  <c r="R154" i="55"/>
  <c r="AA154" i="55"/>
  <c r="AA152" i="55"/>
  <c r="K152" i="55"/>
  <c r="K154" i="55"/>
  <c r="S152" i="55"/>
  <c r="S154" i="55"/>
  <c r="AB152" i="55"/>
  <c r="AB154" i="55"/>
  <c r="H152" i="55"/>
  <c r="H154" i="55"/>
  <c r="L154" i="55"/>
  <c r="L152" i="55"/>
  <c r="T152" i="55"/>
  <c r="T154" i="55"/>
  <c r="AC154" i="55"/>
  <c r="AC152" i="55"/>
  <c r="E152" i="55"/>
  <c r="E154" i="55"/>
  <c r="M154" i="55"/>
  <c r="M152" i="55"/>
  <c r="V154" i="55"/>
  <c r="V152" i="55"/>
  <c r="AD154" i="55"/>
  <c r="AD152" i="55"/>
  <c r="P152" i="55"/>
  <c r="P154" i="55"/>
  <c r="F154" i="55"/>
  <c r="F152" i="55"/>
  <c r="N154" i="55"/>
  <c r="N152" i="55"/>
  <c r="W152" i="55"/>
  <c r="W154" i="55"/>
  <c r="G152" i="55"/>
  <c r="G154" i="55"/>
  <c r="O154" i="55"/>
  <c r="O152" i="55"/>
  <c r="X152" i="55"/>
  <c r="X154" i="55"/>
  <c r="G152" i="53"/>
  <c r="G154" i="53"/>
  <c r="Q152" i="53"/>
  <c r="Q154" i="53"/>
  <c r="J152" i="53"/>
  <c r="J154" i="53"/>
  <c r="R152" i="53"/>
  <c r="R154" i="53"/>
  <c r="AA154" i="53"/>
  <c r="AA152" i="53"/>
  <c r="I154" i="53"/>
  <c r="I152" i="53"/>
  <c r="Z152" i="53"/>
  <c r="Z154" i="53"/>
  <c r="K152" i="53"/>
  <c r="K154" i="53"/>
  <c r="S152" i="53"/>
  <c r="S154" i="53"/>
  <c r="AB154" i="53"/>
  <c r="AB152" i="53"/>
  <c r="T154" i="53"/>
  <c r="T152" i="53"/>
  <c r="E154" i="53"/>
  <c r="E152" i="53"/>
  <c r="M154" i="53"/>
  <c r="M152" i="53"/>
  <c r="V154" i="53"/>
  <c r="V152" i="53"/>
  <c r="AD154" i="53"/>
  <c r="AD152" i="53"/>
  <c r="O152" i="53"/>
  <c r="O154" i="53"/>
  <c r="L154" i="53"/>
  <c r="L152" i="53"/>
  <c r="AC154" i="53"/>
  <c r="AC152" i="53"/>
  <c r="F154" i="53"/>
  <c r="F152" i="53"/>
  <c r="N154" i="53"/>
  <c r="N152" i="53"/>
  <c r="W152" i="53"/>
  <c r="W154" i="53"/>
  <c r="X152" i="53"/>
  <c r="X154" i="53"/>
  <c r="H152" i="53"/>
  <c r="H154" i="53"/>
  <c r="P152" i="53"/>
  <c r="P154" i="53"/>
  <c r="Y152" i="53"/>
  <c r="Y154" i="53"/>
  <c r="W154" i="43"/>
  <c r="W152" i="43"/>
  <c r="I154" i="43"/>
  <c r="I152" i="43"/>
  <c r="Y154" i="43"/>
  <c r="Y152" i="43"/>
  <c r="N154" i="44"/>
  <c r="N152" i="44"/>
  <c r="V154" i="44"/>
  <c r="V152" i="44"/>
  <c r="AD154" i="44"/>
  <c r="AD152" i="44"/>
  <c r="K154" i="45"/>
  <c r="K152" i="45"/>
  <c r="S154" i="45"/>
  <c r="S152" i="45"/>
  <c r="AA154" i="45"/>
  <c r="AA152" i="45"/>
  <c r="M154" i="47"/>
  <c r="M152" i="47"/>
  <c r="U154" i="47"/>
  <c r="U152" i="47"/>
  <c r="AC154" i="47"/>
  <c r="AC152" i="47"/>
  <c r="J154" i="48"/>
  <c r="J152" i="48"/>
  <c r="R154" i="48"/>
  <c r="R152" i="48"/>
  <c r="Z154" i="48"/>
  <c r="Z152" i="48"/>
  <c r="G154" i="49"/>
  <c r="G152" i="49"/>
  <c r="O154" i="49"/>
  <c r="O152" i="49"/>
  <c r="W154" i="49"/>
  <c r="W152" i="49"/>
  <c r="L154" i="50"/>
  <c r="L152" i="50"/>
  <c r="T154" i="50"/>
  <c r="T152" i="50"/>
  <c r="AB154" i="50"/>
  <c r="AB152" i="50"/>
  <c r="I154" i="51"/>
  <c r="I152" i="51"/>
  <c r="Q154" i="51"/>
  <c r="Q152" i="51"/>
  <c r="Y154" i="51"/>
  <c r="Y152" i="51"/>
  <c r="N154" i="52"/>
  <c r="N152" i="52"/>
  <c r="V154" i="52"/>
  <c r="V152" i="52"/>
  <c r="AD154" i="52"/>
  <c r="AD152" i="52"/>
  <c r="G154" i="43"/>
  <c r="G152" i="43"/>
  <c r="P154" i="43"/>
  <c r="P152" i="43"/>
  <c r="Q154" i="43"/>
  <c r="Q152" i="43"/>
  <c r="J154" i="43"/>
  <c r="J152" i="43"/>
  <c r="R154" i="43"/>
  <c r="R152" i="43"/>
  <c r="Z154" i="43"/>
  <c r="Z152" i="43"/>
  <c r="G154" i="44"/>
  <c r="G152" i="44"/>
  <c r="O154" i="44"/>
  <c r="O152" i="44"/>
  <c r="W154" i="44"/>
  <c r="W152" i="44"/>
  <c r="L154" i="45"/>
  <c r="L152" i="45"/>
  <c r="T154" i="45"/>
  <c r="T152" i="45"/>
  <c r="AB154" i="45"/>
  <c r="AB152" i="45"/>
  <c r="N154" i="47"/>
  <c r="N152" i="47"/>
  <c r="V154" i="47"/>
  <c r="V152" i="47"/>
  <c r="AD154" i="47"/>
  <c r="AD152" i="47"/>
  <c r="K154" i="48"/>
  <c r="K152" i="48"/>
  <c r="S154" i="48"/>
  <c r="S152" i="48"/>
  <c r="AA154" i="48"/>
  <c r="AA152" i="48"/>
  <c r="H154" i="49"/>
  <c r="H152" i="49"/>
  <c r="P154" i="49"/>
  <c r="P152" i="49"/>
  <c r="X154" i="49"/>
  <c r="X152" i="49"/>
  <c r="M154" i="50"/>
  <c r="M152" i="50"/>
  <c r="U154" i="50"/>
  <c r="U152" i="50"/>
  <c r="AC154" i="50"/>
  <c r="AC152" i="50"/>
  <c r="J154" i="51"/>
  <c r="J152" i="51"/>
  <c r="R154" i="51"/>
  <c r="R152" i="51"/>
  <c r="Z154" i="51"/>
  <c r="Z152" i="51"/>
  <c r="G154" i="52"/>
  <c r="G152" i="52"/>
  <c r="O154" i="52"/>
  <c r="O152" i="52"/>
  <c r="W154" i="52"/>
  <c r="W152" i="52"/>
  <c r="K154" i="43"/>
  <c r="K152" i="43"/>
  <c r="S154" i="43"/>
  <c r="S152" i="43"/>
  <c r="AA154" i="43"/>
  <c r="AA152" i="43"/>
  <c r="H154" i="44"/>
  <c r="H152" i="44"/>
  <c r="P154" i="44"/>
  <c r="P152" i="44"/>
  <c r="X154" i="44"/>
  <c r="X152" i="44"/>
  <c r="M154" i="45"/>
  <c r="M152" i="45"/>
  <c r="U154" i="45"/>
  <c r="U152" i="45"/>
  <c r="AC154" i="45"/>
  <c r="AC152" i="45"/>
  <c r="G154" i="47"/>
  <c r="G152" i="47"/>
  <c r="O154" i="47"/>
  <c r="O152" i="47"/>
  <c r="W154" i="47"/>
  <c r="W152" i="47"/>
  <c r="L154" i="48"/>
  <c r="L152" i="48"/>
  <c r="T154" i="48"/>
  <c r="T152" i="48"/>
  <c r="AB154" i="48"/>
  <c r="AB152" i="48"/>
  <c r="I154" i="49"/>
  <c r="I152" i="49"/>
  <c r="Q154" i="49"/>
  <c r="Q152" i="49"/>
  <c r="Y154" i="49"/>
  <c r="Y152" i="49"/>
  <c r="N152" i="50"/>
  <c r="N154" i="50"/>
  <c r="V154" i="50"/>
  <c r="V152" i="50"/>
  <c r="AD152" i="50"/>
  <c r="AD154" i="50"/>
  <c r="K154" i="51"/>
  <c r="K152" i="51"/>
  <c r="S154" i="51"/>
  <c r="S152" i="51"/>
  <c r="AA154" i="51"/>
  <c r="AA152" i="51"/>
  <c r="H154" i="52"/>
  <c r="H152" i="52"/>
  <c r="P154" i="52"/>
  <c r="P152" i="52"/>
  <c r="X154" i="52"/>
  <c r="X152" i="52"/>
  <c r="L154" i="43"/>
  <c r="L152" i="43"/>
  <c r="T154" i="43"/>
  <c r="T152" i="43"/>
  <c r="AB154" i="43"/>
  <c r="AB152" i="43"/>
  <c r="I154" i="44"/>
  <c r="I152" i="44"/>
  <c r="Q154" i="44"/>
  <c r="Q152" i="44"/>
  <c r="Y154" i="44"/>
  <c r="Y152" i="44"/>
  <c r="N154" i="45"/>
  <c r="N152" i="45"/>
  <c r="V154" i="45"/>
  <c r="V152" i="45"/>
  <c r="AD154" i="45"/>
  <c r="AD152" i="45"/>
  <c r="H154" i="47"/>
  <c r="H152" i="47"/>
  <c r="P154" i="47"/>
  <c r="P152" i="47"/>
  <c r="X154" i="47"/>
  <c r="X152" i="47"/>
  <c r="M154" i="48"/>
  <c r="M152" i="48"/>
  <c r="U154" i="48"/>
  <c r="U152" i="48"/>
  <c r="AC154" i="48"/>
  <c r="AC152" i="48"/>
  <c r="J154" i="49"/>
  <c r="J152" i="49"/>
  <c r="R154" i="49"/>
  <c r="R152" i="49"/>
  <c r="Z154" i="49"/>
  <c r="Z152" i="49"/>
  <c r="G154" i="50"/>
  <c r="G152" i="50"/>
  <c r="O154" i="50"/>
  <c r="O152" i="50"/>
  <c r="W154" i="50"/>
  <c r="W152" i="50"/>
  <c r="L154" i="51"/>
  <c r="L152" i="51"/>
  <c r="T154" i="51"/>
  <c r="T152" i="51"/>
  <c r="AB154" i="51"/>
  <c r="AB152" i="51"/>
  <c r="I154" i="52"/>
  <c r="I152" i="52"/>
  <c r="Q154" i="52"/>
  <c r="Q152" i="52"/>
  <c r="Y154" i="52"/>
  <c r="Y152" i="52"/>
  <c r="M154" i="43"/>
  <c r="M152" i="43"/>
  <c r="U154" i="43"/>
  <c r="U152" i="43"/>
  <c r="AC154" i="43"/>
  <c r="AC152" i="43"/>
  <c r="J154" i="44"/>
  <c r="J152" i="44"/>
  <c r="R154" i="44"/>
  <c r="R152" i="44"/>
  <c r="Z154" i="44"/>
  <c r="Z152" i="44"/>
  <c r="G154" i="45"/>
  <c r="G152" i="45"/>
  <c r="O154" i="45"/>
  <c r="O152" i="45"/>
  <c r="W154" i="45"/>
  <c r="W152" i="45"/>
  <c r="I154" i="47"/>
  <c r="I152" i="47"/>
  <c r="Q154" i="47"/>
  <c r="Q152" i="47"/>
  <c r="Y154" i="47"/>
  <c r="Y152" i="47"/>
  <c r="N154" i="48"/>
  <c r="N152" i="48"/>
  <c r="V154" i="48"/>
  <c r="V152" i="48"/>
  <c r="AD154" i="48"/>
  <c r="AD152" i="48"/>
  <c r="K154" i="49"/>
  <c r="K152" i="49"/>
  <c r="S154" i="49"/>
  <c r="S152" i="49"/>
  <c r="AA154" i="49"/>
  <c r="AA152" i="49"/>
  <c r="H154" i="50"/>
  <c r="H152" i="50"/>
  <c r="P154" i="50"/>
  <c r="P152" i="50"/>
  <c r="X154" i="50"/>
  <c r="X152" i="50"/>
  <c r="M152" i="51"/>
  <c r="M154" i="51"/>
  <c r="U154" i="51"/>
  <c r="U152" i="51"/>
  <c r="AC154" i="51"/>
  <c r="AC152" i="51"/>
  <c r="J154" i="52"/>
  <c r="J152" i="52"/>
  <c r="R152" i="52"/>
  <c r="R154" i="52"/>
  <c r="Z152" i="52"/>
  <c r="Z154" i="52"/>
  <c r="N154" i="43"/>
  <c r="N152" i="43"/>
  <c r="V154" i="43"/>
  <c r="V152" i="43"/>
  <c r="AD154" i="43"/>
  <c r="AD152" i="43"/>
  <c r="K154" i="44"/>
  <c r="K152" i="44"/>
  <c r="S154" i="44"/>
  <c r="S152" i="44"/>
  <c r="AA154" i="44"/>
  <c r="AA152" i="44"/>
  <c r="H154" i="45"/>
  <c r="H152" i="45"/>
  <c r="P154" i="45"/>
  <c r="P152" i="45"/>
  <c r="X154" i="45"/>
  <c r="X152" i="45"/>
  <c r="J154" i="47"/>
  <c r="J152" i="47"/>
  <c r="R154" i="47"/>
  <c r="R152" i="47"/>
  <c r="Z154" i="47"/>
  <c r="Z152" i="47"/>
  <c r="G154" i="48"/>
  <c r="G152" i="48"/>
  <c r="O154" i="48"/>
  <c r="O152" i="48"/>
  <c r="W154" i="48"/>
  <c r="W152" i="48"/>
  <c r="L152" i="49"/>
  <c r="L154" i="49"/>
  <c r="T152" i="49"/>
  <c r="T154" i="49"/>
  <c r="AB154" i="49"/>
  <c r="AB152" i="49"/>
  <c r="I154" i="50"/>
  <c r="I152" i="50"/>
  <c r="Q154" i="50"/>
  <c r="Q152" i="50"/>
  <c r="Y154" i="50"/>
  <c r="Y152" i="50"/>
  <c r="N154" i="51"/>
  <c r="N152" i="51"/>
  <c r="V154" i="51"/>
  <c r="V152" i="51"/>
  <c r="AD154" i="51"/>
  <c r="AD152" i="51"/>
  <c r="K152" i="52"/>
  <c r="K154" i="52"/>
  <c r="S154" i="52"/>
  <c r="S152" i="52"/>
  <c r="AA154" i="52"/>
  <c r="AA152" i="52"/>
  <c r="O154" i="43"/>
  <c r="O152" i="43"/>
  <c r="L154" i="44"/>
  <c r="L152" i="44"/>
  <c r="T154" i="44"/>
  <c r="T152" i="44"/>
  <c r="AB154" i="44"/>
  <c r="AB152" i="44"/>
  <c r="I154" i="45"/>
  <c r="I152" i="45"/>
  <c r="Q154" i="45"/>
  <c r="Q152" i="45"/>
  <c r="Y154" i="45"/>
  <c r="Y152" i="45"/>
  <c r="K154" i="47"/>
  <c r="K152" i="47"/>
  <c r="S154" i="47"/>
  <c r="S152" i="47"/>
  <c r="AA154" i="47"/>
  <c r="AA152" i="47"/>
  <c r="H154" i="48"/>
  <c r="H152" i="48"/>
  <c r="P154" i="48"/>
  <c r="P152" i="48"/>
  <c r="X154" i="48"/>
  <c r="X152" i="48"/>
  <c r="M154" i="49"/>
  <c r="M152" i="49"/>
  <c r="U154" i="49"/>
  <c r="U152" i="49"/>
  <c r="AC154" i="49"/>
  <c r="AC152" i="49"/>
  <c r="J154" i="50"/>
  <c r="J152" i="50"/>
  <c r="R154" i="50"/>
  <c r="R152" i="50"/>
  <c r="Z154" i="50"/>
  <c r="Z152" i="50"/>
  <c r="G154" i="51"/>
  <c r="G152" i="51"/>
  <c r="O154" i="51"/>
  <c r="O152" i="51"/>
  <c r="W154" i="51"/>
  <c r="W152" i="51"/>
  <c r="L154" i="52"/>
  <c r="L152" i="52"/>
  <c r="T154" i="52"/>
  <c r="T152" i="52"/>
  <c r="AB154" i="52"/>
  <c r="AB152" i="52"/>
  <c r="H154" i="43"/>
  <c r="H152" i="43"/>
  <c r="X154" i="43"/>
  <c r="X152" i="43"/>
  <c r="M154" i="44"/>
  <c r="M152" i="44"/>
  <c r="U154" i="44"/>
  <c r="U152" i="44"/>
  <c r="AC154" i="44"/>
  <c r="AC152" i="44"/>
  <c r="J154" i="45"/>
  <c r="J152" i="45"/>
  <c r="R154" i="45"/>
  <c r="R152" i="45"/>
  <c r="Z154" i="45"/>
  <c r="Z152" i="45"/>
  <c r="L154" i="47"/>
  <c r="L152" i="47"/>
  <c r="T154" i="47"/>
  <c r="T152" i="47"/>
  <c r="AB154" i="47"/>
  <c r="AB152" i="47"/>
  <c r="I154" i="48"/>
  <c r="I152" i="48"/>
  <c r="Q154" i="48"/>
  <c r="Q152" i="48"/>
  <c r="Y154" i="48"/>
  <c r="Y152" i="48"/>
  <c r="N154" i="49"/>
  <c r="N152" i="49"/>
  <c r="V154" i="49"/>
  <c r="V152" i="49"/>
  <c r="AD154" i="49"/>
  <c r="AD152" i="49"/>
  <c r="K154" i="50"/>
  <c r="K152" i="50"/>
  <c r="S154" i="50"/>
  <c r="S152" i="50"/>
  <c r="AA154" i="50"/>
  <c r="AA152" i="50"/>
  <c r="H154" i="51"/>
  <c r="H152" i="51"/>
  <c r="P154" i="51"/>
  <c r="P152" i="51"/>
  <c r="X152" i="51"/>
  <c r="X154" i="51"/>
  <c r="M154" i="52"/>
  <c r="M152" i="52"/>
  <c r="U154" i="52"/>
  <c r="U152" i="52"/>
  <c r="AC154" i="52"/>
  <c r="AC152" i="52"/>
  <c r="F154" i="50"/>
  <c r="E154" i="50"/>
  <c r="E154" i="45"/>
  <c r="F154" i="45"/>
  <c r="F154" i="48"/>
  <c r="E154" i="48"/>
  <c r="E154" i="43"/>
  <c r="F154" i="43"/>
  <c r="E154" i="51"/>
  <c r="F154" i="51"/>
  <c r="E154" i="49"/>
  <c r="F154" i="49"/>
  <c r="F154" i="44"/>
  <c r="E154" i="44"/>
  <c r="F154" i="52"/>
  <c r="E154" i="52"/>
  <c r="E154" i="47"/>
  <c r="F154" i="47"/>
  <c r="A10" i="67"/>
  <c r="A10" i="64"/>
  <c r="A10" i="66"/>
  <c r="A10" i="61"/>
  <c r="A10" i="77"/>
  <c r="A10" i="72"/>
  <c r="A10" i="44"/>
  <c r="A10" i="81"/>
  <c r="A10" i="50"/>
  <c r="A10" i="65"/>
  <c r="A10" i="73"/>
  <c r="A10" i="43"/>
  <c r="A10" i="76"/>
  <c r="A10" i="62"/>
  <c r="A10" i="70"/>
  <c r="A10" i="63"/>
  <c r="A10" i="71"/>
  <c r="A10" i="52"/>
  <c r="A10" i="45"/>
  <c r="A10" i="78"/>
  <c r="A10" i="74"/>
  <c r="A10" i="79"/>
  <c r="A10" i="75"/>
  <c r="A10" i="49"/>
  <c r="A10" i="68"/>
  <c r="A10" i="48"/>
  <c r="A10" i="57"/>
  <c r="A10" i="47"/>
  <c r="A10" i="53"/>
  <c r="A10" i="56"/>
  <c r="A10" i="58"/>
  <c r="A10" i="51"/>
  <c r="A10" i="55"/>
  <c r="A10" i="59"/>
  <c r="A10" i="60"/>
  <c r="A10" i="69"/>
  <c r="A10" i="80"/>
  <c r="AD141" i="3" l="1"/>
  <c r="AC141" i="3"/>
  <c r="AB141" i="3"/>
  <c r="AA141" i="3"/>
  <c r="Z141" i="3"/>
  <c r="Y141" i="3"/>
  <c r="X141" i="3"/>
  <c r="W141" i="3"/>
  <c r="V141" i="3"/>
  <c r="U141" i="3"/>
  <c r="T141" i="3"/>
  <c r="S141" i="3"/>
  <c r="R141" i="3"/>
  <c r="Q141" i="3"/>
  <c r="P141" i="3"/>
  <c r="O141" i="3"/>
  <c r="N141" i="3"/>
  <c r="M141" i="3"/>
  <c r="L141" i="3"/>
  <c r="K141" i="3"/>
  <c r="J141" i="3"/>
  <c r="I141" i="3"/>
  <c r="H141" i="3"/>
  <c r="G141" i="3"/>
  <c r="F141" i="3"/>
  <c r="E141" i="3"/>
  <c r="A10" i="3"/>
  <c r="G152" i="3" l="1"/>
  <c r="G154" i="3"/>
  <c r="K154" i="3"/>
  <c r="K152" i="3"/>
  <c r="O154" i="3"/>
  <c r="O152" i="3"/>
  <c r="S154" i="3"/>
  <c r="S152" i="3"/>
  <c r="W154" i="3"/>
  <c r="W152" i="3"/>
  <c r="AA154" i="3"/>
  <c r="AA152" i="3"/>
  <c r="H154" i="3"/>
  <c r="H152" i="3"/>
  <c r="P154" i="3"/>
  <c r="P152" i="3"/>
  <c r="X154" i="3"/>
  <c r="X152" i="3"/>
  <c r="E152" i="3"/>
  <c r="E154" i="3"/>
  <c r="I154" i="3"/>
  <c r="I152" i="3"/>
  <c r="M154" i="3"/>
  <c r="M152" i="3"/>
  <c r="Q154" i="3"/>
  <c r="Q152" i="3"/>
  <c r="U154" i="3"/>
  <c r="U152" i="3"/>
  <c r="Y154" i="3"/>
  <c r="Y152" i="3"/>
  <c r="AC154" i="3"/>
  <c r="AC152" i="3"/>
  <c r="L154" i="3"/>
  <c r="L152" i="3"/>
  <c r="T154" i="3"/>
  <c r="T152" i="3"/>
  <c r="AB154" i="3"/>
  <c r="AB152" i="3"/>
  <c r="F154" i="3"/>
  <c r="F152" i="3"/>
  <c r="J154" i="3"/>
  <c r="J152" i="3"/>
  <c r="N154" i="3"/>
  <c r="N152" i="3"/>
  <c r="R154" i="3"/>
  <c r="R152" i="3"/>
  <c r="V154" i="3"/>
  <c r="V152" i="3"/>
  <c r="Z154" i="3"/>
  <c r="Z152" i="3"/>
  <c r="AD154" i="3"/>
  <c r="AD152" i="3"/>
</calcChain>
</file>

<file path=xl/sharedStrings.xml><?xml version="1.0" encoding="utf-8"?>
<sst xmlns="http://schemas.openxmlformats.org/spreadsheetml/2006/main" count="165120" uniqueCount="483">
  <si>
    <t>COUNTRY:</t>
  </si>
  <si>
    <t>(as ISO2 code)</t>
  </si>
  <si>
    <t>DATE:</t>
  </si>
  <si>
    <t>(as DD.MM.YYYY)</t>
  </si>
  <si>
    <t>YEAR:</t>
  </si>
  <si>
    <t>(as YYYY, year of emissions and activity data)</t>
  </si>
  <si>
    <t>Version:</t>
  </si>
  <si>
    <t>v1.0</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</si>
  <si>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</si>
  <si>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</si>
  <si>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</si>
  <si>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</si>
  <si>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</si>
  <si>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</si>
  <si>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</si>
  <si>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</si>
  <si>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</si>
  <si>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</si>
  <si>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</si>
  <si>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</si>
  <si>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</si>
  <si>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</si>
  <si>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</si>
  <si>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</si>
  <si>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</si>
  <si>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</si>
  <si>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</si>
  <si>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</si>
  <si>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</si>
  <si>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</si>
  <si>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</si>
  <si>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</si>
  <si>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</si>
  <si>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</si>
  <si>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</si>
  <si>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</si>
  <si>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</si>
  <si>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</si>
  <si>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</si>
  <si>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</si>
  <si>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</si>
  <si>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</si>
  <si>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</si>
  <si>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</si>
  <si>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</si>
  <si>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</si>
  <si>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</si>
  <si>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</si>
  <si>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</si>
  <si>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</si>
  <si>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</si>
  <si>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</si>
  <si>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</si>
  <si>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</si>
  <si>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</si>
  <si>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</si>
  <si>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</si>
  <si>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</si>
  <si>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</si>
  <si>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</si>
  <si>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</si>
  <si>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</si>
  <si>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</si>
  <si>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</si>
  <si>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</si>
  <si>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</si>
  <si>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</si>
  <si>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</si>
  <si>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</si>
  <si>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</si>
  <si>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</si>
  <si>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</si>
  <si>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</si>
  <si>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</si>
  <si>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</si>
  <si>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</si>
  <si>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</si>
  <si>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</si>
  <si>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</si>
  <si>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</si>
  <si>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</si>
  <si>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</si>
  <si>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</si>
  <si>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</si>
  <si>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</si>
  <si>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</si>
  <si>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</si>
  <si>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</si>
  <si>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</si>
  <si>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</si>
  <si>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</si>
  <si>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</si>
  <si>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</si>
  <si>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</si>
  <si>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</si>
  <si>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</si>
  <si>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</si>
  <si>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</si>
  <si>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</si>
  <si>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</si>
  <si>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</si>
  <si>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</si>
  <si>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</si>
  <si>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</si>
  <si>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</si>
  <si>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</si>
  <si>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</si>
  <si>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</si>
  <si>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</si>
  <si>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</si>
  <si>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</si>
  <si>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</si>
  <si>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</si>
  <si>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</si>
  <si>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</si>
  <si>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</si>
  <si>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</si>
  <si>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</si>
  <si>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</si>
  <si>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</si>
  <si>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</si>
  <si>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</si>
  <si>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</si>
  <si>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</si>
  <si>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</si>
  <si>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</si>
  <si>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</si>
  <si>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</si>
  <si>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</si>
  <si>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</si>
  <si>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</si>
  <si>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</si>
  <si>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</si>
  <si>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</si>
  <si>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</si>
  <si>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</si>
  <si>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</si>
  <si>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</si>
  <si>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</si>
  <si>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</si>
  <si>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</si>
  <si>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</si>
  <si>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</si>
  <si>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</si>
  <si>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</si>
  <si>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</si>
  <si>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</si>
  <si>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</si>
  <si>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</si>
  <si>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</si>
  <si>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</si>
  <si>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</si>
  <si>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</si>
  <si>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</si>
  <si>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</si>
  <si>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</si>
  <si>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</si>
  <si>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</si>
  <si>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</si>
  <si>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</si>
  <si>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</si>
  <si>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</si>
  <si>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</si>
  <si>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</si>
  <si>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</si>
  <si>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</si>
  <si>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</si>
  <si>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</si>
  <si>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</si>
  <si>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</si>
  <si>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</si>
  <si>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</si>
  <si>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</si>
  <si>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</si>
  <si>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</si>
  <si>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</si>
  <si>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</si>
  <si>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</si>
  <si>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</si>
  <si>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</si>
  <si>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</si>
  <si>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</si>
  <si>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</si>
  <si>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</si>
  <si>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</si>
  <si>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</si>
  <si>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</si>
  <si>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</si>
  <si>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</si>
  <si>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</si>
  <si>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</si>
  <si>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</si>
  <si>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</si>
  <si>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</si>
  <si>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</si>
  <si>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</si>
  <si>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</si>
  <si>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</si>
  <si>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</si>
  <si>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</si>
  <si>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</si>
  <si>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</si>
  <si>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</si>
  <si>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</si>
  <si>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</si>
  <si>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</si>
  <si>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</si>
  <si>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</si>
  <si>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</si>
  <si>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</si>
  <si>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</si>
  <si>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</si>
  <si>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</si>
  <si>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</si>
  <si>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</si>
  <si>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</si>
  <si>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</si>
  <si>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</si>
  <si>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</si>
  <si>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</si>
  <si>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</si>
  <si>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</si>
  <si>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</si>
  <si>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</si>
  <si>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</si>
  <si>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</si>
  <si>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</si>
  <si>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</si>
  <si>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</si>
  <si>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</si>
  <si>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</si>
  <si>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</si>
  <si>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</si>
  <si>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</si>
  <si>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</si>
  <si>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</si>
  <si>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</si>
  <si>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</si>
  <si>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</si>
  <si>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</si>
  <si>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</si>
  <si>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</si>
  <si>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</si>
  <si>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</si>
  <si>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</si>
  <si>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</si>
  <si>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</si>
  <si>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</si>
  <si>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</si>
  <si>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</si>
  <si>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</si>
  <si>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</si>
  <si>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</si>
  <si>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</si>
  <si>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</si>
  <si>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</si>
  <si>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</si>
  <si>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</si>
  <si>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</si>
  <si>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</si>
  <si>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</si>
  <si>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</si>
  <si>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</si>
  <si>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</si>
  <si>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</si>
  <si>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</si>
  <si>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</si>
  <si>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</si>
  <si>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</si>
  <si>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</si>
  <si>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</si>
  <si>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</si>
  <si>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</si>
  <si>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</si>
  <si>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</si>
  <si>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</si>
  <si>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</si>
  <si>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</si>
  <si>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</si>
  <si>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</si>
  <si>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</si>
  <si>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</si>
  <si>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</si>
  <si>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</si>
  <si>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</si>
  <si>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</si>
  <si>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</si>
  <si>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</si>
  <si>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</si>
  <si>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</si>
  <si>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</si>
  <si>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</si>
  <si>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</si>
  <si>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</si>
  <si>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</si>
  <si>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</si>
  <si>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</si>
  <si>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</si>
  <si>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</si>
  <si>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</si>
  <si>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</si>
  <si>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</si>
  <si>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</si>
  <si>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</si>
  <si>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</si>
  <si>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</si>
  <si>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</si>
  <si>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</si>
  <si>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</si>
  <si>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</si>
  <si>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</si>
  <si>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</si>
  <si>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</si>
  <si>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</si>
  <si>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</si>
  <si>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</si>
  <si>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</si>
  <si>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</si>
  <si>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</si>
  <si>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</si>
  <si>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</si>
  <si>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</si>
  <si>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</si>
  <si>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</si>
  <si>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</si>
  <si>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</si>
  <si>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</si>
  <si>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</si>
  <si>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</si>
  <si>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</si>
  <si>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</si>
  <si>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</si>
  <si>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</si>
  <si>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</si>
  <si>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</si>
  <si>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</si>
  <si>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</si>
  <si>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</si>
  <si>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</si>
  <si>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</si>
  <si>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</si>
  <si>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</si>
  <si>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</si>
  <si>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</si>
  <si>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</si>
  <si>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</si>
  <si>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</si>
  <si>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</si>
  <si>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</si>
  <si>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</si>
  <si>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</si>
  <si>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</si>
  <si>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</si>
  <si>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</si>
  <si>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</si>
  <si>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</si>
  <si>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</si>
  <si>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</si>
  <si>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</si>
  <si>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</si>
  <si>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</si>
  <si>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</si>
  <si>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</si>
  <si>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</si>
  <si>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</si>
  <si>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</si>
  <si>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</si>
  <si>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</si>
  <si>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</si>
  <si>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</si>
  <si>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</si>
  <si>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</si>
  <si>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</si>
  <si>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</si>
  <si>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</si>
  <si>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</si>
  <si>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</si>
  <si>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</si>
  <si>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</si>
  <si>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</si>
  <si>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</si>
  <si>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</si>
  <si>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</si>
  <si>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</si>
  <si>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</si>
  <si>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</si>
  <si>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</si>
  <si>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</si>
  <si>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</si>
  <si>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</si>
  <si>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</si>
  <si>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</si>
  <si>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</si>
  <si>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</si>
  <si>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</si>
  <si>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</si>
  <si>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</si>
  <si>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</si>
  <si>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</si>
  <si>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</si>
  <si>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</si>
  <si>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</si>
  <si>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</si>
  <si>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</si>
  <si>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</si>
  <si>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</si>
  <si>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</si>
  <si>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</si>
  <si>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</si>
  <si>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</si>
  <si>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</si>
  <si>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</si>
  <si>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</si>
  <si>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Please specify and/or provide details in the IIR</t>
  </si>
  <si>
    <t>Mileage [10^6 km]</t>
  </si>
  <si>
    <t>Sludge incinerated [kt]</t>
  </si>
  <si>
    <t>Corpses [Number]</t>
  </si>
  <si>
    <t>Total organic product [kt DC]</t>
  </si>
  <si>
    <t>Area burned [ha]</t>
  </si>
  <si>
    <t>Use of inorganic fertilizers (kg N)</t>
  </si>
  <si>
    <t>Gas throughput [TJ]</t>
  </si>
  <si>
    <t>Glass produced [kt]</t>
  </si>
  <si>
    <t>Material quarried [kt]</t>
  </si>
  <si>
    <t>Floor space constructed/demolished [m2]</t>
  </si>
  <si>
    <t>Amount [kt]</t>
  </si>
  <si>
    <t>Organic domestic waste [kt]</t>
  </si>
  <si>
    <t>Deposition [kt]</t>
  </si>
  <si>
    <t>N in feedstock [kt]</t>
  </si>
  <si>
    <t>Long name</t>
  </si>
  <si>
    <t>NE</t>
  </si>
  <si>
    <t>NA</t>
  </si>
  <si>
    <t>IE</t>
  </si>
  <si>
    <t>Mobile Combustion in manufacturing industries and construction: (please specify in the IIR)</t>
  </si>
  <si>
    <t>10^6 km</t>
  </si>
  <si>
    <t>NO</t>
  </si>
  <si>
    <t xml:space="preserve">Pipeline transport </t>
  </si>
  <si>
    <t>Commercial/institutional: Stationary</t>
  </si>
  <si>
    <t>Commercial/institutional: Mobile</t>
  </si>
  <si>
    <t xml:space="preserve">Residential: Stationary </t>
  </si>
  <si>
    <t>Peat of energy production (1000 m3)</t>
  </si>
  <si>
    <t>Fugitive emissions oil: Refining / storage</t>
  </si>
  <si>
    <t>Gas throughput [Mn3]</t>
  </si>
  <si>
    <t xml:space="preserve">Other fugitive emissions from energy production </t>
  </si>
  <si>
    <t/>
  </si>
  <si>
    <t xml:space="preserve">Glass production </t>
  </si>
  <si>
    <t>Glass produced [t]</t>
  </si>
  <si>
    <t>Material quarried [Mt]</t>
  </si>
  <si>
    <t>floor space constructed/demolished [M3 ]</t>
  </si>
  <si>
    <t>Amount [Mt]</t>
  </si>
  <si>
    <t>Please specify</t>
  </si>
  <si>
    <t xml:space="preserve"> Chemical industry: Other  (please specify in the IIR)</t>
  </si>
  <si>
    <t>Iron ore imported (kt)</t>
  </si>
  <si>
    <t xml:space="preserve">Coating applications </t>
  </si>
  <si>
    <t xml:space="preserve">Food and beverages industry </t>
  </si>
  <si>
    <t xml:space="preserve">Manure management - Dairy cattle </t>
  </si>
  <si>
    <t xml:space="preserve">Manure management - Non-dairy cattle </t>
  </si>
  <si>
    <t xml:space="preserve">Manure management - Swine  </t>
  </si>
  <si>
    <t xml:space="preserve">NO </t>
  </si>
  <si>
    <t>Manure mangement -  Laying hens</t>
  </si>
  <si>
    <t>Manure mangement -  Broilers</t>
  </si>
  <si>
    <t>Manure mangement -  Turkeys</t>
  </si>
  <si>
    <t>Manure management -  Other poultry</t>
  </si>
  <si>
    <t>Manure management - Other animals (please specify in IIR)</t>
  </si>
  <si>
    <t>Sewage sludge  applied to soils</t>
  </si>
  <si>
    <t xml:space="preserve">Urine and dung deposited by grazing animals </t>
  </si>
  <si>
    <t xml:space="preserve">Indirect emissions from managed soils </t>
  </si>
  <si>
    <t>Area burned [k ha/yr]</t>
  </si>
  <si>
    <t>Annual deposition of MSW at the SWDS [kt]</t>
  </si>
  <si>
    <t>Kilotons of compost [kt]</t>
  </si>
  <si>
    <t>MSW incinerated [kt]</t>
  </si>
  <si>
    <t>Incineration of corpses [Number]</t>
  </si>
  <si>
    <t>Total organic product [Gg DC/yr]</t>
  </si>
  <si>
    <t>Cubic tons of waste water (1000 m3)</t>
  </si>
  <si>
    <t>Other waste (please specify in IIR)</t>
  </si>
  <si>
    <t>Other (included in national total for entire territory) (please specify in IIR)</t>
  </si>
  <si>
    <t>Use of inorganic fertilizers (kt N/yr)</t>
  </si>
  <si>
    <t>Industrial wastevater volumes (1000 m3)</t>
  </si>
  <si>
    <t>Key or value needed</t>
  </si>
  <si>
    <t>FI</t>
  </si>
  <si>
    <t>TJ  NCV</t>
  </si>
  <si>
    <t xml:space="preserve">International maritime navigation </t>
  </si>
  <si>
    <t>kt dm3</t>
  </si>
  <si>
    <t>v2.0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</si>
</sst>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000"/>
  </numFmts>
  <fonts count="14"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171">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2" fontId="5" fillId="5" borderId="14" xfId="1" applyNumberFormat="1" applyFont="1" applyFill="1" applyBorder="1" applyAlignment="1" applyProtection="1">
      <alignment horizontal="center" vertical="center" wrapText="1"/>
      <protection locked="0"/>
    </xf>
    <xf numFmtId="0" fontId="1" fillId="6" borderId="0" xfId="1" applyFont="1" applyFill="1" applyProtection="1"/>
    <xf numFmtId="0" fontId="5" fillId="0" borderId="0" xfId="1" applyFont="1" applyFill="1" applyProtection="1"/>
    <xf numFmtId="0" fontId="6" fillId="0" borderId="0" xfId="1" applyFont="1" applyFill="1" applyProtection="1"/>
    <xf numFmtId="0" fontId="1" fillId="0" borderId="6" xfId="1" applyFont="1" applyFill="1" applyBorder="1" applyAlignment="1">
      <alignment horizontal="center" vertical="center"/>
    </xf>
    <xf numFmtId="0" fontId="1" fillId="0" borderId="6" xfId="1" applyFont="1" applyFill="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0" borderId="0" xfId="1" applyFont="1" applyFill="1"/>
    <xf numFmtId="2" fontId="5" fillId="11" borderId="19" xfId="1" applyNumberFormat="1" applyFont="1" applyFill="1" applyBorder="1" applyAlignment="1" applyProtection="1">
      <alignment horizontal="center" vertical="center" wrapText="1"/>
      <protection locked="0"/>
    </xf>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0" borderId="19" xfId="1" applyNumberFormat="1" applyFont="1" applyFill="1" applyBorder="1" applyAlignment="1" applyProtection="1">
      <alignment horizontal="center" vertical="center" wrapText="1"/>
      <protection locked="0"/>
    </xf>
    <xf numFmtId="2" fontId="5" fillId="13" borderId="19" xfId="1" applyNumberFormat="1" applyFont="1" applyFill="1" applyBorder="1" applyAlignment="1" applyProtection="1">
      <alignment horizontal="center" vertical="center" wrapText="1"/>
      <protection locked="0"/>
    </xf>
    <xf numFmtId="2" fontId="5" fillId="14" borderId="19" xfId="1" applyNumberFormat="1" applyFont="1" applyFill="1" applyBorder="1" applyAlignment="1" applyProtection="1">
      <alignment horizontal="center" vertical="center" wrapText="1"/>
      <protection locked="0"/>
    </xf>
    <xf numFmtId="2" fontId="5" fillId="0" borderId="14"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0" borderId="16" xfId="1" applyNumberFormat="1" applyFont="1" applyFill="1" applyBorder="1" applyAlignment="1" applyProtection="1">
      <alignment horizontal="left" vertical="center" wrapText="1"/>
      <protection locked="0"/>
    </xf>
    <xf numFmtId="0" fontId="5"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horizontal="left" vertical="center" wrapText="1"/>
    </xf>
    <xf numFmtId="0" fontId="5" fillId="7" borderId="19" xfId="1" applyNumberFormat="1" applyFont="1" applyFill="1" applyBorder="1" applyAlignment="1" applyProtection="1">
      <alignment horizontal="left" vertical="center" wrapText="1"/>
      <protection locked="0"/>
    </xf>
    <xf numFmtId="0" fontId="5"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9" borderId="7" xfId="1" applyNumberFormat="1" applyFont="1" applyFill="1" applyBorder="1" applyAlignment="1" applyProtection="1">
      <alignment horizontal="left" vertical="center"/>
    </xf>
    <xf numFmtId="0" fontId="5" fillId="10"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4" borderId="15" xfId="1" applyNumberFormat="1" applyFont="1" applyFill="1" applyBorder="1" applyAlignment="1" applyProtection="1">
      <alignment horizontal="center" vertical="center" wrapText="1"/>
    </xf>
    <xf numFmtId="0" fontId="5" fillId="12" borderId="20" xfId="1" applyNumberFormat="1" applyFont="1" applyFill="1" applyBorder="1" applyAlignment="1" applyProtection="1">
      <alignment horizontal="center" vertical="center" wrapText="1"/>
    </xf>
    <xf numFmtId="0" fontId="1" fillId="0" borderId="3" xfId="1" applyNumberFormat="1" applyFont="1" applyFill="1" applyBorder="1" applyAlignment="1">
      <alignment horizontal="center" vertical="center"/>
    </xf>
    <xf numFmtId="0" fontId="5" fillId="4" borderId="11" xfId="1" applyNumberFormat="1" applyFont="1" applyFill="1" applyBorder="1" applyAlignment="1" applyProtection="1">
      <alignment horizontal="center" vertical="center" wrapText="1"/>
    </xf>
    <xf numFmtId="0" fontId="5" fillId="12" borderId="11" xfId="1" applyNumberFormat="1" applyFont="1" applyFill="1" applyBorder="1" applyAlignment="1" applyProtection="1">
      <alignment horizontal="center" vertical="center" wrapText="1"/>
    </xf>
    <xf numFmtId="0" fontId="5" fillId="4" borderId="21" xfId="1" applyNumberFormat="1" applyFont="1" applyFill="1" applyBorder="1" applyAlignment="1" applyProtection="1">
      <alignment horizontal="center" vertical="center" wrapText="1"/>
    </xf>
    <xf numFmtId="0" fontId="5" fillId="0" borderId="6" xfId="1" applyNumberFormat="1" applyFont="1" applyFill="1" applyBorder="1" applyAlignment="1" applyProtection="1">
      <alignment horizontal="center" vertical="center" wrapText="1"/>
    </xf>
    <xf numFmtId="0" fontId="5" fillId="4" borderId="8" xfId="1" applyNumberFormat="1" applyFont="1" applyFill="1" applyBorder="1" applyAlignment="1" applyProtection="1">
      <alignment horizontal="center" vertical="center" wrapText="1"/>
    </xf>
    <xf numFmtId="0" fontId="5" fillId="12" borderId="21"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left" vertical="center" wrapText="1"/>
    </xf>
    <xf numFmtId="0" fontId="4" fillId="0"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protection locked="0"/>
    </xf>
    <xf numFmtId="0" fontId="5" fillId="5" borderId="14" xfId="1" applyNumberFormat="1" applyFont="1" applyFill="1" applyBorder="1" applyAlignment="1" applyProtection="1">
      <alignment vertical="center" wrapText="1"/>
    </xf>
    <xf numFmtId="0" fontId="5" fillId="0" borderId="18" xfId="1" applyNumberFormat="1" applyFont="1" applyFill="1" applyBorder="1" applyAlignment="1" applyProtection="1">
      <alignment horizontal="left" vertical="center"/>
      <protection locked="0"/>
    </xf>
    <xf numFmtId="0" fontId="4"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vertical="center" wrapText="1"/>
    </xf>
    <xf numFmtId="0" fontId="4" fillId="5" borderId="17" xfId="1" applyNumberFormat="1" applyFont="1" applyFill="1" applyBorder="1" applyAlignment="1" applyProtection="1">
      <alignment horizontal="left" vertical="center" wrapText="1"/>
    </xf>
    <xf numFmtId="0" fontId="5"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horizontal="center" vertical="center"/>
      <protection locked="0"/>
    </xf>
    <xf numFmtId="0" fontId="5" fillId="0" borderId="14" xfId="1" applyNumberFormat="1" applyFont="1" applyFill="1" applyBorder="1" applyAlignment="1">
      <alignment vertical="center" wrapText="1"/>
    </xf>
    <xf numFmtId="0" fontId="4" fillId="0" borderId="14" xfId="1" applyNumberFormat="1" applyFont="1" applyFill="1" applyBorder="1" applyAlignment="1">
      <alignment vertical="center" wrapText="1"/>
    </xf>
    <xf numFmtId="0" fontId="5"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wrapText="1"/>
    </xf>
    <xf numFmtId="0" fontId="5" fillId="11" borderId="19" xfId="1" applyNumberFormat="1" applyFont="1" applyFill="1" applyBorder="1" applyAlignment="1" applyProtection="1">
      <alignment horizontal="center" vertical="center" wrapText="1"/>
      <protection locked="0"/>
    </xf>
    <xf numFmtId="0" fontId="10" fillId="11" borderId="19" xfId="1" applyNumberFormat="1" applyFont="1" applyFill="1" applyBorder="1" applyAlignment="1" applyProtection="1">
      <alignment horizontal="left" vertical="center" wrapText="1"/>
      <protection locked="0"/>
    </xf>
    <xf numFmtId="0" fontId="4"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vertical="center"/>
    </xf>
    <xf numFmtId="0" fontId="4" fillId="0" borderId="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pplyProtection="1">
      <alignment horizontal="center" vertical="center" wrapText="1"/>
      <protection locked="0"/>
    </xf>
    <xf numFmtId="0" fontId="0" fillId="0" borderId="0" xfId="0" applyNumberFormat="1"/>
    <xf numFmtId="0" fontId="5" fillId="7" borderId="8" xfId="1" applyNumberFormat="1" applyFont="1" applyFill="1" applyBorder="1" applyAlignment="1" applyProtection="1">
      <alignment vertical="center" wrapText="1"/>
      <protection locked="0"/>
    </xf>
    <xf numFmtId="0" fontId="4" fillId="7" borderId="19" xfId="1" applyNumberFormat="1" applyFont="1" applyFill="1" applyBorder="1" applyAlignment="1" applyProtection="1">
      <alignment horizontal="left" vertical="center" wrapText="1"/>
      <protection locked="0"/>
    </xf>
    <xf numFmtId="0" fontId="5" fillId="7" borderId="19" xfId="1" applyNumberFormat="1" applyFont="1" applyFill="1" applyBorder="1" applyAlignment="1" applyProtection="1">
      <alignment horizontal="center" vertical="center" wrapText="1"/>
      <protection locked="0"/>
    </xf>
    <xf numFmtId="0" fontId="5" fillId="2" borderId="19" xfId="1" applyNumberFormat="1" applyFont="1" applyFill="1" applyBorder="1" applyAlignment="1" applyProtection="1">
      <alignment horizontal="center" vertical="center" wrapText="1"/>
      <protection locked="0"/>
    </xf>
    <xf numFmtId="0" fontId="4"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center" vertical="center" wrapText="1"/>
      <protection locked="0"/>
    </xf>
    <xf numFmtId="0" fontId="10" fillId="8" borderId="19" xfId="1" applyNumberFormat="1" applyFont="1" applyFill="1" applyBorder="1" applyAlignment="1" applyProtection="1">
      <alignment horizontal="left" vertical="center" wrapText="1"/>
      <protection locked="0"/>
    </xf>
    <xf numFmtId="0" fontId="4" fillId="8" borderId="19" xfId="1" applyNumberFormat="1" applyFont="1" applyFill="1" applyBorder="1" applyAlignment="1" applyProtection="1">
      <alignment horizontal="left" vertical="center" wrapText="1"/>
      <protection locked="0"/>
    </xf>
    <xf numFmtId="0" fontId="5" fillId="0" borderId="4" xfId="1" applyNumberFormat="1" applyFont="1" applyFill="1" applyBorder="1" applyAlignment="1" applyProtection="1">
      <alignment horizontal="center" vertical="center" wrapText="1"/>
      <protection locked="0"/>
    </xf>
    <xf numFmtId="0" fontId="5" fillId="0" borderId="6" xfId="1" applyNumberFormat="1" applyFont="1" applyFill="1" applyBorder="1" applyAlignment="1" applyProtection="1">
      <alignment horizontal="left" vertical="center" wrapText="1"/>
      <protection locked="0"/>
    </xf>
    <xf numFmtId="0" fontId="5" fillId="9" borderId="4" xfId="1" quotePrefix="1" applyNumberFormat="1" applyFont="1" applyFill="1" applyBorder="1" applyAlignment="1" applyProtection="1">
      <alignment horizontal="left" vertical="center"/>
    </xf>
    <xf numFmtId="0" fontId="5" fillId="9" borderId="6" xfId="1" applyNumberFormat="1" applyFont="1" applyFill="1" applyBorder="1" applyAlignment="1" applyProtection="1">
      <alignment horizontal="left" vertical="center"/>
    </xf>
    <xf numFmtId="0" fontId="4" fillId="10" borderId="19" xfId="1" applyNumberFormat="1" applyFont="1" applyFill="1" applyBorder="1" applyAlignment="1" applyProtection="1">
      <alignment horizontal="left" vertical="center" wrapText="1"/>
      <protection locked="0"/>
    </xf>
    <xf numFmtId="0" fontId="5" fillId="10" borderId="19" xfId="1" applyNumberFormat="1" applyFont="1" applyFill="1" applyBorder="1" applyAlignment="1" applyProtection="1">
      <alignment horizontal="center" vertical="center" wrapText="1"/>
      <protection locked="0"/>
    </xf>
    <xf numFmtId="0" fontId="4" fillId="13"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center" vertical="center" wrapText="1"/>
      <protection locked="0"/>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0" fillId="0" borderId="0" xfId="0" applyFont="1"/>
    <xf numFmtId="0" fontId="0" fillId="0" borderId="0" xfId="0" applyNumberFormat="1" applyFont="1"/>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14" fontId="1" fillId="3" borderId="0" xfId="1" applyNumberFormat="1" applyFont="1" applyFill="1" applyAlignment="1" applyProtection="1">
      <alignment horizontal="left" vertical="center"/>
      <protection locked="0"/>
    </xf>
    <xf numFmtId="0" fontId="5" fillId="0" borderId="15" xfId="1" applyNumberFormat="1" applyFont="1" applyFill="1" applyBorder="1" applyAlignment="1" applyProtection="1">
      <alignment horizontal="center" vertical="center" wrapText="1"/>
    </xf>
    <xf numFmtId="164" fontId="5" fillId="0" borderId="14" xfId="1" applyNumberFormat="1" applyFont="1" applyFill="1" applyBorder="1" applyAlignment="1" applyProtection="1">
      <alignment horizontal="center" vertical="center" wrapText="1"/>
      <protection locked="0"/>
    </xf>
    <xf numFmtId="164" fontId="1" fillId="0" borderId="3" xfId="1" applyNumberFormat="1" applyFont="1" applyBorder="1" applyProtection="1"/>
    <xf numFmtId="164" fontId="5" fillId="11" borderId="19" xfId="1" applyNumberFormat="1" applyFont="1" applyFill="1" applyBorder="1" applyAlignment="1" applyProtection="1">
      <alignment horizontal="center" vertical="center" wrapText="1"/>
      <protection locked="0"/>
    </xf>
    <xf numFmtId="164" fontId="1" fillId="0" borderId="0" xfId="1" applyNumberFormat="1" applyFont="1" applyBorder="1" applyProtection="1"/>
    <xf numFmtId="164" fontId="1" fillId="0" borderId="0" xfId="1" applyNumberFormat="1" applyFont="1" applyFill="1" applyProtection="1"/>
    <xf numFmtId="165" fontId="1" fillId="0" borderId="0" xfId="1" applyNumberFormat="1" applyFont="1" applyFill="1" applyProtection="1"/>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49" fontId="4" fillId="0" borderId="0" xfId="0" applyNumberFormat="1" applyFont="1" applyAlignment="1">
      <alignment vertical="top" wrapText="1"/>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cellXfs>
  <cellStyles count="2">
    <cellStyle name="Normal" xfId="0" builtinId="0"/>
    <cellStyle name="Standard 2" xfId="1" xr:uid="{00000000-0005-0000-0000-000001000000}"/>
  </cellStyles>
  <dxfs count="0"/>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5290A32-38B3-4753-8C19-18931E8FB135}"/>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FCF5055-D81B-4AED-9372-D6AB17E39BF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926ACD0-DD3A-4273-81F7-BB3BEBCF52B2}"/>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4F61BA5-FAB5-4630-A374-AEC5F087BC5B}"/>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56D0479D-6249-437E-B7DF-6BB32E4C1D7D}"/>
            </a:ext>
          </a:extLst>
        </xdr:cNvPr>
        <xdr:cNvSpPr txBox="1"/>
      </xdr:nvSpPr>
      <xdr:spPr>
        <a:xfrm>
          <a:off x="745807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3BE890E0-CB31-4643-A774-956FCA90349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4EFF819-9689-41C3-B8D7-FD3C1687227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F42332E-B380-4638-A82E-A669C5A61EB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E836820-55CD-490D-A2AA-1BEF3E27DCD4}"/>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EE4CDEE-E1C0-4ED9-815D-FF457FFE30FC}"/>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7ACD012-AE79-4CAB-8E16-FC31F9EBB72B}"/>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EB18A8A-752D-4910-B990-2D180A1B1A71}"/>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F47E8A7-5186-43AC-B150-CF54A820C0A3}"/>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7A0CAC8-98CE-48A9-A5EC-D54910B40067}"/>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8A7F999-181D-4359-B3C0-B8B268B048EC}"/>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8C10307-36B5-4A6D-9E23-2B9204011704}"/>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F53099D-1E90-422E-9198-6A0AEB19BE2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5B7D0D6-BDFB-4332-9863-DA38A782C7A2}"/>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F20B662-4899-4850-8287-E882867AE70A}"/>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E111B1D-521F-4CD5-A84B-A496EA32F59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1271AC0-6759-40AA-8CF3-9A2F5CA51B82}"/>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EB92700-1AE8-4A21-85E8-09F2A54D053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857D23D-531D-499C-8BF0-E87E575A653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DC45C12-562D-4BC3-B31F-A36C32B8AB07}"/>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80FA502-C7C6-4BEC-97F7-029FE8A956F1}"/>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9BF5B6E-C175-4658-B598-F183BA095E2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760C5CF-66E3-41C0-91DC-76FBF52CBE6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314DC0B-B1C4-444A-A383-3A663540F74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84711F7-9E90-4E28-9CF2-4B2808515A2A}"/>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EA4CA58-C065-4148-9040-724E6D253FA3}"/>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D0621BE-619A-45B5-A708-52D313C8C21B}"/>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C71AA1E-B839-4403-807D-93EB60B14C5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199B1C9-30DA-483B-BB7B-62989341689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E71D33B-7562-4407-A6C4-FDEA86C9E5E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2A930E5-B1B3-40C9-A2ED-94967BF8AD6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7FA9590-12A8-4D02-A640-613E596B453D}"/>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339F4C3-5892-4A9F-8B8E-5B3CCEBF04CD}"/>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174E0D41-968B-41FE-972C-521BAFFAFF34}"/>
            </a:ext>
          </a:extLst>
        </xdr:cNvPr>
        <xdr:cNvSpPr txBox="1"/>
      </xdr:nvSpPr>
      <xdr:spPr>
        <a:xfrm>
          <a:off x="752665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591FC203-4E22-42AF-9CB1-67FB2D18A7A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4B13B23-7102-4E11-98F8-BDD6F346CC01}"/>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C59940F-7A57-4CF9-B00D-B807A4F60C9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8BAE57D-9B4C-427C-A9AE-52E1FEEB1529}"/>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1F0879A-EB34-439E-B1A4-D30C1D6A28E5}"/>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C123" sqref="C123"/>
    </sheetView>
  </sheetViews>
  <sheetFormatPr defaultColWidth="8.88671875" defaultRowHeight="13.2" x14ac:dyDescent="0.25"/>
  <cols>
    <col min="1" max="2" width="21.44140625" style="5" customWidth="1"/>
    <col min="3" max="3" width="46.4414062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43876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t="str">
        <f ca="1">MID(CELL("filename",A1),FIND("]",CELL("filename",A1))+1,55)</f>
        <v>NFR-19</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 ca="1">B4&amp;": "&amp;B5&amp;": "&amp;B6</f>
        <v>FI: 43876: NFR-19</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c r="F14" s="6"/>
      <c r="G14" s="6"/>
      <c r="H14" s="6"/>
      <c r="I14" s="6"/>
      <c r="J14" s="6"/>
      <c r="K14" s="6"/>
      <c r="L14" s="6"/>
      <c r="M14" s="6"/>
      <c r="N14" s="6"/>
      <c r="O14" s="6"/>
      <c r="P14" s="6"/>
      <c r="Q14" s="6"/>
      <c r="R14" s="6"/>
      <c r="S14" s="6"/>
      <c r="T14" s="6"/>
      <c r="U14" s="6"/>
      <c r="V14" s="6"/>
      <c r="W14" s="6"/>
      <c r="X14" s="6"/>
      <c r="Y14" s="6"/>
      <c r="Z14" s="6"/>
      <c r="AA14" s="6"/>
      <c r="AB14" s="6"/>
      <c r="AC14" s="6"/>
      <c r="AD14" s="6"/>
      <c r="AE14" s="60"/>
      <c r="AF14" s="26"/>
      <c r="AG14" s="26"/>
      <c r="AH14" s="26"/>
      <c r="AI14" s="26"/>
      <c r="AJ14" s="26"/>
      <c r="AK14" s="26"/>
      <c r="AL14" s="49" t="s">
        <v>50</v>
      </c>
    </row>
    <row r="15" spans="1:38" s="1" customFormat="1" ht="26.25" customHeight="1" thickBot="1" x14ac:dyDescent="0.3">
      <c r="A15" s="70" t="s">
        <v>54</v>
      </c>
      <c r="B15" s="70" t="s">
        <v>55</v>
      </c>
      <c r="C15" s="71" t="s">
        <v>56</v>
      </c>
      <c r="D15" s="72"/>
      <c r="E15" s="6"/>
      <c r="F15" s="6"/>
      <c r="G15" s="6"/>
      <c r="H15" s="6"/>
      <c r="I15" s="6"/>
      <c r="J15" s="6"/>
      <c r="K15" s="6"/>
      <c r="L15" s="6"/>
      <c r="M15" s="6"/>
      <c r="N15" s="6"/>
      <c r="O15" s="6"/>
      <c r="P15" s="6"/>
      <c r="Q15" s="6"/>
      <c r="R15" s="6"/>
      <c r="S15" s="6"/>
      <c r="T15" s="6"/>
      <c r="U15" s="6"/>
      <c r="V15" s="6"/>
      <c r="W15" s="6"/>
      <c r="X15" s="6"/>
      <c r="Y15" s="6"/>
      <c r="Z15" s="6"/>
      <c r="AA15" s="6"/>
      <c r="AB15" s="6"/>
      <c r="AC15" s="6"/>
      <c r="AD15" s="6"/>
      <c r="AE15" s="60"/>
      <c r="AF15" s="26"/>
      <c r="AG15" s="26"/>
      <c r="AH15" s="26"/>
      <c r="AI15" s="26"/>
      <c r="AJ15" s="26"/>
      <c r="AK15" s="26"/>
      <c r="AL15" s="49" t="s">
        <v>50</v>
      </c>
    </row>
    <row r="16" spans="1:38" s="1" customFormat="1" ht="26.25" customHeight="1" thickBot="1" x14ac:dyDescent="0.3">
      <c r="A16" s="70" t="s">
        <v>54</v>
      </c>
      <c r="B16" s="70" t="s">
        <v>57</v>
      </c>
      <c r="C16" s="71" t="s">
        <v>58</v>
      </c>
      <c r="D16" s="72"/>
      <c r="E16" s="6"/>
      <c r="F16" s="6"/>
      <c r="G16" s="6"/>
      <c r="H16" s="6"/>
      <c r="I16" s="6"/>
      <c r="J16" s="6"/>
      <c r="K16" s="6"/>
      <c r="L16" s="6"/>
      <c r="M16" s="6"/>
      <c r="N16" s="6"/>
      <c r="O16" s="6"/>
      <c r="P16" s="6"/>
      <c r="Q16" s="6"/>
      <c r="R16" s="6"/>
      <c r="S16" s="6"/>
      <c r="T16" s="6"/>
      <c r="U16" s="6"/>
      <c r="V16" s="6"/>
      <c r="W16" s="6"/>
      <c r="X16" s="6"/>
      <c r="Y16" s="6"/>
      <c r="Z16" s="6"/>
      <c r="AA16" s="6"/>
      <c r="AB16" s="6"/>
      <c r="AC16" s="6"/>
      <c r="AD16" s="6"/>
      <c r="AE16" s="60"/>
      <c r="AF16" s="26"/>
      <c r="AG16" s="26"/>
      <c r="AH16" s="26"/>
      <c r="AI16" s="26"/>
      <c r="AJ16" s="26"/>
      <c r="AK16" s="26"/>
      <c r="AL16" s="49" t="s">
        <v>50</v>
      </c>
    </row>
    <row r="17" spans="1:38" s="2" customFormat="1" ht="26.25" customHeight="1" thickBot="1" x14ac:dyDescent="0.3">
      <c r="A17" s="70" t="s">
        <v>54</v>
      </c>
      <c r="B17" s="70" t="s">
        <v>59</v>
      </c>
      <c r="C17" s="71" t="s">
        <v>60</v>
      </c>
      <c r="D17" s="72"/>
      <c r="E17" s="6"/>
      <c r="F17" s="6"/>
      <c r="G17" s="6"/>
      <c r="H17" s="6"/>
      <c r="I17" s="6"/>
      <c r="J17" s="6"/>
      <c r="K17" s="6"/>
      <c r="L17" s="6"/>
      <c r="M17" s="6"/>
      <c r="N17" s="6"/>
      <c r="O17" s="6"/>
      <c r="P17" s="6"/>
      <c r="Q17" s="6"/>
      <c r="R17" s="6"/>
      <c r="S17" s="6"/>
      <c r="T17" s="6"/>
      <c r="U17" s="6"/>
      <c r="V17" s="6"/>
      <c r="W17" s="6"/>
      <c r="X17" s="6"/>
      <c r="Y17" s="6"/>
      <c r="Z17" s="6"/>
      <c r="AA17" s="6"/>
      <c r="AB17" s="6"/>
      <c r="AC17" s="6"/>
      <c r="AD17" s="6"/>
      <c r="AE17" s="60"/>
      <c r="AF17" s="26"/>
      <c r="AG17" s="26"/>
      <c r="AH17" s="26"/>
      <c r="AI17" s="26"/>
      <c r="AJ17" s="26"/>
      <c r="AK17" s="26"/>
      <c r="AL17" s="49" t="s">
        <v>50</v>
      </c>
    </row>
    <row r="18" spans="1:38" s="2" customFormat="1" ht="26.25" customHeight="1" thickBot="1" x14ac:dyDescent="0.3">
      <c r="A18" s="70" t="s">
        <v>54</v>
      </c>
      <c r="B18" s="70" t="s">
        <v>61</v>
      </c>
      <c r="C18" s="71" t="s">
        <v>62</v>
      </c>
      <c r="D18" s="72"/>
      <c r="E18" s="6"/>
      <c r="F18" s="6"/>
      <c r="G18" s="6"/>
      <c r="H18" s="6"/>
      <c r="I18" s="6"/>
      <c r="J18" s="6"/>
      <c r="K18" s="6"/>
      <c r="L18" s="6"/>
      <c r="M18" s="6"/>
      <c r="N18" s="6"/>
      <c r="O18" s="6"/>
      <c r="P18" s="6"/>
      <c r="Q18" s="6"/>
      <c r="R18" s="6"/>
      <c r="S18" s="6"/>
      <c r="T18" s="6"/>
      <c r="U18" s="6"/>
      <c r="V18" s="6"/>
      <c r="W18" s="6"/>
      <c r="X18" s="6"/>
      <c r="Y18" s="6"/>
      <c r="Z18" s="6"/>
      <c r="AA18" s="6"/>
      <c r="AB18" s="6"/>
      <c r="AC18" s="6"/>
      <c r="AD18" s="6"/>
      <c r="AE18" s="60"/>
      <c r="AF18" s="26"/>
      <c r="AG18" s="26"/>
      <c r="AH18" s="26"/>
      <c r="AI18" s="26"/>
      <c r="AJ18" s="26"/>
      <c r="AK18" s="26"/>
      <c r="AL18" s="49" t="s">
        <v>50</v>
      </c>
    </row>
    <row r="19" spans="1:38" s="2" customFormat="1" ht="26.25" customHeight="1" thickBot="1" x14ac:dyDescent="0.3">
      <c r="A19" s="70" t="s">
        <v>54</v>
      </c>
      <c r="B19" s="70" t="s">
        <v>63</v>
      </c>
      <c r="C19" s="71" t="s">
        <v>64</v>
      </c>
      <c r="D19" s="72"/>
      <c r="E19" s="6"/>
      <c r="F19" s="6"/>
      <c r="G19" s="6"/>
      <c r="H19" s="6"/>
      <c r="I19" s="6"/>
      <c r="J19" s="6"/>
      <c r="K19" s="6"/>
      <c r="L19" s="6"/>
      <c r="M19" s="6"/>
      <c r="N19" s="6"/>
      <c r="O19" s="6"/>
      <c r="P19" s="6"/>
      <c r="Q19" s="6"/>
      <c r="R19" s="6"/>
      <c r="S19" s="6"/>
      <c r="T19" s="6"/>
      <c r="U19" s="6"/>
      <c r="V19" s="6"/>
      <c r="W19" s="6"/>
      <c r="X19" s="6"/>
      <c r="Y19" s="6"/>
      <c r="Z19" s="6"/>
      <c r="AA19" s="6"/>
      <c r="AB19" s="6"/>
      <c r="AC19" s="6"/>
      <c r="AD19" s="6"/>
      <c r="AE19" s="60"/>
      <c r="AF19" s="26"/>
      <c r="AG19" s="26"/>
      <c r="AH19" s="26"/>
      <c r="AI19" s="26"/>
      <c r="AJ19" s="26"/>
      <c r="AK19" s="26"/>
      <c r="AL19" s="49" t="s">
        <v>50</v>
      </c>
    </row>
    <row r="20" spans="1:38" s="2" customFormat="1" ht="26.25" customHeight="1" thickBot="1" x14ac:dyDescent="0.3">
      <c r="A20" s="70" t="s">
        <v>54</v>
      </c>
      <c r="B20" s="70" t="s">
        <v>65</v>
      </c>
      <c r="C20" s="71" t="s">
        <v>66</v>
      </c>
      <c r="D20" s="72"/>
      <c r="E20" s="6"/>
      <c r="F20" s="6"/>
      <c r="G20" s="6"/>
      <c r="H20" s="6"/>
      <c r="I20" s="6"/>
      <c r="J20" s="6"/>
      <c r="K20" s="6"/>
      <c r="L20" s="6"/>
      <c r="M20" s="6"/>
      <c r="N20" s="6"/>
      <c r="O20" s="6"/>
      <c r="P20" s="6"/>
      <c r="Q20" s="6"/>
      <c r="R20" s="6"/>
      <c r="S20" s="6"/>
      <c r="T20" s="6"/>
      <c r="U20" s="6"/>
      <c r="V20" s="6"/>
      <c r="W20" s="6"/>
      <c r="X20" s="6"/>
      <c r="Y20" s="6"/>
      <c r="Z20" s="6"/>
      <c r="AA20" s="6"/>
      <c r="AB20" s="6"/>
      <c r="AC20" s="6"/>
      <c r="AD20" s="6"/>
      <c r="AE20" s="60"/>
      <c r="AF20" s="26"/>
      <c r="AG20" s="26"/>
      <c r="AH20" s="26"/>
      <c r="AI20" s="26"/>
      <c r="AJ20" s="26"/>
      <c r="AK20" s="26"/>
      <c r="AL20" s="49" t="s">
        <v>50</v>
      </c>
    </row>
    <row r="21" spans="1:38" s="2" customFormat="1" ht="26.25" customHeight="1" thickBot="1" x14ac:dyDescent="0.3">
      <c r="A21" s="70" t="s">
        <v>54</v>
      </c>
      <c r="B21" s="70" t="s">
        <v>67</v>
      </c>
      <c r="C21" s="71" t="s">
        <v>68</v>
      </c>
      <c r="D21" s="72"/>
      <c r="E21" s="6"/>
      <c r="F21" s="6"/>
      <c r="G21" s="6"/>
      <c r="H21" s="6"/>
      <c r="I21" s="6"/>
      <c r="J21" s="6"/>
      <c r="K21" s="6"/>
      <c r="L21" s="6"/>
      <c r="M21" s="6"/>
      <c r="N21" s="6"/>
      <c r="O21" s="6"/>
      <c r="P21" s="6"/>
      <c r="Q21" s="6"/>
      <c r="R21" s="6"/>
      <c r="S21" s="6"/>
      <c r="T21" s="6"/>
      <c r="U21" s="6"/>
      <c r="V21" s="6"/>
      <c r="W21" s="6"/>
      <c r="X21" s="6"/>
      <c r="Y21" s="6"/>
      <c r="Z21" s="6"/>
      <c r="AA21" s="6"/>
      <c r="AB21" s="6"/>
      <c r="AC21" s="6"/>
      <c r="AD21" s="6"/>
      <c r="AE21" s="60"/>
      <c r="AF21" s="26"/>
      <c r="AG21" s="26"/>
      <c r="AH21" s="26"/>
      <c r="AI21" s="26"/>
      <c r="AJ21" s="26"/>
      <c r="AK21" s="26"/>
      <c r="AL21" s="49" t="s">
        <v>50</v>
      </c>
    </row>
    <row r="22" spans="1:38" s="2" customFormat="1" ht="26.25" customHeight="1" thickBot="1" x14ac:dyDescent="0.3">
      <c r="A22" s="70" t="s">
        <v>54</v>
      </c>
      <c r="B22" s="74" t="s">
        <v>69</v>
      </c>
      <c r="C22" s="71" t="s">
        <v>70</v>
      </c>
      <c r="D22" s="72"/>
      <c r="E22" s="6"/>
      <c r="F22" s="6"/>
      <c r="G22" s="6"/>
      <c r="H22" s="6"/>
      <c r="I22" s="6"/>
      <c r="J22" s="6"/>
      <c r="K22" s="6"/>
      <c r="L22" s="6"/>
      <c r="M22" s="6"/>
      <c r="N22" s="6"/>
      <c r="O22" s="6"/>
      <c r="P22" s="6"/>
      <c r="Q22" s="6"/>
      <c r="R22" s="6"/>
      <c r="S22" s="6"/>
      <c r="T22" s="6"/>
      <c r="U22" s="6"/>
      <c r="V22" s="6"/>
      <c r="W22" s="6"/>
      <c r="X22" s="6"/>
      <c r="Y22" s="6"/>
      <c r="Z22" s="6"/>
      <c r="AA22" s="6"/>
      <c r="AB22" s="6"/>
      <c r="AC22" s="6"/>
      <c r="AD22" s="6"/>
      <c r="AE22" s="60"/>
      <c r="AF22" s="26"/>
      <c r="AG22" s="26"/>
      <c r="AH22" s="26"/>
      <c r="AI22" s="26"/>
      <c r="AJ22" s="26"/>
      <c r="AK22" s="26"/>
      <c r="AL22" s="49" t="s">
        <v>50</v>
      </c>
    </row>
    <row r="23" spans="1:38" s="2" customFormat="1" ht="26.25" customHeight="1" thickBot="1" x14ac:dyDescent="0.3">
      <c r="A23" s="70" t="s">
        <v>71</v>
      </c>
      <c r="B23" s="74" t="s">
        <v>394</v>
      </c>
      <c r="C23" s="71" t="s">
        <v>390</v>
      </c>
      <c r="D23" s="117"/>
      <c r="E23" s="6"/>
      <c r="F23" s="6"/>
      <c r="G23" s="6"/>
      <c r="H23" s="6"/>
      <c r="I23" s="6"/>
      <c r="J23" s="6"/>
      <c r="K23" s="6"/>
      <c r="L23" s="6"/>
      <c r="M23" s="6"/>
      <c r="N23" s="6"/>
      <c r="O23" s="6"/>
      <c r="P23" s="6"/>
      <c r="Q23" s="6"/>
      <c r="R23" s="6"/>
      <c r="S23" s="6"/>
      <c r="T23" s="6"/>
      <c r="U23" s="6"/>
      <c r="V23" s="6"/>
      <c r="W23" s="6"/>
      <c r="X23" s="6"/>
      <c r="Y23" s="6"/>
      <c r="Z23" s="6"/>
      <c r="AA23" s="6"/>
      <c r="AB23" s="6"/>
      <c r="AC23" s="6"/>
      <c r="AD23" s="6"/>
      <c r="AE23" s="60"/>
      <c r="AF23" s="26"/>
      <c r="AG23" s="26"/>
      <c r="AH23" s="26"/>
      <c r="AI23" s="26"/>
      <c r="AJ23" s="26"/>
      <c r="AK23" s="26"/>
      <c r="AL23" s="49" t="s">
        <v>50</v>
      </c>
    </row>
    <row r="24" spans="1:38" s="2" customFormat="1" ht="26.25" customHeight="1" thickBot="1" x14ac:dyDescent="0.3">
      <c r="A24" s="75" t="s">
        <v>54</v>
      </c>
      <c r="B24" s="74" t="s">
        <v>72</v>
      </c>
      <c r="C24" s="71" t="s">
        <v>73</v>
      </c>
      <c r="D24" s="72"/>
      <c r="E24" s="6"/>
      <c r="F24" s="6"/>
      <c r="G24" s="6"/>
      <c r="H24" s="6"/>
      <c r="I24" s="6"/>
      <c r="J24" s="6"/>
      <c r="K24" s="6"/>
      <c r="L24" s="6"/>
      <c r="M24" s="6"/>
      <c r="N24" s="6"/>
      <c r="O24" s="6"/>
      <c r="P24" s="6"/>
      <c r="Q24" s="6"/>
      <c r="R24" s="6"/>
      <c r="S24" s="6"/>
      <c r="T24" s="6"/>
      <c r="U24" s="6"/>
      <c r="V24" s="6"/>
      <c r="W24" s="6"/>
      <c r="X24" s="6"/>
      <c r="Y24" s="6"/>
      <c r="Z24" s="6"/>
      <c r="AA24" s="6"/>
      <c r="AB24" s="6"/>
      <c r="AC24" s="6"/>
      <c r="AD24" s="6"/>
      <c r="AE24" s="60"/>
      <c r="AF24" s="26"/>
      <c r="AG24" s="26"/>
      <c r="AH24" s="26"/>
      <c r="AI24" s="26"/>
      <c r="AJ24" s="26"/>
      <c r="AK24" s="26"/>
      <c r="AL24" s="49" t="s">
        <v>50</v>
      </c>
    </row>
    <row r="25" spans="1:38" s="2" customFormat="1" ht="26.25" customHeight="1" thickBot="1" x14ac:dyDescent="0.3">
      <c r="A25" s="70" t="s">
        <v>74</v>
      </c>
      <c r="B25" s="74" t="s">
        <v>75</v>
      </c>
      <c r="C25" s="76" t="s">
        <v>76</v>
      </c>
      <c r="D25" s="72"/>
      <c r="E25" s="6"/>
      <c r="F25" s="6"/>
      <c r="G25" s="6"/>
      <c r="H25" s="6"/>
      <c r="I25" s="6"/>
      <c r="J25" s="6"/>
      <c r="K25" s="6"/>
      <c r="L25" s="6"/>
      <c r="M25" s="6"/>
      <c r="N25" s="6"/>
      <c r="O25" s="6"/>
      <c r="P25" s="6"/>
      <c r="Q25" s="6"/>
      <c r="R25" s="6"/>
      <c r="S25" s="6"/>
      <c r="T25" s="6"/>
      <c r="U25" s="6"/>
      <c r="V25" s="6"/>
      <c r="W25" s="6"/>
      <c r="X25" s="6"/>
      <c r="Y25" s="6"/>
      <c r="Z25" s="6"/>
      <c r="AA25" s="6"/>
      <c r="AB25" s="6"/>
      <c r="AC25" s="6"/>
      <c r="AD25" s="6"/>
      <c r="AE25" s="60"/>
      <c r="AF25" s="26"/>
      <c r="AG25" s="26"/>
      <c r="AH25" s="26"/>
      <c r="AI25" s="26"/>
      <c r="AJ25" s="26"/>
      <c r="AK25" s="26"/>
      <c r="AL25" s="49" t="s">
        <v>50</v>
      </c>
    </row>
    <row r="26" spans="1:38" s="2" customFormat="1" ht="26.25" customHeight="1" thickBot="1" x14ac:dyDescent="0.3">
      <c r="A26" s="70" t="s">
        <v>74</v>
      </c>
      <c r="B26" s="70" t="s">
        <v>77</v>
      </c>
      <c r="C26" s="71" t="s">
        <v>78</v>
      </c>
      <c r="D26" s="72"/>
      <c r="E26" s="6"/>
      <c r="F26" s="6"/>
      <c r="G26" s="6"/>
      <c r="H26" s="6"/>
      <c r="I26" s="6"/>
      <c r="J26" s="6"/>
      <c r="K26" s="6"/>
      <c r="L26" s="6"/>
      <c r="M26" s="6"/>
      <c r="N26" s="6"/>
      <c r="O26" s="6"/>
      <c r="P26" s="6"/>
      <c r="Q26" s="6"/>
      <c r="R26" s="6"/>
      <c r="S26" s="6"/>
      <c r="T26" s="6"/>
      <c r="U26" s="6"/>
      <c r="V26" s="6"/>
      <c r="W26" s="6"/>
      <c r="X26" s="6"/>
      <c r="Y26" s="6"/>
      <c r="Z26" s="6"/>
      <c r="AA26" s="6"/>
      <c r="AB26" s="6"/>
      <c r="AC26" s="6"/>
      <c r="AD26" s="6"/>
      <c r="AE26" s="60"/>
      <c r="AF26" s="26"/>
      <c r="AG26" s="26"/>
      <c r="AH26" s="26"/>
      <c r="AI26" s="26"/>
      <c r="AJ26" s="26"/>
      <c r="AK26" s="26"/>
      <c r="AL26" s="49" t="s">
        <v>50</v>
      </c>
    </row>
    <row r="27" spans="1:38" s="2" customFormat="1" ht="26.25" customHeight="1" thickBot="1" x14ac:dyDescent="0.3">
      <c r="A27" s="70" t="s">
        <v>79</v>
      </c>
      <c r="B27" s="70" t="s">
        <v>80</v>
      </c>
      <c r="C27" s="71" t="s">
        <v>81</v>
      </c>
      <c r="D27" s="72"/>
      <c r="E27" s="6"/>
      <c r="F27" s="6"/>
      <c r="G27" s="6"/>
      <c r="H27" s="6"/>
      <c r="I27" s="6"/>
      <c r="J27" s="6"/>
      <c r="K27" s="6"/>
      <c r="L27" s="6"/>
      <c r="M27" s="6"/>
      <c r="N27" s="6"/>
      <c r="O27" s="6"/>
      <c r="P27" s="6"/>
      <c r="Q27" s="6"/>
      <c r="R27" s="6"/>
      <c r="S27" s="6"/>
      <c r="T27" s="6"/>
      <c r="U27" s="6"/>
      <c r="V27" s="6"/>
      <c r="W27" s="6"/>
      <c r="X27" s="6"/>
      <c r="Y27" s="6"/>
      <c r="Z27" s="6"/>
      <c r="AA27" s="6"/>
      <c r="AB27" s="6"/>
      <c r="AC27" s="6"/>
      <c r="AD27" s="6"/>
      <c r="AE27" s="60"/>
      <c r="AF27" s="26"/>
      <c r="AG27" s="26"/>
      <c r="AH27" s="26"/>
      <c r="AI27" s="26"/>
      <c r="AJ27" s="26"/>
      <c r="AK27" s="26"/>
      <c r="AL27" s="49" t="s">
        <v>50</v>
      </c>
    </row>
    <row r="28" spans="1:38" s="2" customFormat="1" ht="26.25" customHeight="1" thickBot="1" x14ac:dyDescent="0.3">
      <c r="A28" s="70" t="s">
        <v>79</v>
      </c>
      <c r="B28" s="70" t="s">
        <v>82</v>
      </c>
      <c r="C28" s="71" t="s">
        <v>83</v>
      </c>
      <c r="D28" s="72"/>
      <c r="E28" s="6"/>
      <c r="F28" s="6"/>
      <c r="G28" s="6"/>
      <c r="H28" s="6"/>
      <c r="I28" s="6"/>
      <c r="J28" s="6"/>
      <c r="K28" s="6"/>
      <c r="L28" s="6"/>
      <c r="M28" s="6"/>
      <c r="N28" s="6"/>
      <c r="O28" s="6"/>
      <c r="P28" s="6"/>
      <c r="Q28" s="6"/>
      <c r="R28" s="6"/>
      <c r="S28" s="6"/>
      <c r="T28" s="6"/>
      <c r="U28" s="6"/>
      <c r="V28" s="6"/>
      <c r="W28" s="6"/>
      <c r="X28" s="6"/>
      <c r="Y28" s="6"/>
      <c r="Z28" s="6"/>
      <c r="AA28" s="6"/>
      <c r="AB28" s="6"/>
      <c r="AC28" s="6"/>
      <c r="AD28" s="6"/>
      <c r="AE28" s="60"/>
      <c r="AF28" s="26"/>
      <c r="AG28" s="26"/>
      <c r="AH28" s="26"/>
      <c r="AI28" s="26"/>
      <c r="AJ28" s="26"/>
      <c r="AK28" s="26"/>
      <c r="AL28" s="49" t="s">
        <v>50</v>
      </c>
    </row>
    <row r="29" spans="1:38" s="2" customFormat="1" ht="26.25" customHeight="1" thickBot="1" x14ac:dyDescent="0.3">
      <c r="A29" s="70" t="s">
        <v>79</v>
      </c>
      <c r="B29" s="70" t="s">
        <v>84</v>
      </c>
      <c r="C29" s="71" t="s">
        <v>85</v>
      </c>
      <c r="D29" s="72"/>
      <c r="E29" s="6"/>
      <c r="F29" s="6"/>
      <c r="G29" s="6"/>
      <c r="H29" s="6"/>
      <c r="I29" s="6"/>
      <c r="J29" s="6"/>
      <c r="K29" s="6"/>
      <c r="L29" s="6"/>
      <c r="M29" s="6"/>
      <c r="N29" s="6"/>
      <c r="O29" s="6"/>
      <c r="P29" s="6"/>
      <c r="Q29" s="6"/>
      <c r="R29" s="6"/>
      <c r="S29" s="6"/>
      <c r="T29" s="6"/>
      <c r="U29" s="6"/>
      <c r="V29" s="6"/>
      <c r="W29" s="6"/>
      <c r="X29" s="6"/>
      <c r="Y29" s="6"/>
      <c r="Z29" s="6"/>
      <c r="AA29" s="6"/>
      <c r="AB29" s="6"/>
      <c r="AC29" s="6"/>
      <c r="AD29" s="6"/>
      <c r="AE29" s="60"/>
      <c r="AF29" s="26"/>
      <c r="AG29" s="26"/>
      <c r="AH29" s="26"/>
      <c r="AI29" s="26"/>
      <c r="AJ29" s="26"/>
      <c r="AK29" s="26"/>
      <c r="AL29" s="49" t="s">
        <v>50</v>
      </c>
    </row>
    <row r="30" spans="1:38" s="2" customFormat="1" ht="26.25" customHeight="1" thickBot="1" x14ac:dyDescent="0.3">
      <c r="A30" s="70" t="s">
        <v>79</v>
      </c>
      <c r="B30" s="70" t="s">
        <v>86</v>
      </c>
      <c r="C30" s="71" t="s">
        <v>87</v>
      </c>
      <c r="D30" s="72"/>
      <c r="E30" s="6"/>
      <c r="F30" s="6"/>
      <c r="G30" s="6"/>
      <c r="H30" s="6"/>
      <c r="I30" s="6"/>
      <c r="J30" s="6"/>
      <c r="K30" s="6"/>
      <c r="L30" s="6"/>
      <c r="M30" s="6"/>
      <c r="N30" s="6"/>
      <c r="O30" s="6"/>
      <c r="P30" s="6"/>
      <c r="Q30" s="6"/>
      <c r="R30" s="6"/>
      <c r="S30" s="6"/>
      <c r="T30" s="6"/>
      <c r="U30" s="6"/>
      <c r="V30" s="6"/>
      <c r="W30" s="6"/>
      <c r="X30" s="6"/>
      <c r="Y30" s="6"/>
      <c r="Z30" s="6"/>
      <c r="AA30" s="6"/>
      <c r="AB30" s="6"/>
      <c r="AC30" s="6"/>
      <c r="AD30" s="6"/>
      <c r="AE30" s="60"/>
      <c r="AF30" s="26"/>
      <c r="AG30" s="26"/>
      <c r="AH30" s="26"/>
      <c r="AI30" s="26"/>
      <c r="AJ30" s="26"/>
      <c r="AK30" s="26"/>
      <c r="AL30" s="49" t="s">
        <v>50</v>
      </c>
    </row>
    <row r="31" spans="1:38" s="2" customFormat="1" ht="26.25" customHeight="1" thickBot="1" x14ac:dyDescent="0.3">
      <c r="A31" s="70" t="s">
        <v>79</v>
      </c>
      <c r="B31" s="70" t="s">
        <v>88</v>
      </c>
      <c r="C31" s="71" t="s">
        <v>89</v>
      </c>
      <c r="D31" s="72"/>
      <c r="E31" s="6"/>
      <c r="F31" s="6"/>
      <c r="G31" s="6"/>
      <c r="H31" s="6"/>
      <c r="I31" s="6"/>
      <c r="J31" s="6"/>
      <c r="K31" s="6"/>
      <c r="L31" s="6"/>
      <c r="M31" s="6"/>
      <c r="N31" s="6"/>
      <c r="O31" s="6"/>
      <c r="P31" s="6"/>
      <c r="Q31" s="6"/>
      <c r="R31" s="6"/>
      <c r="S31" s="6"/>
      <c r="T31" s="6"/>
      <c r="U31" s="6"/>
      <c r="V31" s="6"/>
      <c r="W31" s="6"/>
      <c r="X31" s="6"/>
      <c r="Y31" s="6"/>
      <c r="Z31" s="6"/>
      <c r="AA31" s="6"/>
      <c r="AB31" s="6"/>
      <c r="AC31" s="6"/>
      <c r="AD31" s="6"/>
      <c r="AE31" s="60"/>
      <c r="AF31" s="26"/>
      <c r="AG31" s="26"/>
      <c r="AH31" s="26"/>
      <c r="AI31" s="26"/>
      <c r="AJ31" s="26"/>
      <c r="AK31" s="26"/>
      <c r="AL31" s="49" t="s">
        <v>50</v>
      </c>
    </row>
    <row r="32" spans="1:38" s="2" customFormat="1" ht="26.25" customHeight="1" thickBot="1" x14ac:dyDescent="0.3">
      <c r="A32" s="70" t="s">
        <v>79</v>
      </c>
      <c r="B32" s="70" t="s">
        <v>90</v>
      </c>
      <c r="C32" s="71" t="s">
        <v>91</v>
      </c>
      <c r="D32" s="72"/>
      <c r="E32" s="6"/>
      <c r="F32" s="6"/>
      <c r="G32" s="6"/>
      <c r="H32" s="6"/>
      <c r="I32" s="6"/>
      <c r="J32" s="6"/>
      <c r="K32" s="6"/>
      <c r="L32" s="6"/>
      <c r="M32" s="6"/>
      <c r="N32" s="6"/>
      <c r="O32" s="6"/>
      <c r="P32" s="6"/>
      <c r="Q32" s="6"/>
      <c r="R32" s="6"/>
      <c r="S32" s="6"/>
      <c r="T32" s="6"/>
      <c r="U32" s="6"/>
      <c r="V32" s="6"/>
      <c r="W32" s="6"/>
      <c r="X32" s="6"/>
      <c r="Y32" s="6"/>
      <c r="Z32" s="6"/>
      <c r="AA32" s="6"/>
      <c r="AB32" s="6"/>
      <c r="AC32" s="6"/>
      <c r="AD32" s="6"/>
      <c r="AE32" s="60"/>
      <c r="AF32" s="26"/>
      <c r="AG32" s="26"/>
      <c r="AH32" s="26"/>
      <c r="AI32" s="26"/>
      <c r="AJ32" s="26"/>
      <c r="AK32" s="26"/>
      <c r="AL32" s="49" t="s">
        <v>414</v>
      </c>
    </row>
    <row r="33" spans="1:38" s="2" customFormat="1" ht="26.25" customHeight="1" thickBot="1" x14ac:dyDescent="0.3">
      <c r="A33" s="70" t="s">
        <v>79</v>
      </c>
      <c r="B33" s="70" t="s">
        <v>92</v>
      </c>
      <c r="C33" s="71" t="s">
        <v>93</v>
      </c>
      <c r="D33" s="72"/>
      <c r="E33" s="6"/>
      <c r="F33" s="6"/>
      <c r="G33" s="6"/>
      <c r="H33" s="6"/>
      <c r="I33" s="6"/>
      <c r="J33" s="6"/>
      <c r="K33" s="6"/>
      <c r="L33" s="6"/>
      <c r="M33" s="6"/>
      <c r="N33" s="6"/>
      <c r="O33" s="6"/>
      <c r="P33" s="6"/>
      <c r="Q33" s="6"/>
      <c r="R33" s="6"/>
      <c r="S33" s="6"/>
      <c r="T33" s="6"/>
      <c r="U33" s="6"/>
      <c r="V33" s="6"/>
      <c r="W33" s="6"/>
      <c r="X33" s="6"/>
      <c r="Y33" s="6"/>
      <c r="Z33" s="6"/>
      <c r="AA33" s="6"/>
      <c r="AB33" s="6"/>
      <c r="AC33" s="6"/>
      <c r="AD33" s="6"/>
      <c r="AE33" s="60"/>
      <c r="AF33" s="26"/>
      <c r="AG33" s="26"/>
      <c r="AH33" s="26"/>
      <c r="AI33" s="26"/>
      <c r="AJ33" s="26"/>
      <c r="AK33" s="26"/>
      <c r="AL33" s="49" t="s">
        <v>414</v>
      </c>
    </row>
    <row r="34" spans="1:38" s="2" customFormat="1" ht="26.25" customHeight="1" thickBot="1" x14ac:dyDescent="0.3">
      <c r="A34" s="70" t="s">
        <v>71</v>
      </c>
      <c r="B34" s="70" t="s">
        <v>94</v>
      </c>
      <c r="C34" s="71" t="s">
        <v>95</v>
      </c>
      <c r="D34" s="72"/>
      <c r="E34" s="6"/>
      <c r="F34" s="6"/>
      <c r="G34" s="6"/>
      <c r="H34" s="6"/>
      <c r="I34" s="6"/>
      <c r="J34" s="6"/>
      <c r="K34" s="6"/>
      <c r="L34" s="6"/>
      <c r="M34" s="6"/>
      <c r="N34" s="6"/>
      <c r="O34" s="6"/>
      <c r="P34" s="6"/>
      <c r="Q34" s="6"/>
      <c r="R34" s="6"/>
      <c r="S34" s="6"/>
      <c r="T34" s="6"/>
      <c r="U34" s="6"/>
      <c r="V34" s="6"/>
      <c r="W34" s="6"/>
      <c r="X34" s="6"/>
      <c r="Y34" s="6"/>
      <c r="Z34" s="6"/>
      <c r="AA34" s="6"/>
      <c r="AB34" s="6"/>
      <c r="AC34" s="6"/>
      <c r="AD34" s="6"/>
      <c r="AE34" s="60"/>
      <c r="AF34" s="26"/>
      <c r="AG34" s="26"/>
      <c r="AH34" s="26"/>
      <c r="AI34" s="26"/>
      <c r="AJ34" s="26"/>
      <c r="AK34" s="26"/>
      <c r="AL34" s="49" t="s">
        <v>50</v>
      </c>
    </row>
    <row r="35" spans="1:38" s="7" customFormat="1" ht="26.25" customHeight="1" thickBot="1" x14ac:dyDescent="0.3">
      <c r="A35" s="70" t="s">
        <v>96</v>
      </c>
      <c r="B35" s="70" t="s">
        <v>97</v>
      </c>
      <c r="C35" s="71" t="s">
        <v>98</v>
      </c>
      <c r="D35" s="72"/>
      <c r="E35" s="6"/>
      <c r="F35" s="6"/>
      <c r="G35" s="6"/>
      <c r="H35" s="6"/>
      <c r="I35" s="6"/>
      <c r="J35" s="6"/>
      <c r="K35" s="6"/>
      <c r="L35" s="6"/>
      <c r="M35" s="6"/>
      <c r="N35" s="6"/>
      <c r="O35" s="6"/>
      <c r="P35" s="6"/>
      <c r="Q35" s="6"/>
      <c r="R35" s="6"/>
      <c r="S35" s="6"/>
      <c r="T35" s="6"/>
      <c r="U35" s="6"/>
      <c r="V35" s="6"/>
      <c r="W35" s="6"/>
      <c r="X35" s="6"/>
      <c r="Y35" s="6"/>
      <c r="Z35" s="6"/>
      <c r="AA35" s="6"/>
      <c r="AB35" s="6"/>
      <c r="AC35" s="6"/>
      <c r="AD35" s="6"/>
      <c r="AE35" s="60"/>
      <c r="AF35" s="26"/>
      <c r="AG35" s="26"/>
      <c r="AH35" s="26"/>
      <c r="AI35" s="26"/>
      <c r="AJ35" s="26"/>
      <c r="AK35" s="26"/>
      <c r="AL35" s="49" t="s">
        <v>50</v>
      </c>
    </row>
    <row r="36" spans="1:38" s="2" customFormat="1" ht="26.25" customHeight="1" thickBot="1" x14ac:dyDescent="0.3">
      <c r="A36" s="70" t="s">
        <v>96</v>
      </c>
      <c r="B36" s="70" t="s">
        <v>99</v>
      </c>
      <c r="C36" s="71" t="s">
        <v>100</v>
      </c>
      <c r="D36" s="72"/>
      <c r="E36" s="6"/>
      <c r="F36" s="6"/>
      <c r="G36" s="6"/>
      <c r="H36" s="6"/>
      <c r="I36" s="6"/>
      <c r="J36" s="6"/>
      <c r="K36" s="6"/>
      <c r="L36" s="6"/>
      <c r="M36" s="6"/>
      <c r="N36" s="6"/>
      <c r="O36" s="6"/>
      <c r="P36" s="6"/>
      <c r="Q36" s="6"/>
      <c r="R36" s="6"/>
      <c r="S36" s="6"/>
      <c r="T36" s="6"/>
      <c r="U36" s="6"/>
      <c r="V36" s="6"/>
      <c r="W36" s="6"/>
      <c r="X36" s="6"/>
      <c r="Y36" s="6"/>
      <c r="Z36" s="6"/>
      <c r="AA36" s="6"/>
      <c r="AB36" s="6"/>
      <c r="AC36" s="6"/>
      <c r="AD36" s="6"/>
      <c r="AE36" s="60"/>
      <c r="AF36" s="26"/>
      <c r="AG36" s="26"/>
      <c r="AH36" s="26"/>
      <c r="AI36" s="26"/>
      <c r="AJ36" s="26"/>
      <c r="AK36" s="26"/>
      <c r="AL36" s="49" t="s">
        <v>50</v>
      </c>
    </row>
    <row r="37" spans="1:38" s="2" customFormat="1" ht="26.25" customHeight="1" thickBot="1" x14ac:dyDescent="0.3">
      <c r="A37" s="70" t="s">
        <v>71</v>
      </c>
      <c r="B37" s="70" t="s">
        <v>101</v>
      </c>
      <c r="C37" s="71" t="s">
        <v>400</v>
      </c>
      <c r="D37" s="72"/>
      <c r="E37" s="6"/>
      <c r="F37" s="6"/>
      <c r="G37" s="6"/>
      <c r="H37" s="6"/>
      <c r="I37" s="6"/>
      <c r="J37" s="6"/>
      <c r="K37" s="6"/>
      <c r="L37" s="6"/>
      <c r="M37" s="6"/>
      <c r="N37" s="6"/>
      <c r="O37" s="6"/>
      <c r="P37" s="6"/>
      <c r="Q37" s="6"/>
      <c r="R37" s="6"/>
      <c r="S37" s="6"/>
      <c r="T37" s="6"/>
      <c r="U37" s="6"/>
      <c r="V37" s="6"/>
      <c r="W37" s="6"/>
      <c r="X37" s="6"/>
      <c r="Y37" s="6"/>
      <c r="Z37" s="6"/>
      <c r="AA37" s="6"/>
      <c r="AB37" s="6"/>
      <c r="AC37" s="6"/>
      <c r="AD37" s="6"/>
      <c r="AE37" s="60"/>
      <c r="AF37" s="26"/>
      <c r="AG37" s="26"/>
      <c r="AH37" s="26"/>
      <c r="AI37" s="26"/>
      <c r="AJ37" s="26"/>
      <c r="AK37" s="26"/>
      <c r="AL37" s="49" t="s">
        <v>50</v>
      </c>
    </row>
    <row r="38" spans="1:38" s="2" customFormat="1" ht="26.25" customHeight="1" thickBot="1" x14ac:dyDescent="0.3">
      <c r="A38" s="70" t="s">
        <v>71</v>
      </c>
      <c r="B38" s="70" t="s">
        <v>102</v>
      </c>
      <c r="C38" s="71" t="s">
        <v>103</v>
      </c>
      <c r="D38" s="77"/>
      <c r="E38" s="6"/>
      <c r="F38" s="6"/>
      <c r="G38" s="6"/>
      <c r="H38" s="6"/>
      <c r="I38" s="6"/>
      <c r="J38" s="6"/>
      <c r="K38" s="6"/>
      <c r="L38" s="6"/>
      <c r="M38" s="6"/>
      <c r="N38" s="6"/>
      <c r="O38" s="6"/>
      <c r="P38" s="6"/>
      <c r="Q38" s="6"/>
      <c r="R38" s="6"/>
      <c r="S38" s="6"/>
      <c r="T38" s="6"/>
      <c r="U38" s="6"/>
      <c r="V38" s="6"/>
      <c r="W38" s="6"/>
      <c r="X38" s="6"/>
      <c r="Y38" s="6"/>
      <c r="Z38" s="6"/>
      <c r="AA38" s="6"/>
      <c r="AB38" s="6"/>
      <c r="AC38" s="6"/>
      <c r="AD38" s="6"/>
      <c r="AE38" s="60"/>
      <c r="AF38" s="26"/>
      <c r="AG38" s="26"/>
      <c r="AH38" s="26"/>
      <c r="AI38" s="26"/>
      <c r="AJ38" s="26"/>
      <c r="AK38" s="26"/>
      <c r="AL38" s="49" t="s">
        <v>50</v>
      </c>
    </row>
    <row r="39" spans="1:38" s="2" customFormat="1" ht="26.25" customHeight="1" thickBot="1" x14ac:dyDescent="0.3">
      <c r="A39" s="70" t="s">
        <v>104</v>
      </c>
      <c r="B39" s="70" t="s">
        <v>105</v>
      </c>
      <c r="C39" s="71" t="s">
        <v>391</v>
      </c>
      <c r="D39" s="72"/>
      <c r="E39" s="6"/>
      <c r="F39" s="6"/>
      <c r="G39" s="6"/>
      <c r="H39" s="6"/>
      <c r="I39" s="6"/>
      <c r="J39" s="6"/>
      <c r="K39" s="6"/>
      <c r="L39" s="6"/>
      <c r="M39" s="6"/>
      <c r="N39" s="6"/>
      <c r="O39" s="6"/>
      <c r="P39" s="6"/>
      <c r="Q39" s="6"/>
      <c r="R39" s="6"/>
      <c r="S39" s="6"/>
      <c r="T39" s="6"/>
      <c r="U39" s="6"/>
      <c r="V39" s="6"/>
      <c r="W39" s="6"/>
      <c r="X39" s="6"/>
      <c r="Y39" s="6"/>
      <c r="Z39" s="6"/>
      <c r="AA39" s="6"/>
      <c r="AB39" s="6"/>
      <c r="AC39" s="6"/>
      <c r="AD39" s="6"/>
      <c r="AE39" s="60"/>
      <c r="AF39" s="26"/>
      <c r="AG39" s="26"/>
      <c r="AH39" s="26"/>
      <c r="AI39" s="26"/>
      <c r="AJ39" s="26"/>
      <c r="AK39" s="26"/>
      <c r="AL39" s="49" t="s">
        <v>50</v>
      </c>
    </row>
    <row r="40" spans="1:38" s="2" customFormat="1" ht="26.25" customHeight="1" thickBot="1" x14ac:dyDescent="0.3">
      <c r="A40" s="70" t="s">
        <v>71</v>
      </c>
      <c r="B40" s="70" t="s">
        <v>106</v>
      </c>
      <c r="C40" s="71" t="s">
        <v>392</v>
      </c>
      <c r="D40" s="72"/>
      <c r="E40" s="6"/>
      <c r="F40" s="6"/>
      <c r="G40" s="6"/>
      <c r="H40" s="6"/>
      <c r="I40" s="6"/>
      <c r="J40" s="6"/>
      <c r="K40" s="6"/>
      <c r="L40" s="6"/>
      <c r="M40" s="6"/>
      <c r="N40" s="6"/>
      <c r="O40" s="6"/>
      <c r="P40" s="6"/>
      <c r="Q40" s="6"/>
      <c r="R40" s="6"/>
      <c r="S40" s="6"/>
      <c r="T40" s="6"/>
      <c r="U40" s="6"/>
      <c r="V40" s="6"/>
      <c r="W40" s="6"/>
      <c r="X40" s="6"/>
      <c r="Y40" s="6"/>
      <c r="Z40" s="6"/>
      <c r="AA40" s="6"/>
      <c r="AB40" s="6"/>
      <c r="AC40" s="6"/>
      <c r="AD40" s="6"/>
      <c r="AE40" s="60"/>
      <c r="AF40" s="26"/>
      <c r="AG40" s="26"/>
      <c r="AH40" s="26"/>
      <c r="AI40" s="26"/>
      <c r="AJ40" s="26"/>
      <c r="AK40" s="26"/>
      <c r="AL40" s="49" t="s">
        <v>50</v>
      </c>
    </row>
    <row r="41" spans="1:38" s="2" customFormat="1" ht="26.25" customHeight="1" thickBot="1" x14ac:dyDescent="0.3">
      <c r="A41" s="70" t="s">
        <v>104</v>
      </c>
      <c r="B41" s="70" t="s">
        <v>107</v>
      </c>
      <c r="C41" s="71" t="s">
        <v>401</v>
      </c>
      <c r="D41" s="72"/>
      <c r="E41" s="6"/>
      <c r="F41" s="6"/>
      <c r="G41" s="6"/>
      <c r="H41" s="6"/>
      <c r="I41" s="6"/>
      <c r="J41" s="6"/>
      <c r="K41" s="6"/>
      <c r="L41" s="6"/>
      <c r="M41" s="6"/>
      <c r="N41" s="6"/>
      <c r="O41" s="6"/>
      <c r="P41" s="6"/>
      <c r="Q41" s="6"/>
      <c r="R41" s="6"/>
      <c r="S41" s="6"/>
      <c r="T41" s="6"/>
      <c r="U41" s="6"/>
      <c r="V41" s="6"/>
      <c r="W41" s="6"/>
      <c r="X41" s="6"/>
      <c r="Y41" s="6"/>
      <c r="Z41" s="6"/>
      <c r="AA41" s="6"/>
      <c r="AB41" s="6"/>
      <c r="AC41" s="6"/>
      <c r="AD41" s="6"/>
      <c r="AE41" s="60"/>
      <c r="AF41" s="26"/>
      <c r="AG41" s="26"/>
      <c r="AH41" s="26"/>
      <c r="AI41" s="26"/>
      <c r="AJ41" s="26"/>
      <c r="AK41" s="26"/>
      <c r="AL41" s="49" t="s">
        <v>50</v>
      </c>
    </row>
    <row r="42" spans="1:38" s="2" customFormat="1" ht="26.25" customHeight="1" thickBot="1" x14ac:dyDescent="0.3">
      <c r="A42" s="70" t="s">
        <v>71</v>
      </c>
      <c r="B42" s="70" t="s">
        <v>108</v>
      </c>
      <c r="C42" s="71" t="s">
        <v>109</v>
      </c>
      <c r="D42" s="72"/>
      <c r="E42" s="6"/>
      <c r="F42" s="6"/>
      <c r="G42" s="6"/>
      <c r="H42" s="6"/>
      <c r="I42" s="6"/>
      <c r="J42" s="6"/>
      <c r="K42" s="6"/>
      <c r="L42" s="6"/>
      <c r="M42" s="6"/>
      <c r="N42" s="6"/>
      <c r="O42" s="6"/>
      <c r="P42" s="6"/>
      <c r="Q42" s="6"/>
      <c r="R42" s="6"/>
      <c r="S42" s="6"/>
      <c r="T42" s="6"/>
      <c r="U42" s="6"/>
      <c r="V42" s="6"/>
      <c r="W42" s="6"/>
      <c r="X42" s="6"/>
      <c r="Y42" s="6"/>
      <c r="Z42" s="6"/>
      <c r="AA42" s="6"/>
      <c r="AB42" s="6"/>
      <c r="AC42" s="6"/>
      <c r="AD42" s="6"/>
      <c r="AE42" s="60"/>
      <c r="AF42" s="26"/>
      <c r="AG42" s="26"/>
      <c r="AH42" s="26"/>
      <c r="AI42" s="26"/>
      <c r="AJ42" s="26"/>
      <c r="AK42" s="26"/>
      <c r="AL42" s="49" t="s">
        <v>50</v>
      </c>
    </row>
    <row r="43" spans="1:38" s="2" customFormat="1" ht="26.25" customHeight="1" thickBot="1" x14ac:dyDescent="0.3">
      <c r="A43" s="70" t="s">
        <v>104</v>
      </c>
      <c r="B43" s="70" t="s">
        <v>110</v>
      </c>
      <c r="C43" s="71" t="s">
        <v>111</v>
      </c>
      <c r="D43" s="72"/>
      <c r="E43" s="6"/>
      <c r="F43" s="6"/>
      <c r="G43" s="6"/>
      <c r="H43" s="6"/>
      <c r="I43" s="6"/>
      <c r="J43" s="6"/>
      <c r="K43" s="6"/>
      <c r="L43" s="6"/>
      <c r="M43" s="6"/>
      <c r="N43" s="6"/>
      <c r="O43" s="6"/>
      <c r="P43" s="6"/>
      <c r="Q43" s="6"/>
      <c r="R43" s="6"/>
      <c r="S43" s="6"/>
      <c r="T43" s="6"/>
      <c r="U43" s="6"/>
      <c r="V43" s="6"/>
      <c r="W43" s="6"/>
      <c r="X43" s="6"/>
      <c r="Y43" s="6"/>
      <c r="Z43" s="6"/>
      <c r="AA43" s="6"/>
      <c r="AB43" s="6"/>
      <c r="AC43" s="6"/>
      <c r="AD43" s="6"/>
      <c r="AE43" s="60"/>
      <c r="AF43" s="26"/>
      <c r="AG43" s="26"/>
      <c r="AH43" s="26"/>
      <c r="AI43" s="26"/>
      <c r="AJ43" s="26"/>
      <c r="AK43" s="26"/>
      <c r="AL43" s="49" t="s">
        <v>50</v>
      </c>
    </row>
    <row r="44" spans="1:38" s="2" customFormat="1" ht="26.25" customHeight="1" thickBot="1" x14ac:dyDescent="0.3">
      <c r="A44" s="70" t="s">
        <v>71</v>
      </c>
      <c r="B44" s="70" t="s">
        <v>112</v>
      </c>
      <c r="C44" s="71" t="s">
        <v>113</v>
      </c>
      <c r="D44" s="72"/>
      <c r="E44" s="6"/>
      <c r="F44" s="6"/>
      <c r="G44" s="6"/>
      <c r="H44" s="6"/>
      <c r="I44" s="6"/>
      <c r="J44" s="6"/>
      <c r="K44" s="6"/>
      <c r="L44" s="6"/>
      <c r="M44" s="6"/>
      <c r="N44" s="6"/>
      <c r="O44" s="6"/>
      <c r="P44" s="6"/>
      <c r="Q44" s="6"/>
      <c r="R44" s="6"/>
      <c r="S44" s="6"/>
      <c r="T44" s="6"/>
      <c r="U44" s="6"/>
      <c r="V44" s="6"/>
      <c r="W44" s="6"/>
      <c r="X44" s="6"/>
      <c r="Y44" s="6"/>
      <c r="Z44" s="6"/>
      <c r="AA44" s="6"/>
      <c r="AB44" s="6"/>
      <c r="AC44" s="6"/>
      <c r="AD44" s="6"/>
      <c r="AE44" s="60"/>
      <c r="AF44" s="26"/>
      <c r="AG44" s="26"/>
      <c r="AH44" s="26"/>
      <c r="AI44" s="26"/>
      <c r="AJ44" s="26"/>
      <c r="AK44" s="26"/>
      <c r="AL44" s="49" t="s">
        <v>50</v>
      </c>
    </row>
    <row r="45" spans="1:38" s="2" customFormat="1" ht="26.25" customHeight="1" thickBot="1" x14ac:dyDescent="0.3">
      <c r="A45" s="70" t="s">
        <v>71</v>
      </c>
      <c r="B45" s="70" t="s">
        <v>114</v>
      </c>
      <c r="C45" s="71" t="s">
        <v>115</v>
      </c>
      <c r="D45" s="72"/>
      <c r="E45" s="6"/>
      <c r="F45" s="6"/>
      <c r="G45" s="6"/>
      <c r="H45" s="6"/>
      <c r="I45" s="6"/>
      <c r="J45" s="6"/>
      <c r="K45" s="6"/>
      <c r="L45" s="6"/>
      <c r="M45" s="6"/>
      <c r="N45" s="6"/>
      <c r="O45" s="6"/>
      <c r="P45" s="6"/>
      <c r="Q45" s="6"/>
      <c r="R45" s="6"/>
      <c r="S45" s="6"/>
      <c r="T45" s="6"/>
      <c r="U45" s="6"/>
      <c r="V45" s="6"/>
      <c r="W45" s="6"/>
      <c r="X45" s="6"/>
      <c r="Y45" s="6"/>
      <c r="Z45" s="6"/>
      <c r="AA45" s="6"/>
      <c r="AB45" s="6"/>
      <c r="AC45" s="6"/>
      <c r="AD45" s="6"/>
      <c r="AE45" s="60"/>
      <c r="AF45" s="26"/>
      <c r="AG45" s="26"/>
      <c r="AH45" s="26"/>
      <c r="AI45" s="26"/>
      <c r="AJ45" s="26"/>
      <c r="AK45" s="26"/>
      <c r="AL45" s="49" t="s">
        <v>50</v>
      </c>
    </row>
    <row r="46" spans="1:38" s="2" customFormat="1" ht="26.25" customHeight="1" thickBot="1" x14ac:dyDescent="0.3">
      <c r="A46" s="70" t="s">
        <v>104</v>
      </c>
      <c r="B46" s="70" t="s">
        <v>116</v>
      </c>
      <c r="C46" s="71" t="s">
        <v>117</v>
      </c>
      <c r="D46" s="72"/>
      <c r="E46" s="6"/>
      <c r="F46" s="6"/>
      <c r="G46" s="6"/>
      <c r="H46" s="6"/>
      <c r="I46" s="6"/>
      <c r="J46" s="6"/>
      <c r="K46" s="6"/>
      <c r="L46" s="6"/>
      <c r="M46" s="6"/>
      <c r="N46" s="6"/>
      <c r="O46" s="6"/>
      <c r="P46" s="6"/>
      <c r="Q46" s="6"/>
      <c r="R46" s="6"/>
      <c r="S46" s="6"/>
      <c r="T46" s="6"/>
      <c r="U46" s="6"/>
      <c r="V46" s="6"/>
      <c r="W46" s="6"/>
      <c r="X46" s="6"/>
      <c r="Y46" s="6"/>
      <c r="Z46" s="6"/>
      <c r="AA46" s="6"/>
      <c r="AB46" s="6"/>
      <c r="AC46" s="6"/>
      <c r="AD46" s="6"/>
      <c r="AE46" s="60"/>
      <c r="AF46" s="26"/>
      <c r="AG46" s="26"/>
      <c r="AH46" s="26"/>
      <c r="AI46" s="26"/>
      <c r="AJ46" s="26"/>
      <c r="AK46" s="26"/>
      <c r="AL46" s="49" t="s">
        <v>50</v>
      </c>
    </row>
    <row r="47" spans="1:38" s="2" customFormat="1" ht="26.25" customHeight="1" thickBot="1" x14ac:dyDescent="0.3">
      <c r="A47" s="70" t="s">
        <v>71</v>
      </c>
      <c r="B47" s="70" t="s">
        <v>118</v>
      </c>
      <c r="C47" s="71" t="s">
        <v>119</v>
      </c>
      <c r="D47" s="72"/>
      <c r="E47" s="6"/>
      <c r="F47" s="6"/>
      <c r="G47" s="6"/>
      <c r="H47" s="6"/>
      <c r="I47" s="6"/>
      <c r="J47" s="6"/>
      <c r="K47" s="6"/>
      <c r="L47" s="6"/>
      <c r="M47" s="6"/>
      <c r="N47" s="6"/>
      <c r="O47" s="6"/>
      <c r="P47" s="6"/>
      <c r="Q47" s="6"/>
      <c r="R47" s="6"/>
      <c r="S47" s="6"/>
      <c r="T47" s="6"/>
      <c r="U47" s="6"/>
      <c r="V47" s="6"/>
      <c r="W47" s="6"/>
      <c r="X47" s="6"/>
      <c r="Y47" s="6"/>
      <c r="Z47" s="6"/>
      <c r="AA47" s="6"/>
      <c r="AB47" s="6"/>
      <c r="AC47" s="6"/>
      <c r="AD47" s="6"/>
      <c r="AE47" s="60"/>
      <c r="AF47" s="26"/>
      <c r="AG47" s="26"/>
      <c r="AH47" s="26"/>
      <c r="AI47" s="26"/>
      <c r="AJ47" s="26"/>
      <c r="AK47" s="26"/>
      <c r="AL47" s="49" t="s">
        <v>50</v>
      </c>
    </row>
    <row r="48" spans="1:38" s="2" customFormat="1" ht="26.25" customHeight="1" thickBot="1" x14ac:dyDescent="0.3">
      <c r="A48" s="70" t="s">
        <v>120</v>
      </c>
      <c r="B48" s="70" t="s">
        <v>121</v>
      </c>
      <c r="C48" s="71" t="s">
        <v>122</v>
      </c>
      <c r="D48" s="72"/>
      <c r="E48" s="6"/>
      <c r="F48" s="6"/>
      <c r="G48" s="6"/>
      <c r="H48" s="6"/>
      <c r="I48" s="6"/>
      <c r="J48" s="6"/>
      <c r="K48" s="6"/>
      <c r="L48" s="6"/>
      <c r="M48" s="6"/>
      <c r="N48" s="6"/>
      <c r="O48" s="6"/>
      <c r="P48" s="6"/>
      <c r="Q48" s="6"/>
      <c r="R48" s="6"/>
      <c r="S48" s="6"/>
      <c r="T48" s="6"/>
      <c r="U48" s="6"/>
      <c r="V48" s="6"/>
      <c r="W48" s="6"/>
      <c r="X48" s="6"/>
      <c r="Y48" s="6"/>
      <c r="Z48" s="6"/>
      <c r="AA48" s="6"/>
      <c r="AB48" s="6"/>
      <c r="AC48" s="6"/>
      <c r="AD48" s="6"/>
      <c r="AE48" s="60"/>
      <c r="AF48" s="26"/>
      <c r="AG48" s="26"/>
      <c r="AH48" s="26"/>
      <c r="AI48" s="26"/>
      <c r="AJ48" s="26"/>
      <c r="AK48" s="26"/>
      <c r="AL48" s="49" t="s">
        <v>123</v>
      </c>
    </row>
    <row r="49" spans="1:38" s="2" customFormat="1" ht="26.25" customHeight="1" thickBot="1" x14ac:dyDescent="0.3">
      <c r="A49" s="70" t="s">
        <v>120</v>
      </c>
      <c r="B49" s="70" t="s">
        <v>124</v>
      </c>
      <c r="C49" s="71" t="s">
        <v>125</v>
      </c>
      <c r="D49" s="72"/>
      <c r="E49" s="6"/>
      <c r="F49" s="6"/>
      <c r="G49" s="6"/>
      <c r="H49" s="6"/>
      <c r="I49" s="6"/>
      <c r="J49" s="6"/>
      <c r="K49" s="6"/>
      <c r="L49" s="6"/>
      <c r="M49" s="6"/>
      <c r="N49" s="6"/>
      <c r="O49" s="6"/>
      <c r="P49" s="6"/>
      <c r="Q49" s="6"/>
      <c r="R49" s="6"/>
      <c r="S49" s="6"/>
      <c r="T49" s="6"/>
      <c r="U49" s="6"/>
      <c r="V49" s="6"/>
      <c r="W49" s="6"/>
      <c r="X49" s="6"/>
      <c r="Y49" s="6"/>
      <c r="Z49" s="6"/>
      <c r="AA49" s="6"/>
      <c r="AB49" s="6"/>
      <c r="AC49" s="6"/>
      <c r="AD49" s="6"/>
      <c r="AE49" s="60"/>
      <c r="AF49" s="26"/>
      <c r="AG49" s="26"/>
      <c r="AH49" s="26"/>
      <c r="AI49" s="26"/>
      <c r="AJ49" s="26"/>
      <c r="AK49" s="26"/>
      <c r="AL49" s="49" t="s">
        <v>126</v>
      </c>
    </row>
    <row r="50" spans="1:38" s="2" customFormat="1" ht="26.25" customHeight="1" thickBot="1" x14ac:dyDescent="0.3">
      <c r="A50" s="70" t="s">
        <v>120</v>
      </c>
      <c r="B50" s="70" t="s">
        <v>127</v>
      </c>
      <c r="C50" s="71" t="s">
        <v>128</v>
      </c>
      <c r="D50" s="72"/>
      <c r="E50" s="6"/>
      <c r="F50" s="6"/>
      <c r="G50" s="6"/>
      <c r="H50" s="6"/>
      <c r="I50" s="6"/>
      <c r="J50" s="6"/>
      <c r="K50" s="6"/>
      <c r="L50" s="6"/>
      <c r="M50" s="6"/>
      <c r="N50" s="6"/>
      <c r="O50" s="6"/>
      <c r="P50" s="6"/>
      <c r="Q50" s="6"/>
      <c r="R50" s="6"/>
      <c r="S50" s="6"/>
      <c r="T50" s="6"/>
      <c r="U50" s="6"/>
      <c r="V50" s="6"/>
      <c r="W50" s="6"/>
      <c r="X50" s="6"/>
      <c r="Y50" s="6"/>
      <c r="Z50" s="6"/>
      <c r="AA50" s="6"/>
      <c r="AB50" s="6"/>
      <c r="AC50" s="6"/>
      <c r="AD50" s="6"/>
      <c r="AE50" s="60"/>
      <c r="AF50" s="26"/>
      <c r="AG50" s="26"/>
      <c r="AH50" s="26"/>
      <c r="AI50" s="26"/>
      <c r="AJ50" s="26"/>
      <c r="AK50" s="26"/>
      <c r="AL50" s="49" t="s">
        <v>413</v>
      </c>
    </row>
    <row r="51" spans="1:38" s="2" customFormat="1" ht="26.25" customHeight="1" thickBot="1" x14ac:dyDescent="0.3">
      <c r="A51" s="70" t="s">
        <v>120</v>
      </c>
      <c r="B51" s="74" t="s">
        <v>129</v>
      </c>
      <c r="C51" s="71" t="s">
        <v>130</v>
      </c>
      <c r="D51" s="72"/>
      <c r="E51" s="6"/>
      <c r="F51" s="6"/>
      <c r="G51" s="6"/>
      <c r="H51" s="6"/>
      <c r="I51" s="6"/>
      <c r="J51" s="6"/>
      <c r="K51" s="6"/>
      <c r="L51" s="6"/>
      <c r="M51" s="6"/>
      <c r="N51" s="6"/>
      <c r="O51" s="6"/>
      <c r="P51" s="6"/>
      <c r="Q51" s="6"/>
      <c r="R51" s="6"/>
      <c r="S51" s="6"/>
      <c r="T51" s="6"/>
      <c r="U51" s="6"/>
      <c r="V51" s="6"/>
      <c r="W51" s="6"/>
      <c r="X51" s="6"/>
      <c r="Y51" s="6"/>
      <c r="Z51" s="6"/>
      <c r="AA51" s="6"/>
      <c r="AB51" s="6"/>
      <c r="AC51" s="6"/>
      <c r="AD51" s="6"/>
      <c r="AE51" s="60"/>
      <c r="AF51" s="26"/>
      <c r="AG51" s="26"/>
      <c r="AH51" s="26"/>
      <c r="AI51" s="26"/>
      <c r="AJ51" s="26"/>
      <c r="AK51" s="26"/>
      <c r="AL51" s="49" t="s">
        <v>131</v>
      </c>
    </row>
    <row r="52" spans="1:38" s="2" customFormat="1" ht="26.25" customHeight="1" thickBot="1" x14ac:dyDescent="0.3">
      <c r="A52" s="70" t="s">
        <v>120</v>
      </c>
      <c r="B52" s="74" t="s">
        <v>132</v>
      </c>
      <c r="C52" s="76" t="s">
        <v>393</v>
      </c>
      <c r="D52" s="73"/>
      <c r="E52" s="6"/>
      <c r="F52" s="6"/>
      <c r="G52" s="6"/>
      <c r="H52" s="6"/>
      <c r="I52" s="6"/>
      <c r="J52" s="6"/>
      <c r="K52" s="6"/>
      <c r="L52" s="6"/>
      <c r="M52" s="6"/>
      <c r="N52" s="6"/>
      <c r="O52" s="6"/>
      <c r="P52" s="6"/>
      <c r="Q52" s="6"/>
      <c r="R52" s="6"/>
      <c r="S52" s="6"/>
      <c r="T52" s="6"/>
      <c r="U52" s="6"/>
      <c r="V52" s="6"/>
      <c r="W52" s="6"/>
      <c r="X52" s="6"/>
      <c r="Y52" s="6"/>
      <c r="Z52" s="6"/>
      <c r="AA52" s="6"/>
      <c r="AB52" s="6"/>
      <c r="AC52" s="6"/>
      <c r="AD52" s="6"/>
      <c r="AE52" s="60"/>
      <c r="AF52" s="26"/>
      <c r="AG52" s="26"/>
      <c r="AH52" s="26"/>
      <c r="AI52" s="26"/>
      <c r="AJ52" s="26"/>
      <c r="AK52" s="26"/>
      <c r="AL52" s="49" t="s">
        <v>133</v>
      </c>
    </row>
    <row r="53" spans="1:38" s="2" customFormat="1" ht="26.25" customHeight="1" thickBot="1" x14ac:dyDescent="0.3">
      <c r="A53" s="70" t="s">
        <v>120</v>
      </c>
      <c r="B53" s="74" t="s">
        <v>134</v>
      </c>
      <c r="C53" s="76" t="s">
        <v>135</v>
      </c>
      <c r="D53" s="73"/>
      <c r="E53" s="6"/>
      <c r="F53" s="6"/>
      <c r="G53" s="6"/>
      <c r="H53" s="6"/>
      <c r="I53" s="6"/>
      <c r="J53" s="6"/>
      <c r="K53" s="6"/>
      <c r="L53" s="6"/>
      <c r="M53" s="6"/>
      <c r="N53" s="6"/>
      <c r="O53" s="6"/>
      <c r="P53" s="6"/>
      <c r="Q53" s="6"/>
      <c r="R53" s="6"/>
      <c r="S53" s="6"/>
      <c r="T53" s="6"/>
      <c r="U53" s="6"/>
      <c r="V53" s="6"/>
      <c r="W53" s="6"/>
      <c r="X53" s="6"/>
      <c r="Y53" s="6"/>
      <c r="Z53" s="6"/>
      <c r="AA53" s="6"/>
      <c r="AB53" s="6"/>
      <c r="AC53" s="6"/>
      <c r="AD53" s="6"/>
      <c r="AE53" s="60"/>
      <c r="AF53" s="26"/>
      <c r="AG53" s="26"/>
      <c r="AH53" s="26"/>
      <c r="AI53" s="26"/>
      <c r="AJ53" s="26"/>
      <c r="AK53" s="26"/>
      <c r="AL53" s="49" t="s">
        <v>136</v>
      </c>
    </row>
    <row r="54" spans="1:38" s="2" customFormat="1" ht="37.5" customHeight="1" thickBot="1" x14ac:dyDescent="0.3">
      <c r="A54" s="70" t="s">
        <v>120</v>
      </c>
      <c r="B54" s="74" t="s">
        <v>137</v>
      </c>
      <c r="C54" s="76" t="s">
        <v>138</v>
      </c>
      <c r="D54" s="73"/>
      <c r="E54" s="6"/>
      <c r="F54" s="6"/>
      <c r="G54" s="6"/>
      <c r="H54" s="6"/>
      <c r="I54" s="6"/>
      <c r="J54" s="6"/>
      <c r="K54" s="6"/>
      <c r="L54" s="6"/>
      <c r="M54" s="6"/>
      <c r="N54" s="6"/>
      <c r="O54" s="6"/>
      <c r="P54" s="6"/>
      <c r="Q54" s="6"/>
      <c r="R54" s="6"/>
      <c r="S54" s="6"/>
      <c r="T54" s="6"/>
      <c r="U54" s="6"/>
      <c r="V54" s="6"/>
      <c r="W54" s="6"/>
      <c r="X54" s="6"/>
      <c r="Y54" s="6"/>
      <c r="Z54" s="6"/>
      <c r="AA54" s="6"/>
      <c r="AB54" s="6"/>
      <c r="AC54" s="6"/>
      <c r="AD54" s="6"/>
      <c r="AE54" s="60"/>
      <c r="AF54" s="26"/>
      <c r="AG54" s="26"/>
      <c r="AH54" s="26"/>
      <c r="AI54" s="26"/>
      <c r="AJ54" s="26"/>
      <c r="AK54" s="26"/>
      <c r="AL54" s="49" t="s">
        <v>420</v>
      </c>
    </row>
    <row r="55" spans="1:38" s="2" customFormat="1" ht="26.25" customHeight="1" thickBot="1" x14ac:dyDescent="0.3">
      <c r="A55" s="70" t="s">
        <v>120</v>
      </c>
      <c r="B55" s="74" t="s">
        <v>139</v>
      </c>
      <c r="C55" s="76" t="s">
        <v>140</v>
      </c>
      <c r="D55" s="73"/>
      <c r="E55" s="6"/>
      <c r="F55" s="6"/>
      <c r="G55" s="6"/>
      <c r="H55" s="6"/>
      <c r="I55" s="6"/>
      <c r="J55" s="6"/>
      <c r="K55" s="6"/>
      <c r="L55" s="6"/>
      <c r="M55" s="6"/>
      <c r="N55" s="6"/>
      <c r="O55" s="6"/>
      <c r="P55" s="6"/>
      <c r="Q55" s="6"/>
      <c r="R55" s="6"/>
      <c r="S55" s="6"/>
      <c r="T55" s="6"/>
      <c r="U55" s="6"/>
      <c r="V55" s="6"/>
      <c r="W55" s="6"/>
      <c r="X55" s="6"/>
      <c r="Y55" s="6"/>
      <c r="Z55" s="6"/>
      <c r="AA55" s="6"/>
      <c r="AB55" s="6"/>
      <c r="AC55" s="6"/>
      <c r="AD55" s="6"/>
      <c r="AE55" s="60"/>
      <c r="AF55" s="26"/>
      <c r="AG55" s="26"/>
      <c r="AH55" s="26"/>
      <c r="AI55" s="26"/>
      <c r="AJ55" s="26"/>
      <c r="AK55" s="26"/>
      <c r="AL55" s="49" t="s">
        <v>141</v>
      </c>
    </row>
    <row r="56" spans="1:38" s="2" customFormat="1" ht="26.25" customHeight="1" thickBot="1" x14ac:dyDescent="0.3">
      <c r="A56" s="74" t="s">
        <v>120</v>
      </c>
      <c r="B56" s="74" t="s">
        <v>142</v>
      </c>
      <c r="C56" s="76" t="s">
        <v>402</v>
      </c>
      <c r="D56" s="73"/>
      <c r="E56" s="6"/>
      <c r="F56" s="6"/>
      <c r="G56" s="6"/>
      <c r="H56" s="6"/>
      <c r="I56" s="6"/>
      <c r="J56" s="6"/>
      <c r="K56" s="6"/>
      <c r="L56" s="6"/>
      <c r="M56" s="6"/>
      <c r="N56" s="6"/>
      <c r="O56" s="6"/>
      <c r="P56" s="6"/>
      <c r="Q56" s="6"/>
      <c r="R56" s="6"/>
      <c r="S56" s="6"/>
      <c r="T56" s="6"/>
      <c r="U56" s="6"/>
      <c r="V56" s="6"/>
      <c r="W56" s="6"/>
      <c r="X56" s="6"/>
      <c r="Y56" s="6"/>
      <c r="Z56" s="6"/>
      <c r="AA56" s="6"/>
      <c r="AB56" s="6"/>
      <c r="AC56" s="6"/>
      <c r="AD56" s="6"/>
      <c r="AE56" s="60"/>
      <c r="AF56" s="26"/>
      <c r="AG56" s="26"/>
      <c r="AH56" s="26"/>
      <c r="AI56" s="26"/>
      <c r="AJ56" s="26"/>
      <c r="AK56" s="26"/>
      <c r="AL56" s="49" t="s">
        <v>413</v>
      </c>
    </row>
    <row r="57" spans="1:38" s="2" customFormat="1" ht="26.25" customHeight="1" thickBot="1" x14ac:dyDescent="0.3">
      <c r="A57" s="70" t="s">
        <v>54</v>
      </c>
      <c r="B57" s="70" t="s">
        <v>144</v>
      </c>
      <c r="C57" s="71" t="s">
        <v>145</v>
      </c>
      <c r="D57" s="72"/>
      <c r="E57" s="6"/>
      <c r="F57" s="6"/>
      <c r="G57" s="6"/>
      <c r="H57" s="6"/>
      <c r="I57" s="6"/>
      <c r="J57" s="6"/>
      <c r="K57" s="6"/>
      <c r="L57" s="6"/>
      <c r="M57" s="6"/>
      <c r="N57" s="6"/>
      <c r="O57" s="6"/>
      <c r="P57" s="6"/>
      <c r="Q57" s="6"/>
      <c r="R57" s="6"/>
      <c r="S57" s="6"/>
      <c r="T57" s="6"/>
      <c r="U57" s="6"/>
      <c r="V57" s="6"/>
      <c r="W57" s="6"/>
      <c r="X57" s="6"/>
      <c r="Y57" s="6"/>
      <c r="Z57" s="6"/>
      <c r="AA57" s="6"/>
      <c r="AB57" s="6"/>
      <c r="AC57" s="6"/>
      <c r="AD57" s="6"/>
      <c r="AE57" s="60"/>
      <c r="AF57" s="26"/>
      <c r="AG57" s="26"/>
      <c r="AH57" s="26"/>
      <c r="AI57" s="26"/>
      <c r="AJ57" s="26"/>
      <c r="AK57" s="26"/>
      <c r="AL57" s="49" t="s">
        <v>146</v>
      </c>
    </row>
    <row r="58" spans="1:38" s="2" customFormat="1" ht="26.25" customHeight="1" thickBot="1" x14ac:dyDescent="0.3">
      <c r="A58" s="70" t="s">
        <v>54</v>
      </c>
      <c r="B58" s="70" t="s">
        <v>147</v>
      </c>
      <c r="C58" s="71" t="s">
        <v>148</v>
      </c>
      <c r="D58" s="72"/>
      <c r="E58" s="6"/>
      <c r="F58" s="6"/>
      <c r="G58" s="6"/>
      <c r="H58" s="6"/>
      <c r="I58" s="6"/>
      <c r="J58" s="6"/>
      <c r="K58" s="6"/>
      <c r="L58" s="6"/>
      <c r="M58" s="6"/>
      <c r="N58" s="6"/>
      <c r="O58" s="6"/>
      <c r="P58" s="6"/>
      <c r="Q58" s="6"/>
      <c r="R58" s="6"/>
      <c r="S58" s="6"/>
      <c r="T58" s="6"/>
      <c r="U58" s="6"/>
      <c r="V58" s="6"/>
      <c r="W58" s="6"/>
      <c r="X58" s="6"/>
      <c r="Y58" s="6"/>
      <c r="Z58" s="6"/>
      <c r="AA58" s="6"/>
      <c r="AB58" s="6"/>
      <c r="AC58" s="6"/>
      <c r="AD58" s="6"/>
      <c r="AE58" s="60"/>
      <c r="AF58" s="26"/>
      <c r="AG58" s="26"/>
      <c r="AH58" s="26"/>
      <c r="AI58" s="26"/>
      <c r="AJ58" s="26"/>
      <c r="AK58" s="26"/>
      <c r="AL58" s="49" t="s">
        <v>149</v>
      </c>
    </row>
    <row r="59" spans="1:38" s="2" customFormat="1" ht="26.25" customHeight="1" thickBot="1" x14ac:dyDescent="0.3">
      <c r="A59" s="70" t="s">
        <v>54</v>
      </c>
      <c r="B59" s="78" t="s">
        <v>150</v>
      </c>
      <c r="C59" s="71" t="s">
        <v>403</v>
      </c>
      <c r="D59" s="72"/>
      <c r="E59" s="6"/>
      <c r="F59" s="6"/>
      <c r="G59" s="6"/>
      <c r="H59" s="6"/>
      <c r="I59" s="6"/>
      <c r="J59" s="6"/>
      <c r="K59" s="6"/>
      <c r="L59" s="6"/>
      <c r="M59" s="6"/>
      <c r="N59" s="6"/>
      <c r="O59" s="6"/>
      <c r="P59" s="6"/>
      <c r="Q59" s="6"/>
      <c r="R59" s="6"/>
      <c r="S59" s="6"/>
      <c r="T59" s="6"/>
      <c r="U59" s="6"/>
      <c r="V59" s="6"/>
      <c r="W59" s="6"/>
      <c r="X59" s="6"/>
      <c r="Y59" s="6"/>
      <c r="Z59" s="6"/>
      <c r="AA59" s="6"/>
      <c r="AB59" s="6"/>
      <c r="AC59" s="6"/>
      <c r="AD59" s="6"/>
      <c r="AE59" s="60"/>
      <c r="AF59" s="26"/>
      <c r="AG59" s="26"/>
      <c r="AH59" s="26"/>
      <c r="AI59" s="26"/>
      <c r="AJ59" s="26"/>
      <c r="AK59" s="26"/>
      <c r="AL59" s="49" t="s">
        <v>421</v>
      </c>
    </row>
    <row r="60" spans="1:38" s="2" customFormat="1" ht="26.25" customHeight="1" thickBot="1" x14ac:dyDescent="0.3">
      <c r="A60" s="70" t="s">
        <v>54</v>
      </c>
      <c r="B60" s="78" t="s">
        <v>151</v>
      </c>
      <c r="C60" s="71" t="s">
        <v>152</v>
      </c>
      <c r="D60" s="117"/>
      <c r="E60" s="6"/>
      <c r="F60" s="6"/>
      <c r="G60" s="6"/>
      <c r="H60" s="6"/>
      <c r="I60" s="6"/>
      <c r="J60" s="6"/>
      <c r="K60" s="6"/>
      <c r="L60" s="6"/>
      <c r="M60" s="6"/>
      <c r="N60" s="6"/>
      <c r="O60" s="6"/>
      <c r="P60" s="6"/>
      <c r="Q60" s="6"/>
      <c r="R60" s="6"/>
      <c r="S60" s="6"/>
      <c r="T60" s="6"/>
      <c r="U60" s="6"/>
      <c r="V60" s="6"/>
      <c r="W60" s="6"/>
      <c r="X60" s="6"/>
      <c r="Y60" s="6"/>
      <c r="Z60" s="6"/>
      <c r="AA60" s="6"/>
      <c r="AB60" s="6"/>
      <c r="AC60" s="6"/>
      <c r="AD60" s="6"/>
      <c r="AE60" s="60"/>
      <c r="AF60" s="26"/>
      <c r="AG60" s="26"/>
      <c r="AH60" s="26"/>
      <c r="AI60" s="26"/>
      <c r="AJ60" s="26"/>
      <c r="AK60" s="26"/>
      <c r="AL60" s="49" t="s">
        <v>422</v>
      </c>
    </row>
    <row r="61" spans="1:38" s="2" customFormat="1" ht="26.25" customHeight="1" thickBot="1" x14ac:dyDescent="0.3">
      <c r="A61" s="70" t="s">
        <v>54</v>
      </c>
      <c r="B61" s="78" t="s">
        <v>153</v>
      </c>
      <c r="C61" s="71" t="s">
        <v>154</v>
      </c>
      <c r="D61" s="72"/>
      <c r="E61" s="6"/>
      <c r="F61" s="6"/>
      <c r="G61" s="6"/>
      <c r="H61" s="6"/>
      <c r="I61" s="6"/>
      <c r="J61" s="6"/>
      <c r="K61" s="6"/>
      <c r="L61" s="6"/>
      <c r="M61" s="6"/>
      <c r="N61" s="6"/>
      <c r="O61" s="6"/>
      <c r="P61" s="6"/>
      <c r="Q61" s="6"/>
      <c r="R61" s="6"/>
      <c r="S61" s="6"/>
      <c r="T61" s="6"/>
      <c r="U61" s="6"/>
      <c r="V61" s="6"/>
      <c r="W61" s="6"/>
      <c r="X61" s="6"/>
      <c r="Y61" s="6"/>
      <c r="Z61" s="6"/>
      <c r="AA61" s="6"/>
      <c r="AB61" s="6"/>
      <c r="AC61" s="6"/>
      <c r="AD61" s="6"/>
      <c r="AE61" s="60"/>
      <c r="AF61" s="26"/>
      <c r="AG61" s="26"/>
      <c r="AH61" s="26"/>
      <c r="AI61" s="26"/>
      <c r="AJ61" s="26"/>
      <c r="AK61" s="26"/>
      <c r="AL61" s="49" t="s">
        <v>423</v>
      </c>
    </row>
    <row r="62" spans="1:38" s="2" customFormat="1" ht="26.25" customHeight="1" thickBot="1" x14ac:dyDescent="0.3">
      <c r="A62" s="70" t="s">
        <v>54</v>
      </c>
      <c r="B62" s="78" t="s">
        <v>155</v>
      </c>
      <c r="C62" s="71" t="s">
        <v>156</v>
      </c>
      <c r="D62" s="72"/>
      <c r="E62" s="6"/>
      <c r="F62" s="6"/>
      <c r="G62" s="6"/>
      <c r="H62" s="6"/>
      <c r="I62" s="6"/>
      <c r="J62" s="6"/>
      <c r="K62" s="6"/>
      <c r="L62" s="6"/>
      <c r="M62" s="6"/>
      <c r="N62" s="6"/>
      <c r="O62" s="6"/>
      <c r="P62" s="6"/>
      <c r="Q62" s="6"/>
      <c r="R62" s="6"/>
      <c r="S62" s="6"/>
      <c r="T62" s="6"/>
      <c r="U62" s="6"/>
      <c r="V62" s="6"/>
      <c r="W62" s="6"/>
      <c r="X62" s="6"/>
      <c r="Y62" s="6"/>
      <c r="Z62" s="6"/>
      <c r="AA62" s="6"/>
      <c r="AB62" s="6"/>
      <c r="AC62" s="6"/>
      <c r="AD62" s="6"/>
      <c r="AE62" s="60"/>
      <c r="AF62" s="26"/>
      <c r="AG62" s="26"/>
      <c r="AH62" s="26"/>
      <c r="AI62" s="26"/>
      <c r="AJ62" s="26"/>
      <c r="AK62" s="26"/>
      <c r="AL62" s="49" t="s">
        <v>424</v>
      </c>
    </row>
    <row r="63" spans="1:38" s="2" customFormat="1" ht="26.25" customHeight="1" thickBot="1" x14ac:dyDescent="0.3">
      <c r="A63" s="70" t="s">
        <v>54</v>
      </c>
      <c r="B63" s="78" t="s">
        <v>157</v>
      </c>
      <c r="C63" s="76" t="s">
        <v>158</v>
      </c>
      <c r="D63" s="79"/>
      <c r="E63" s="6"/>
      <c r="F63" s="6"/>
      <c r="G63" s="6"/>
      <c r="H63" s="6"/>
      <c r="I63" s="6"/>
      <c r="J63" s="6"/>
      <c r="K63" s="6"/>
      <c r="L63" s="6"/>
      <c r="M63" s="6"/>
      <c r="N63" s="6"/>
      <c r="O63" s="6"/>
      <c r="P63" s="6"/>
      <c r="Q63" s="6"/>
      <c r="R63" s="6"/>
      <c r="S63" s="6"/>
      <c r="T63" s="6"/>
      <c r="U63" s="6"/>
      <c r="V63" s="6"/>
      <c r="W63" s="6"/>
      <c r="X63" s="6"/>
      <c r="Y63" s="6"/>
      <c r="Z63" s="6"/>
      <c r="AA63" s="6"/>
      <c r="AB63" s="6"/>
      <c r="AC63" s="6"/>
      <c r="AD63" s="6"/>
      <c r="AE63" s="60"/>
      <c r="AF63" s="26"/>
      <c r="AG63" s="26"/>
      <c r="AH63" s="26"/>
      <c r="AI63" s="26"/>
      <c r="AJ63" s="26"/>
      <c r="AK63" s="26"/>
      <c r="AL63" s="49" t="s">
        <v>413</v>
      </c>
    </row>
    <row r="64" spans="1:38" s="2" customFormat="1" ht="26.25" customHeight="1" thickBot="1" x14ac:dyDescent="0.3">
      <c r="A64" s="70" t="s">
        <v>54</v>
      </c>
      <c r="B64" s="78" t="s">
        <v>159</v>
      </c>
      <c r="C64" s="71" t="s">
        <v>160</v>
      </c>
      <c r="D64" s="72"/>
      <c r="E64" s="6"/>
      <c r="F64" s="6"/>
      <c r="G64" s="6"/>
      <c r="H64" s="6"/>
      <c r="I64" s="6"/>
      <c r="J64" s="6"/>
      <c r="K64" s="6"/>
      <c r="L64" s="6"/>
      <c r="M64" s="6"/>
      <c r="N64" s="6"/>
      <c r="O64" s="6"/>
      <c r="P64" s="6"/>
      <c r="Q64" s="6"/>
      <c r="R64" s="6"/>
      <c r="S64" s="6"/>
      <c r="T64" s="6"/>
      <c r="U64" s="6"/>
      <c r="V64" s="6"/>
      <c r="W64" s="6"/>
      <c r="X64" s="6"/>
      <c r="Y64" s="6"/>
      <c r="Z64" s="6"/>
      <c r="AA64" s="6"/>
      <c r="AB64" s="6"/>
      <c r="AC64" s="6"/>
      <c r="AD64" s="6"/>
      <c r="AE64" s="60"/>
      <c r="AF64" s="26"/>
      <c r="AG64" s="26"/>
      <c r="AH64" s="26"/>
      <c r="AI64" s="26"/>
      <c r="AJ64" s="26"/>
      <c r="AK64" s="26"/>
      <c r="AL64" s="49" t="s">
        <v>161</v>
      </c>
    </row>
    <row r="65" spans="1:38" s="2" customFormat="1" ht="26.25" customHeight="1" thickBot="1" x14ac:dyDescent="0.3">
      <c r="A65" s="70" t="s">
        <v>54</v>
      </c>
      <c r="B65" s="74" t="s">
        <v>162</v>
      </c>
      <c r="C65" s="71" t="s">
        <v>163</v>
      </c>
      <c r="D65" s="72"/>
      <c r="E65" s="6"/>
      <c r="F65" s="6"/>
      <c r="G65" s="6"/>
      <c r="H65" s="6"/>
      <c r="I65" s="6"/>
      <c r="J65" s="6"/>
      <c r="K65" s="6"/>
      <c r="L65" s="6"/>
      <c r="M65" s="6"/>
      <c r="N65" s="6"/>
      <c r="O65" s="6"/>
      <c r="P65" s="6"/>
      <c r="Q65" s="6"/>
      <c r="R65" s="6"/>
      <c r="S65" s="6"/>
      <c r="T65" s="6"/>
      <c r="U65" s="6"/>
      <c r="V65" s="6"/>
      <c r="W65" s="6"/>
      <c r="X65" s="6"/>
      <c r="Y65" s="6"/>
      <c r="Z65" s="6"/>
      <c r="AA65" s="6"/>
      <c r="AB65" s="6"/>
      <c r="AC65" s="6"/>
      <c r="AD65" s="6"/>
      <c r="AE65" s="60"/>
      <c r="AF65" s="26"/>
      <c r="AG65" s="26"/>
      <c r="AH65" s="26"/>
      <c r="AI65" s="26"/>
      <c r="AJ65" s="26"/>
      <c r="AK65" s="26"/>
      <c r="AL65" s="49" t="s">
        <v>164</v>
      </c>
    </row>
    <row r="66" spans="1:38" s="2" customFormat="1" ht="26.25" customHeight="1" thickBot="1" x14ac:dyDescent="0.3">
      <c r="A66" s="70" t="s">
        <v>54</v>
      </c>
      <c r="B66" s="74" t="s">
        <v>165</v>
      </c>
      <c r="C66" s="71" t="s">
        <v>166</v>
      </c>
      <c r="D66" s="72"/>
      <c r="E66" s="6"/>
      <c r="F66" s="6"/>
      <c r="G66" s="6"/>
      <c r="H66" s="6"/>
      <c r="I66" s="6"/>
      <c r="J66" s="6"/>
      <c r="K66" s="6"/>
      <c r="L66" s="6"/>
      <c r="M66" s="6"/>
      <c r="N66" s="6"/>
      <c r="O66" s="6"/>
      <c r="P66" s="6"/>
      <c r="Q66" s="6"/>
      <c r="R66" s="6"/>
      <c r="S66" s="6"/>
      <c r="T66" s="6"/>
      <c r="U66" s="6"/>
      <c r="V66" s="6"/>
      <c r="W66" s="6"/>
      <c r="X66" s="6"/>
      <c r="Y66" s="6"/>
      <c r="Z66" s="6"/>
      <c r="AA66" s="6"/>
      <c r="AB66" s="6"/>
      <c r="AC66" s="6"/>
      <c r="AD66" s="6"/>
      <c r="AE66" s="60"/>
      <c r="AF66" s="26"/>
      <c r="AG66" s="26"/>
      <c r="AH66" s="26"/>
      <c r="AI66" s="26"/>
      <c r="AJ66" s="26"/>
      <c r="AK66" s="26"/>
      <c r="AL66" s="49" t="s">
        <v>167</v>
      </c>
    </row>
    <row r="67" spans="1:38" s="2" customFormat="1" ht="26.25" customHeight="1" thickBot="1" x14ac:dyDescent="0.3">
      <c r="A67" s="70" t="s">
        <v>54</v>
      </c>
      <c r="B67" s="74" t="s">
        <v>168</v>
      </c>
      <c r="C67" s="71" t="s">
        <v>169</v>
      </c>
      <c r="D67" s="72"/>
      <c r="E67" s="6"/>
      <c r="F67" s="6"/>
      <c r="G67" s="6"/>
      <c r="H67" s="6"/>
      <c r="I67" s="6"/>
      <c r="J67" s="6"/>
      <c r="K67" s="6"/>
      <c r="L67" s="6"/>
      <c r="M67" s="6"/>
      <c r="N67" s="6"/>
      <c r="O67" s="6"/>
      <c r="P67" s="6"/>
      <c r="Q67" s="6"/>
      <c r="R67" s="6"/>
      <c r="S67" s="6"/>
      <c r="T67" s="6"/>
      <c r="U67" s="6"/>
      <c r="V67" s="6"/>
      <c r="W67" s="6"/>
      <c r="X67" s="6"/>
      <c r="Y67" s="6"/>
      <c r="Z67" s="6"/>
      <c r="AA67" s="6"/>
      <c r="AB67" s="6"/>
      <c r="AC67" s="6"/>
      <c r="AD67" s="6"/>
      <c r="AE67" s="60"/>
      <c r="AF67" s="26"/>
      <c r="AG67" s="26"/>
      <c r="AH67" s="26"/>
      <c r="AI67" s="26"/>
      <c r="AJ67" s="26"/>
      <c r="AK67" s="26"/>
      <c r="AL67" s="49" t="s">
        <v>170</v>
      </c>
    </row>
    <row r="68" spans="1:38" s="2" customFormat="1" ht="26.25" customHeight="1" thickBot="1" x14ac:dyDescent="0.3">
      <c r="A68" s="70" t="s">
        <v>54</v>
      </c>
      <c r="B68" s="74" t="s">
        <v>171</v>
      </c>
      <c r="C68" s="71" t="s">
        <v>172</v>
      </c>
      <c r="D68" s="72"/>
      <c r="E68" s="6"/>
      <c r="F68" s="6"/>
      <c r="G68" s="6"/>
      <c r="H68" s="6"/>
      <c r="I68" s="6"/>
      <c r="J68" s="6"/>
      <c r="K68" s="6"/>
      <c r="L68" s="6"/>
      <c r="M68" s="6"/>
      <c r="N68" s="6"/>
      <c r="O68" s="6"/>
      <c r="P68" s="6"/>
      <c r="Q68" s="6"/>
      <c r="R68" s="6"/>
      <c r="S68" s="6"/>
      <c r="T68" s="6"/>
      <c r="U68" s="6"/>
      <c r="V68" s="6"/>
      <c r="W68" s="6"/>
      <c r="X68" s="6"/>
      <c r="Y68" s="6"/>
      <c r="Z68" s="6"/>
      <c r="AA68" s="6"/>
      <c r="AB68" s="6"/>
      <c r="AC68" s="6"/>
      <c r="AD68" s="6"/>
      <c r="AE68" s="60"/>
      <c r="AF68" s="26"/>
      <c r="AG68" s="26"/>
      <c r="AH68" s="26"/>
      <c r="AI68" s="26"/>
      <c r="AJ68" s="26"/>
      <c r="AK68" s="26"/>
      <c r="AL68" s="49" t="s">
        <v>173</v>
      </c>
    </row>
    <row r="69" spans="1:38" s="2" customFormat="1" ht="26.25" customHeight="1" thickBot="1" x14ac:dyDescent="0.3">
      <c r="A69" s="70" t="s">
        <v>54</v>
      </c>
      <c r="B69" s="70" t="s">
        <v>174</v>
      </c>
      <c r="C69" s="71" t="s">
        <v>175</v>
      </c>
      <c r="D69" s="77"/>
      <c r="E69" s="6"/>
      <c r="F69" s="6"/>
      <c r="G69" s="6"/>
      <c r="H69" s="6"/>
      <c r="I69" s="6"/>
      <c r="J69" s="6"/>
      <c r="K69" s="6"/>
      <c r="L69" s="6"/>
      <c r="M69" s="6"/>
      <c r="N69" s="6"/>
      <c r="O69" s="6"/>
      <c r="P69" s="6"/>
      <c r="Q69" s="6"/>
      <c r="R69" s="6"/>
      <c r="S69" s="6"/>
      <c r="T69" s="6"/>
      <c r="U69" s="6"/>
      <c r="V69" s="6"/>
      <c r="W69" s="6"/>
      <c r="X69" s="6"/>
      <c r="Y69" s="6"/>
      <c r="Z69" s="6"/>
      <c r="AA69" s="6"/>
      <c r="AB69" s="6"/>
      <c r="AC69" s="6"/>
      <c r="AD69" s="6"/>
      <c r="AE69" s="60"/>
      <c r="AF69" s="26"/>
      <c r="AG69" s="26"/>
      <c r="AH69" s="26"/>
      <c r="AI69" s="26"/>
      <c r="AJ69" s="26"/>
      <c r="AK69" s="26"/>
      <c r="AL69" s="49" t="s">
        <v>176</v>
      </c>
    </row>
    <row r="70" spans="1:38" s="2" customFormat="1" ht="26.25" customHeight="1" thickBot="1" x14ac:dyDescent="0.3">
      <c r="A70" s="70" t="s">
        <v>54</v>
      </c>
      <c r="B70" s="70" t="s">
        <v>177</v>
      </c>
      <c r="C70" s="71" t="s">
        <v>386</v>
      </c>
      <c r="D70" s="77"/>
      <c r="E70" s="6"/>
      <c r="F70" s="6"/>
      <c r="G70" s="6"/>
      <c r="H70" s="6"/>
      <c r="I70" s="6"/>
      <c r="J70" s="6"/>
      <c r="K70" s="6"/>
      <c r="L70" s="6"/>
      <c r="M70" s="6"/>
      <c r="N70" s="6"/>
      <c r="O70" s="6"/>
      <c r="P70" s="6"/>
      <c r="Q70" s="6"/>
      <c r="R70" s="6"/>
      <c r="S70" s="6"/>
      <c r="T70" s="6"/>
      <c r="U70" s="6"/>
      <c r="V70" s="6"/>
      <c r="W70" s="6"/>
      <c r="X70" s="6"/>
      <c r="Y70" s="6"/>
      <c r="Z70" s="6"/>
      <c r="AA70" s="6"/>
      <c r="AB70" s="6"/>
      <c r="AC70" s="6"/>
      <c r="AD70" s="6"/>
      <c r="AE70" s="60"/>
      <c r="AF70" s="26"/>
      <c r="AG70" s="26"/>
      <c r="AH70" s="26"/>
      <c r="AI70" s="26"/>
      <c r="AJ70" s="26"/>
      <c r="AK70" s="26"/>
      <c r="AL70" s="49" t="s">
        <v>413</v>
      </c>
    </row>
    <row r="71" spans="1:38" s="2" customFormat="1" ht="26.25" customHeight="1" thickBot="1" x14ac:dyDescent="0.3">
      <c r="A71" s="70" t="s">
        <v>54</v>
      </c>
      <c r="B71" s="70" t="s">
        <v>178</v>
      </c>
      <c r="C71" s="71" t="s">
        <v>179</v>
      </c>
      <c r="D71" s="77"/>
      <c r="E71" s="6"/>
      <c r="F71" s="6"/>
      <c r="G71" s="6"/>
      <c r="H71" s="6"/>
      <c r="I71" s="6"/>
      <c r="J71" s="6"/>
      <c r="K71" s="6"/>
      <c r="L71" s="6"/>
      <c r="M71" s="6"/>
      <c r="N71" s="6"/>
      <c r="O71" s="6"/>
      <c r="P71" s="6"/>
      <c r="Q71" s="6"/>
      <c r="R71" s="6"/>
      <c r="S71" s="6"/>
      <c r="T71" s="6"/>
      <c r="U71" s="6"/>
      <c r="V71" s="6"/>
      <c r="W71" s="6"/>
      <c r="X71" s="6"/>
      <c r="Y71" s="6"/>
      <c r="Z71" s="6"/>
      <c r="AA71" s="6"/>
      <c r="AB71" s="6"/>
      <c r="AC71" s="6"/>
      <c r="AD71" s="6"/>
      <c r="AE71" s="60"/>
      <c r="AF71" s="26"/>
      <c r="AG71" s="26"/>
      <c r="AH71" s="26"/>
      <c r="AI71" s="26"/>
      <c r="AJ71" s="26"/>
      <c r="AK71" s="26"/>
      <c r="AL71" s="49" t="s">
        <v>413</v>
      </c>
    </row>
    <row r="72" spans="1:38" s="2" customFormat="1" ht="26.25" customHeight="1" thickBot="1" x14ac:dyDescent="0.3">
      <c r="A72" s="70" t="s">
        <v>54</v>
      </c>
      <c r="B72" s="70" t="s">
        <v>180</v>
      </c>
      <c r="C72" s="71" t="s">
        <v>181</v>
      </c>
      <c r="D72" s="72"/>
      <c r="E72" s="6"/>
      <c r="F72" s="6"/>
      <c r="G72" s="6"/>
      <c r="H72" s="6"/>
      <c r="I72" s="6"/>
      <c r="J72" s="6"/>
      <c r="K72" s="6"/>
      <c r="L72" s="6"/>
      <c r="M72" s="6"/>
      <c r="N72" s="6"/>
      <c r="O72" s="6"/>
      <c r="P72" s="6"/>
      <c r="Q72" s="6"/>
      <c r="R72" s="6"/>
      <c r="S72" s="6"/>
      <c r="T72" s="6"/>
      <c r="U72" s="6"/>
      <c r="V72" s="6"/>
      <c r="W72" s="6"/>
      <c r="X72" s="6"/>
      <c r="Y72" s="6"/>
      <c r="Z72" s="6"/>
      <c r="AA72" s="6"/>
      <c r="AB72" s="6"/>
      <c r="AC72" s="6"/>
      <c r="AD72" s="6"/>
      <c r="AE72" s="60"/>
      <c r="AF72" s="26"/>
      <c r="AG72" s="26"/>
      <c r="AH72" s="26"/>
      <c r="AI72" s="26"/>
      <c r="AJ72" s="26"/>
      <c r="AK72" s="26"/>
      <c r="AL72" s="49" t="s">
        <v>182</v>
      </c>
    </row>
    <row r="73" spans="1:38" s="2" customFormat="1" ht="26.25" customHeight="1" thickBot="1" x14ac:dyDescent="0.3">
      <c r="A73" s="70" t="s">
        <v>54</v>
      </c>
      <c r="B73" s="70" t="s">
        <v>183</v>
      </c>
      <c r="C73" s="71" t="s">
        <v>184</v>
      </c>
      <c r="D73" s="72"/>
      <c r="E73" s="6"/>
      <c r="F73" s="6"/>
      <c r="G73" s="6"/>
      <c r="H73" s="6"/>
      <c r="I73" s="6"/>
      <c r="J73" s="6"/>
      <c r="K73" s="6"/>
      <c r="L73" s="6"/>
      <c r="M73" s="6"/>
      <c r="N73" s="6"/>
      <c r="O73" s="6"/>
      <c r="P73" s="6"/>
      <c r="Q73" s="6"/>
      <c r="R73" s="6"/>
      <c r="S73" s="6"/>
      <c r="T73" s="6"/>
      <c r="U73" s="6"/>
      <c r="V73" s="6"/>
      <c r="W73" s="6"/>
      <c r="X73" s="6"/>
      <c r="Y73" s="6"/>
      <c r="Z73" s="6"/>
      <c r="AA73" s="6"/>
      <c r="AB73" s="6"/>
      <c r="AC73" s="6"/>
      <c r="AD73" s="6"/>
      <c r="AE73" s="60"/>
      <c r="AF73" s="26"/>
      <c r="AG73" s="26"/>
      <c r="AH73" s="26"/>
      <c r="AI73" s="26"/>
      <c r="AJ73" s="26"/>
      <c r="AK73" s="26"/>
      <c r="AL73" s="49" t="s">
        <v>185</v>
      </c>
    </row>
    <row r="74" spans="1:38" s="2" customFormat="1" ht="26.25" customHeight="1" thickBot="1" x14ac:dyDescent="0.3">
      <c r="A74" s="70" t="s">
        <v>54</v>
      </c>
      <c r="B74" s="70" t="s">
        <v>186</v>
      </c>
      <c r="C74" s="71" t="s">
        <v>187</v>
      </c>
      <c r="D74" s="72"/>
      <c r="E74" s="6"/>
      <c r="F74" s="6"/>
      <c r="G74" s="6"/>
      <c r="H74" s="6"/>
      <c r="I74" s="6"/>
      <c r="J74" s="6"/>
      <c r="K74" s="6"/>
      <c r="L74" s="6"/>
      <c r="M74" s="6"/>
      <c r="N74" s="6"/>
      <c r="O74" s="6"/>
      <c r="P74" s="6"/>
      <c r="Q74" s="6"/>
      <c r="R74" s="6"/>
      <c r="S74" s="6"/>
      <c r="T74" s="6"/>
      <c r="U74" s="6"/>
      <c r="V74" s="6"/>
      <c r="W74" s="6"/>
      <c r="X74" s="6"/>
      <c r="Y74" s="6"/>
      <c r="Z74" s="6"/>
      <c r="AA74" s="6"/>
      <c r="AB74" s="6"/>
      <c r="AC74" s="6"/>
      <c r="AD74" s="6"/>
      <c r="AE74" s="60"/>
      <c r="AF74" s="26"/>
      <c r="AG74" s="26"/>
      <c r="AH74" s="26"/>
      <c r="AI74" s="26"/>
      <c r="AJ74" s="26"/>
      <c r="AK74" s="26"/>
      <c r="AL74" s="49" t="s">
        <v>188</v>
      </c>
    </row>
    <row r="75" spans="1:38" s="2" customFormat="1" ht="26.25" customHeight="1" thickBot="1" x14ac:dyDescent="0.3">
      <c r="A75" s="70" t="s">
        <v>54</v>
      </c>
      <c r="B75" s="70" t="s">
        <v>189</v>
      </c>
      <c r="C75" s="71" t="s">
        <v>190</v>
      </c>
      <c r="D75" s="77"/>
      <c r="E75" s="6"/>
      <c r="F75" s="6"/>
      <c r="G75" s="6"/>
      <c r="H75" s="6"/>
      <c r="I75" s="6"/>
      <c r="J75" s="6"/>
      <c r="K75" s="6"/>
      <c r="L75" s="6"/>
      <c r="M75" s="6"/>
      <c r="N75" s="6"/>
      <c r="O75" s="6"/>
      <c r="P75" s="6"/>
      <c r="Q75" s="6"/>
      <c r="R75" s="6"/>
      <c r="S75" s="6"/>
      <c r="T75" s="6"/>
      <c r="U75" s="6"/>
      <c r="V75" s="6"/>
      <c r="W75" s="6"/>
      <c r="X75" s="6"/>
      <c r="Y75" s="6"/>
      <c r="Z75" s="6"/>
      <c r="AA75" s="6"/>
      <c r="AB75" s="6"/>
      <c r="AC75" s="6"/>
      <c r="AD75" s="6"/>
      <c r="AE75" s="60"/>
      <c r="AF75" s="26"/>
      <c r="AG75" s="26"/>
      <c r="AH75" s="26"/>
      <c r="AI75" s="26"/>
      <c r="AJ75" s="26"/>
      <c r="AK75" s="26"/>
      <c r="AL75" s="49" t="s">
        <v>191</v>
      </c>
    </row>
    <row r="76" spans="1:38" s="2" customFormat="1" ht="26.25" customHeight="1" thickBot="1" x14ac:dyDescent="0.3">
      <c r="A76" s="70" t="s">
        <v>54</v>
      </c>
      <c r="B76" s="70" t="s">
        <v>192</v>
      </c>
      <c r="C76" s="71" t="s">
        <v>193</v>
      </c>
      <c r="D76" s="72"/>
      <c r="E76" s="6"/>
      <c r="F76" s="6"/>
      <c r="G76" s="6"/>
      <c r="H76" s="6"/>
      <c r="I76" s="6"/>
      <c r="J76" s="6"/>
      <c r="K76" s="6"/>
      <c r="L76" s="6"/>
      <c r="M76" s="6"/>
      <c r="N76" s="6"/>
      <c r="O76" s="6"/>
      <c r="P76" s="6"/>
      <c r="Q76" s="6"/>
      <c r="R76" s="6"/>
      <c r="S76" s="6"/>
      <c r="T76" s="6"/>
      <c r="U76" s="6"/>
      <c r="V76" s="6"/>
      <c r="W76" s="6"/>
      <c r="X76" s="6"/>
      <c r="Y76" s="6"/>
      <c r="Z76" s="6"/>
      <c r="AA76" s="6"/>
      <c r="AB76" s="6"/>
      <c r="AC76" s="6"/>
      <c r="AD76" s="6"/>
      <c r="AE76" s="60"/>
      <c r="AF76" s="26"/>
      <c r="AG76" s="26"/>
      <c r="AH76" s="26"/>
      <c r="AI76" s="26"/>
      <c r="AJ76" s="26"/>
      <c r="AK76" s="26"/>
      <c r="AL76" s="49" t="s">
        <v>194</v>
      </c>
    </row>
    <row r="77" spans="1:38" s="2" customFormat="1" ht="26.25" customHeight="1" thickBot="1" x14ac:dyDescent="0.3">
      <c r="A77" s="70" t="s">
        <v>54</v>
      </c>
      <c r="B77" s="70" t="s">
        <v>195</v>
      </c>
      <c r="C77" s="71" t="s">
        <v>196</v>
      </c>
      <c r="D77" s="72"/>
      <c r="E77" s="6"/>
      <c r="F77" s="6"/>
      <c r="G77" s="6"/>
      <c r="H77" s="6"/>
      <c r="I77" s="6"/>
      <c r="J77" s="6"/>
      <c r="K77" s="6"/>
      <c r="L77" s="6"/>
      <c r="M77" s="6"/>
      <c r="N77" s="6"/>
      <c r="O77" s="6"/>
      <c r="P77" s="6"/>
      <c r="Q77" s="6"/>
      <c r="R77" s="6"/>
      <c r="S77" s="6"/>
      <c r="T77" s="6"/>
      <c r="U77" s="6"/>
      <c r="V77" s="6"/>
      <c r="W77" s="6"/>
      <c r="X77" s="6"/>
      <c r="Y77" s="6"/>
      <c r="Z77" s="6"/>
      <c r="AA77" s="6"/>
      <c r="AB77" s="6"/>
      <c r="AC77" s="6"/>
      <c r="AD77" s="6"/>
      <c r="AE77" s="60"/>
      <c r="AF77" s="26"/>
      <c r="AG77" s="26"/>
      <c r="AH77" s="26"/>
      <c r="AI77" s="26"/>
      <c r="AJ77" s="26"/>
      <c r="AK77" s="26"/>
      <c r="AL77" s="49" t="s">
        <v>197</v>
      </c>
    </row>
    <row r="78" spans="1:38" s="2" customFormat="1" ht="26.25" customHeight="1" thickBot="1" x14ac:dyDescent="0.3">
      <c r="A78" s="70" t="s">
        <v>54</v>
      </c>
      <c r="B78" s="70" t="s">
        <v>198</v>
      </c>
      <c r="C78" s="71" t="s">
        <v>199</v>
      </c>
      <c r="D78" s="72"/>
      <c r="E78" s="6"/>
      <c r="F78" s="6"/>
      <c r="G78" s="6"/>
      <c r="H78" s="6"/>
      <c r="I78" s="6"/>
      <c r="J78" s="6"/>
      <c r="K78" s="6"/>
      <c r="L78" s="6"/>
      <c r="M78" s="6"/>
      <c r="N78" s="6"/>
      <c r="O78" s="6"/>
      <c r="P78" s="6"/>
      <c r="Q78" s="6"/>
      <c r="R78" s="6"/>
      <c r="S78" s="6"/>
      <c r="T78" s="6"/>
      <c r="U78" s="6"/>
      <c r="V78" s="6"/>
      <c r="W78" s="6"/>
      <c r="X78" s="6"/>
      <c r="Y78" s="6"/>
      <c r="Z78" s="6"/>
      <c r="AA78" s="6"/>
      <c r="AB78" s="6"/>
      <c r="AC78" s="6"/>
      <c r="AD78" s="6"/>
      <c r="AE78" s="60"/>
      <c r="AF78" s="26"/>
      <c r="AG78" s="26"/>
      <c r="AH78" s="26"/>
      <c r="AI78" s="26"/>
      <c r="AJ78" s="26"/>
      <c r="AK78" s="26"/>
      <c r="AL78" s="49" t="s">
        <v>200</v>
      </c>
    </row>
    <row r="79" spans="1:38" s="2" customFormat="1" ht="26.25" customHeight="1" thickBot="1" x14ac:dyDescent="0.3">
      <c r="A79" s="70" t="s">
        <v>54</v>
      </c>
      <c r="B79" s="70" t="s">
        <v>201</v>
      </c>
      <c r="C79" s="71" t="s">
        <v>202</v>
      </c>
      <c r="D79" s="72"/>
      <c r="E79" s="6"/>
      <c r="F79" s="6"/>
      <c r="G79" s="6"/>
      <c r="H79" s="6"/>
      <c r="I79" s="6"/>
      <c r="J79" s="6"/>
      <c r="K79" s="6"/>
      <c r="L79" s="6"/>
      <c r="M79" s="6"/>
      <c r="N79" s="6"/>
      <c r="O79" s="6"/>
      <c r="P79" s="6"/>
      <c r="Q79" s="6"/>
      <c r="R79" s="6"/>
      <c r="S79" s="6"/>
      <c r="T79" s="6"/>
      <c r="U79" s="6"/>
      <c r="V79" s="6"/>
      <c r="W79" s="6"/>
      <c r="X79" s="6"/>
      <c r="Y79" s="6"/>
      <c r="Z79" s="6"/>
      <c r="AA79" s="6"/>
      <c r="AB79" s="6"/>
      <c r="AC79" s="6"/>
      <c r="AD79" s="6"/>
      <c r="AE79" s="60"/>
      <c r="AF79" s="26"/>
      <c r="AG79" s="26"/>
      <c r="AH79" s="26"/>
      <c r="AI79" s="26"/>
      <c r="AJ79" s="26"/>
      <c r="AK79" s="26"/>
      <c r="AL79" s="49" t="s">
        <v>203</v>
      </c>
    </row>
    <row r="80" spans="1:38" s="2" customFormat="1" ht="26.25" customHeight="1" thickBot="1" x14ac:dyDescent="0.3">
      <c r="A80" s="70" t="s">
        <v>54</v>
      </c>
      <c r="B80" s="74" t="s">
        <v>204</v>
      </c>
      <c r="C80" s="76" t="s">
        <v>205</v>
      </c>
      <c r="D80" s="72"/>
      <c r="E80" s="6"/>
      <c r="F80" s="6"/>
      <c r="G80" s="6"/>
      <c r="H80" s="6"/>
      <c r="I80" s="6"/>
      <c r="J80" s="6"/>
      <c r="K80" s="6"/>
      <c r="L80" s="6"/>
      <c r="M80" s="6"/>
      <c r="N80" s="6"/>
      <c r="O80" s="6"/>
      <c r="P80" s="6"/>
      <c r="Q80" s="6"/>
      <c r="R80" s="6"/>
      <c r="S80" s="6"/>
      <c r="T80" s="6"/>
      <c r="U80" s="6"/>
      <c r="V80" s="6"/>
      <c r="W80" s="6"/>
      <c r="X80" s="6"/>
      <c r="Y80" s="6"/>
      <c r="Z80" s="6"/>
      <c r="AA80" s="6"/>
      <c r="AB80" s="6"/>
      <c r="AC80" s="6"/>
      <c r="AD80" s="6"/>
      <c r="AE80" s="60"/>
      <c r="AF80" s="26"/>
      <c r="AG80" s="26"/>
      <c r="AH80" s="26"/>
      <c r="AI80" s="26"/>
      <c r="AJ80" s="26"/>
      <c r="AK80" s="26"/>
      <c r="AL80" s="49" t="s">
        <v>413</v>
      </c>
    </row>
    <row r="81" spans="1:38" s="2" customFormat="1" ht="26.25" customHeight="1" thickBot="1" x14ac:dyDescent="0.3">
      <c r="A81" s="70" t="s">
        <v>54</v>
      </c>
      <c r="B81" s="74" t="s">
        <v>206</v>
      </c>
      <c r="C81" s="76" t="s">
        <v>207</v>
      </c>
      <c r="D81" s="72"/>
      <c r="E81" s="6"/>
      <c r="F81" s="6"/>
      <c r="G81" s="6"/>
      <c r="H81" s="6"/>
      <c r="I81" s="6"/>
      <c r="J81" s="6"/>
      <c r="K81" s="6"/>
      <c r="L81" s="6"/>
      <c r="M81" s="6"/>
      <c r="N81" s="6"/>
      <c r="O81" s="6"/>
      <c r="P81" s="6"/>
      <c r="Q81" s="6"/>
      <c r="R81" s="6"/>
      <c r="S81" s="6"/>
      <c r="T81" s="6"/>
      <c r="U81" s="6"/>
      <c r="V81" s="6"/>
      <c r="W81" s="6"/>
      <c r="X81" s="6"/>
      <c r="Y81" s="6"/>
      <c r="Z81" s="6"/>
      <c r="AA81" s="6"/>
      <c r="AB81" s="6"/>
      <c r="AC81" s="6"/>
      <c r="AD81" s="6"/>
      <c r="AE81" s="60"/>
      <c r="AF81" s="26"/>
      <c r="AG81" s="26"/>
      <c r="AH81" s="26"/>
      <c r="AI81" s="26"/>
      <c r="AJ81" s="26"/>
      <c r="AK81" s="26"/>
      <c r="AL81" s="49" t="s">
        <v>208</v>
      </c>
    </row>
    <row r="82" spans="1:38" s="2" customFormat="1" ht="26.25" customHeight="1" thickBot="1" x14ac:dyDescent="0.3">
      <c r="A82" s="70" t="s">
        <v>209</v>
      </c>
      <c r="B82" s="74" t="s">
        <v>210</v>
      </c>
      <c r="C82" s="80" t="s">
        <v>211</v>
      </c>
      <c r="D82" s="72"/>
      <c r="E82" s="6"/>
      <c r="F82" s="6"/>
      <c r="G82" s="6"/>
      <c r="H82" s="6"/>
      <c r="I82" s="6"/>
      <c r="J82" s="6"/>
      <c r="K82" s="6"/>
      <c r="L82" s="6"/>
      <c r="M82" s="6"/>
      <c r="N82" s="6"/>
      <c r="O82" s="6"/>
      <c r="P82" s="6"/>
      <c r="Q82" s="6"/>
      <c r="R82" s="6"/>
      <c r="S82" s="6"/>
      <c r="T82" s="6"/>
      <c r="U82" s="6"/>
      <c r="V82" s="6"/>
      <c r="W82" s="6"/>
      <c r="X82" s="6"/>
      <c r="Y82" s="6"/>
      <c r="Z82" s="6"/>
      <c r="AA82" s="6"/>
      <c r="AB82" s="6"/>
      <c r="AC82" s="6"/>
      <c r="AD82" s="6"/>
      <c r="AE82" s="60"/>
      <c r="AF82" s="26"/>
      <c r="AG82" s="26"/>
      <c r="AH82" s="26"/>
      <c r="AI82" s="26"/>
      <c r="AJ82" s="26"/>
      <c r="AK82" s="26"/>
      <c r="AL82" s="49" t="s">
        <v>220</v>
      </c>
    </row>
    <row r="83" spans="1:38" s="2" customFormat="1" ht="26.25" customHeight="1" thickBot="1" x14ac:dyDescent="0.3">
      <c r="A83" s="70" t="s">
        <v>54</v>
      </c>
      <c r="B83" s="81" t="s">
        <v>212</v>
      </c>
      <c r="C83" s="82" t="s">
        <v>213</v>
      </c>
      <c r="D83" s="72"/>
      <c r="E83" s="6"/>
      <c r="F83" s="6"/>
      <c r="G83" s="6"/>
      <c r="H83" s="6"/>
      <c r="I83" s="6"/>
      <c r="J83" s="6"/>
      <c r="K83" s="6"/>
      <c r="L83" s="6"/>
      <c r="M83" s="6"/>
      <c r="N83" s="6"/>
      <c r="O83" s="6"/>
      <c r="P83" s="6"/>
      <c r="Q83" s="6"/>
      <c r="R83" s="6"/>
      <c r="S83" s="6"/>
      <c r="T83" s="6"/>
      <c r="U83" s="6"/>
      <c r="V83" s="6"/>
      <c r="W83" s="6"/>
      <c r="X83" s="6"/>
      <c r="Y83" s="6"/>
      <c r="Z83" s="6"/>
      <c r="AA83" s="6"/>
      <c r="AB83" s="6"/>
      <c r="AC83" s="6"/>
      <c r="AD83" s="6"/>
      <c r="AE83" s="60"/>
      <c r="AF83" s="26"/>
      <c r="AG83" s="26"/>
      <c r="AH83" s="26"/>
      <c r="AI83" s="26"/>
      <c r="AJ83" s="26"/>
      <c r="AK83" s="26"/>
      <c r="AL83" s="49" t="s">
        <v>413</v>
      </c>
    </row>
    <row r="84" spans="1:38" s="2" customFormat="1" ht="26.25" customHeight="1" thickBot="1" x14ac:dyDescent="0.3">
      <c r="A84" s="70" t="s">
        <v>54</v>
      </c>
      <c r="B84" s="81" t="s">
        <v>214</v>
      </c>
      <c r="C84" s="82" t="s">
        <v>215</v>
      </c>
      <c r="D84" s="72"/>
      <c r="E84" s="6"/>
      <c r="F84" s="6"/>
      <c r="G84" s="6"/>
      <c r="H84" s="6"/>
      <c r="I84" s="6"/>
      <c r="J84" s="6"/>
      <c r="K84" s="6"/>
      <c r="L84" s="6"/>
      <c r="M84" s="6"/>
      <c r="N84" s="6"/>
      <c r="O84" s="6"/>
      <c r="P84" s="6"/>
      <c r="Q84" s="6"/>
      <c r="R84" s="6"/>
      <c r="S84" s="6"/>
      <c r="T84" s="6"/>
      <c r="U84" s="6"/>
      <c r="V84" s="6"/>
      <c r="W84" s="6"/>
      <c r="X84" s="6"/>
      <c r="Y84" s="6"/>
      <c r="Z84" s="6"/>
      <c r="AA84" s="6"/>
      <c r="AB84" s="6"/>
      <c r="AC84" s="6"/>
      <c r="AD84" s="6"/>
      <c r="AE84" s="60"/>
      <c r="AF84" s="26"/>
      <c r="AG84" s="26"/>
      <c r="AH84" s="26"/>
      <c r="AI84" s="26"/>
      <c r="AJ84" s="26"/>
      <c r="AK84" s="26"/>
      <c r="AL84" s="49" t="s">
        <v>413</v>
      </c>
    </row>
    <row r="85" spans="1:38" s="2" customFormat="1" ht="26.25" customHeight="1" thickBot="1" x14ac:dyDescent="0.3">
      <c r="A85" s="70" t="s">
        <v>209</v>
      </c>
      <c r="B85" s="76" t="s">
        <v>216</v>
      </c>
      <c r="C85" s="82" t="s">
        <v>404</v>
      </c>
      <c r="D85" s="72"/>
      <c r="E85" s="6"/>
      <c r="F85" s="6"/>
      <c r="G85" s="6"/>
      <c r="H85" s="6"/>
      <c r="I85" s="6"/>
      <c r="J85" s="6"/>
      <c r="K85" s="6"/>
      <c r="L85" s="6"/>
      <c r="M85" s="6"/>
      <c r="N85" s="6"/>
      <c r="O85" s="6"/>
      <c r="P85" s="6"/>
      <c r="Q85" s="6"/>
      <c r="R85" s="6"/>
      <c r="S85" s="6"/>
      <c r="T85" s="6"/>
      <c r="U85" s="6"/>
      <c r="V85" s="6"/>
      <c r="W85" s="6"/>
      <c r="X85" s="6"/>
      <c r="Y85" s="6"/>
      <c r="Z85" s="6"/>
      <c r="AA85" s="6"/>
      <c r="AB85" s="6"/>
      <c r="AC85" s="6"/>
      <c r="AD85" s="6"/>
      <c r="AE85" s="60"/>
      <c r="AF85" s="26"/>
      <c r="AG85" s="26"/>
      <c r="AH85" s="26"/>
      <c r="AI85" s="26"/>
      <c r="AJ85" s="26"/>
      <c r="AK85" s="26"/>
      <c r="AL85" s="49" t="s">
        <v>217</v>
      </c>
    </row>
    <row r="86" spans="1:38" s="2" customFormat="1" ht="26.25" customHeight="1" thickBot="1" x14ac:dyDescent="0.3">
      <c r="A86" s="70" t="s">
        <v>209</v>
      </c>
      <c r="B86" s="76" t="s">
        <v>218</v>
      </c>
      <c r="C86" s="80" t="s">
        <v>219</v>
      </c>
      <c r="D86" s="72"/>
      <c r="E86" s="6"/>
      <c r="F86" s="6"/>
      <c r="G86" s="6"/>
      <c r="H86" s="6"/>
      <c r="I86" s="6"/>
      <c r="J86" s="6"/>
      <c r="K86" s="6"/>
      <c r="L86" s="6"/>
      <c r="M86" s="6"/>
      <c r="N86" s="6"/>
      <c r="O86" s="6"/>
      <c r="P86" s="6"/>
      <c r="Q86" s="6"/>
      <c r="R86" s="6"/>
      <c r="S86" s="6"/>
      <c r="T86" s="6"/>
      <c r="U86" s="6"/>
      <c r="V86" s="6"/>
      <c r="W86" s="6"/>
      <c r="X86" s="6"/>
      <c r="Y86" s="6"/>
      <c r="Z86" s="6"/>
      <c r="AA86" s="6"/>
      <c r="AB86" s="6"/>
      <c r="AC86" s="6"/>
      <c r="AD86" s="6"/>
      <c r="AE86" s="60"/>
      <c r="AF86" s="26"/>
      <c r="AG86" s="26"/>
      <c r="AH86" s="26"/>
      <c r="AI86" s="26"/>
      <c r="AJ86" s="26"/>
      <c r="AK86" s="26"/>
      <c r="AL86" s="49" t="s">
        <v>220</v>
      </c>
    </row>
    <row r="87" spans="1:38" s="2" customFormat="1" ht="26.25" customHeight="1" thickBot="1" x14ac:dyDescent="0.3">
      <c r="A87" s="70" t="s">
        <v>209</v>
      </c>
      <c r="B87" s="76" t="s">
        <v>221</v>
      </c>
      <c r="C87" s="80" t="s">
        <v>222</v>
      </c>
      <c r="D87" s="72"/>
      <c r="E87" s="6"/>
      <c r="F87" s="6"/>
      <c r="G87" s="6"/>
      <c r="H87" s="6"/>
      <c r="I87" s="6"/>
      <c r="J87" s="6"/>
      <c r="K87" s="6"/>
      <c r="L87" s="6"/>
      <c r="M87" s="6"/>
      <c r="N87" s="6"/>
      <c r="O87" s="6"/>
      <c r="P87" s="6"/>
      <c r="Q87" s="6"/>
      <c r="R87" s="6"/>
      <c r="S87" s="6"/>
      <c r="T87" s="6"/>
      <c r="U87" s="6"/>
      <c r="V87" s="6"/>
      <c r="W87" s="6"/>
      <c r="X87" s="6"/>
      <c r="Y87" s="6"/>
      <c r="Z87" s="6"/>
      <c r="AA87" s="6"/>
      <c r="AB87" s="6"/>
      <c r="AC87" s="6"/>
      <c r="AD87" s="6"/>
      <c r="AE87" s="60"/>
      <c r="AF87" s="26"/>
      <c r="AG87" s="26"/>
      <c r="AH87" s="26"/>
      <c r="AI87" s="26"/>
      <c r="AJ87" s="26"/>
      <c r="AK87" s="26"/>
      <c r="AL87" s="49" t="s">
        <v>220</v>
      </c>
    </row>
    <row r="88" spans="1:38" s="2" customFormat="1" ht="26.25" customHeight="1" thickBot="1" x14ac:dyDescent="0.3">
      <c r="A88" s="70" t="s">
        <v>209</v>
      </c>
      <c r="B88" s="76" t="s">
        <v>223</v>
      </c>
      <c r="C88" s="80" t="s">
        <v>224</v>
      </c>
      <c r="D88" s="72"/>
      <c r="E88" s="6"/>
      <c r="F88" s="6"/>
      <c r="G88" s="6"/>
      <c r="H88" s="6"/>
      <c r="I88" s="6"/>
      <c r="J88" s="6"/>
      <c r="K88" s="6"/>
      <c r="L88" s="6"/>
      <c r="M88" s="6"/>
      <c r="N88" s="6"/>
      <c r="O88" s="6"/>
      <c r="P88" s="6"/>
      <c r="Q88" s="6"/>
      <c r="R88" s="6"/>
      <c r="S88" s="6"/>
      <c r="T88" s="6"/>
      <c r="U88" s="6"/>
      <c r="V88" s="6"/>
      <c r="W88" s="6"/>
      <c r="X88" s="6"/>
      <c r="Y88" s="6"/>
      <c r="Z88" s="6"/>
      <c r="AA88" s="6"/>
      <c r="AB88" s="6"/>
      <c r="AC88" s="6"/>
      <c r="AD88" s="6"/>
      <c r="AE88" s="60"/>
      <c r="AF88" s="26"/>
      <c r="AG88" s="26"/>
      <c r="AH88" s="26"/>
      <c r="AI88" s="26"/>
      <c r="AJ88" s="26"/>
      <c r="AK88" s="26"/>
      <c r="AL88" s="49" t="s">
        <v>413</v>
      </c>
    </row>
    <row r="89" spans="1:38" s="2" customFormat="1" ht="26.25" customHeight="1" thickBot="1" x14ac:dyDescent="0.3">
      <c r="A89" s="70" t="s">
        <v>209</v>
      </c>
      <c r="B89" s="76" t="s">
        <v>225</v>
      </c>
      <c r="C89" s="80" t="s">
        <v>226</v>
      </c>
      <c r="D89" s="72"/>
      <c r="E89" s="6"/>
      <c r="F89" s="6"/>
      <c r="G89" s="6"/>
      <c r="H89" s="6"/>
      <c r="I89" s="6"/>
      <c r="J89" s="6"/>
      <c r="K89" s="6"/>
      <c r="L89" s="6"/>
      <c r="M89" s="6"/>
      <c r="N89" s="6"/>
      <c r="O89" s="6"/>
      <c r="P89" s="6"/>
      <c r="Q89" s="6"/>
      <c r="R89" s="6"/>
      <c r="S89" s="6"/>
      <c r="T89" s="6"/>
      <c r="U89" s="6"/>
      <c r="V89" s="6"/>
      <c r="W89" s="6"/>
      <c r="X89" s="6"/>
      <c r="Y89" s="6"/>
      <c r="Z89" s="6"/>
      <c r="AA89" s="6"/>
      <c r="AB89" s="6"/>
      <c r="AC89" s="6"/>
      <c r="AD89" s="6"/>
      <c r="AE89" s="60"/>
      <c r="AF89" s="26"/>
      <c r="AG89" s="26"/>
      <c r="AH89" s="26"/>
      <c r="AI89" s="26"/>
      <c r="AJ89" s="26"/>
      <c r="AK89" s="26"/>
      <c r="AL89" s="49" t="s">
        <v>413</v>
      </c>
    </row>
    <row r="90" spans="1:38" s="8" customFormat="1" ht="26.25" customHeight="1" thickBot="1" x14ac:dyDescent="0.25">
      <c r="A90" s="70" t="s">
        <v>209</v>
      </c>
      <c r="B90" s="76" t="s">
        <v>227</v>
      </c>
      <c r="C90" s="80" t="s">
        <v>228</v>
      </c>
      <c r="D90" s="72"/>
      <c r="E90" s="6"/>
      <c r="F90" s="6"/>
      <c r="G90" s="6"/>
      <c r="H90" s="6"/>
      <c r="I90" s="6"/>
      <c r="J90" s="6"/>
      <c r="K90" s="6"/>
      <c r="L90" s="6"/>
      <c r="M90" s="6"/>
      <c r="N90" s="6"/>
      <c r="O90" s="6"/>
      <c r="P90" s="6"/>
      <c r="Q90" s="6"/>
      <c r="R90" s="6"/>
      <c r="S90" s="6"/>
      <c r="T90" s="6"/>
      <c r="U90" s="6"/>
      <c r="V90" s="6"/>
      <c r="W90" s="6"/>
      <c r="X90" s="6"/>
      <c r="Y90" s="6"/>
      <c r="Z90" s="6"/>
      <c r="AA90" s="6"/>
      <c r="AB90" s="6"/>
      <c r="AC90" s="6"/>
      <c r="AD90" s="6"/>
      <c r="AE90" s="60"/>
      <c r="AF90" s="26"/>
      <c r="AG90" s="26"/>
      <c r="AH90" s="26"/>
      <c r="AI90" s="26"/>
      <c r="AJ90" s="26"/>
      <c r="AK90" s="26"/>
      <c r="AL90" s="49" t="s">
        <v>413</v>
      </c>
    </row>
    <row r="91" spans="1:38" s="2" customFormat="1" ht="26.25" customHeight="1" thickBot="1" x14ac:dyDescent="0.3">
      <c r="A91" s="70" t="s">
        <v>209</v>
      </c>
      <c r="B91" s="74" t="s">
        <v>405</v>
      </c>
      <c r="C91" s="76" t="s">
        <v>229</v>
      </c>
      <c r="D91" s="72"/>
      <c r="E91" s="6"/>
      <c r="F91" s="6"/>
      <c r="G91" s="6"/>
      <c r="H91" s="6"/>
      <c r="I91" s="6"/>
      <c r="J91" s="6"/>
      <c r="K91" s="6"/>
      <c r="L91" s="6"/>
      <c r="M91" s="6"/>
      <c r="N91" s="6"/>
      <c r="O91" s="6"/>
      <c r="P91" s="6"/>
      <c r="Q91" s="6"/>
      <c r="R91" s="6"/>
      <c r="S91" s="6"/>
      <c r="T91" s="6"/>
      <c r="U91" s="6"/>
      <c r="V91" s="6"/>
      <c r="W91" s="6"/>
      <c r="X91" s="6"/>
      <c r="Y91" s="6"/>
      <c r="Z91" s="6"/>
      <c r="AA91" s="6"/>
      <c r="AB91" s="6"/>
      <c r="AC91" s="6"/>
      <c r="AD91" s="6"/>
      <c r="AE91" s="60"/>
      <c r="AF91" s="26"/>
      <c r="AG91" s="26"/>
      <c r="AH91" s="26"/>
      <c r="AI91" s="26"/>
      <c r="AJ91" s="26"/>
      <c r="AK91" s="26"/>
      <c r="AL91" s="49" t="s">
        <v>413</v>
      </c>
    </row>
    <row r="92" spans="1:38" s="2" customFormat="1" ht="26.25" customHeight="1" thickBot="1" x14ac:dyDescent="0.3">
      <c r="A92" s="70" t="s">
        <v>54</v>
      </c>
      <c r="B92" s="70" t="s">
        <v>230</v>
      </c>
      <c r="C92" s="71" t="s">
        <v>231</v>
      </c>
      <c r="D92" s="77"/>
      <c r="E92" s="6"/>
      <c r="F92" s="6"/>
      <c r="G92" s="6"/>
      <c r="H92" s="6"/>
      <c r="I92" s="6"/>
      <c r="J92" s="6"/>
      <c r="K92" s="6"/>
      <c r="L92" s="6"/>
      <c r="M92" s="6"/>
      <c r="N92" s="6"/>
      <c r="O92" s="6"/>
      <c r="P92" s="6"/>
      <c r="Q92" s="6"/>
      <c r="R92" s="6"/>
      <c r="S92" s="6"/>
      <c r="T92" s="6"/>
      <c r="U92" s="6"/>
      <c r="V92" s="6"/>
      <c r="W92" s="6"/>
      <c r="X92" s="6"/>
      <c r="Y92" s="6"/>
      <c r="Z92" s="6"/>
      <c r="AA92" s="6"/>
      <c r="AB92" s="6"/>
      <c r="AC92" s="6"/>
      <c r="AD92" s="6"/>
      <c r="AE92" s="60"/>
      <c r="AF92" s="26"/>
      <c r="AG92" s="26"/>
      <c r="AH92" s="26"/>
      <c r="AI92" s="26"/>
      <c r="AJ92" s="26"/>
      <c r="AK92" s="26"/>
      <c r="AL92" s="49" t="s">
        <v>232</v>
      </c>
    </row>
    <row r="93" spans="1:38" s="2" customFormat="1" ht="26.25" customHeight="1" thickBot="1" x14ac:dyDescent="0.3">
      <c r="A93" s="70" t="s">
        <v>54</v>
      </c>
      <c r="B93" s="74" t="s">
        <v>233</v>
      </c>
      <c r="C93" s="71" t="s">
        <v>406</v>
      </c>
      <c r="D93" s="77"/>
      <c r="E93" s="6"/>
      <c r="F93" s="6"/>
      <c r="G93" s="6"/>
      <c r="H93" s="6"/>
      <c r="I93" s="6"/>
      <c r="J93" s="6"/>
      <c r="K93" s="6"/>
      <c r="L93" s="6"/>
      <c r="M93" s="6"/>
      <c r="N93" s="6"/>
      <c r="O93" s="6"/>
      <c r="P93" s="6"/>
      <c r="Q93" s="6"/>
      <c r="R93" s="6"/>
      <c r="S93" s="6"/>
      <c r="T93" s="6"/>
      <c r="U93" s="6"/>
      <c r="V93" s="6"/>
      <c r="W93" s="6"/>
      <c r="X93" s="6"/>
      <c r="Y93" s="6"/>
      <c r="Z93" s="6"/>
      <c r="AA93" s="6"/>
      <c r="AB93" s="6"/>
      <c r="AC93" s="6"/>
      <c r="AD93" s="6"/>
      <c r="AE93" s="60"/>
      <c r="AF93" s="26"/>
      <c r="AG93" s="26"/>
      <c r="AH93" s="26"/>
      <c r="AI93" s="26"/>
      <c r="AJ93" s="26"/>
      <c r="AK93" s="26"/>
      <c r="AL93" s="49" t="s">
        <v>234</v>
      </c>
    </row>
    <row r="94" spans="1:38" s="2" customFormat="1" ht="26.25" customHeight="1" thickBot="1" x14ac:dyDescent="0.3">
      <c r="A94" s="70" t="s">
        <v>54</v>
      </c>
      <c r="B94" s="83" t="s">
        <v>407</v>
      </c>
      <c r="C94" s="71" t="s">
        <v>235</v>
      </c>
      <c r="D94" s="72"/>
      <c r="E94" s="6"/>
      <c r="F94" s="6"/>
      <c r="G94" s="6"/>
      <c r="H94" s="6"/>
      <c r="I94" s="6"/>
      <c r="J94" s="6"/>
      <c r="K94" s="6"/>
      <c r="L94" s="6"/>
      <c r="M94" s="6"/>
      <c r="N94" s="6"/>
      <c r="O94" s="6"/>
      <c r="P94" s="6"/>
      <c r="Q94" s="6"/>
      <c r="R94" s="6"/>
      <c r="S94" s="6"/>
      <c r="T94" s="6"/>
      <c r="U94" s="6"/>
      <c r="V94" s="6"/>
      <c r="W94" s="6"/>
      <c r="X94" s="6"/>
      <c r="Y94" s="6"/>
      <c r="Z94" s="6"/>
      <c r="AA94" s="6"/>
      <c r="AB94" s="6"/>
      <c r="AC94" s="6"/>
      <c r="AD94" s="6"/>
      <c r="AE94" s="60"/>
      <c r="AF94" s="26"/>
      <c r="AG94" s="26"/>
      <c r="AH94" s="26"/>
      <c r="AI94" s="26"/>
      <c r="AJ94" s="26"/>
      <c r="AK94" s="26"/>
      <c r="AL94" s="49" t="s">
        <v>413</v>
      </c>
    </row>
    <row r="95" spans="1:38" s="2" customFormat="1" ht="26.25" customHeight="1" thickBot="1" x14ac:dyDescent="0.3">
      <c r="A95" s="70" t="s">
        <v>54</v>
      </c>
      <c r="B95" s="83" t="s">
        <v>236</v>
      </c>
      <c r="C95" s="71" t="s">
        <v>237</v>
      </c>
      <c r="D95" s="77"/>
      <c r="E95" s="6"/>
      <c r="F95" s="6"/>
      <c r="G95" s="6"/>
      <c r="H95" s="6"/>
      <c r="I95" s="6"/>
      <c r="J95" s="6"/>
      <c r="K95" s="6"/>
      <c r="L95" s="6"/>
      <c r="M95" s="6"/>
      <c r="N95" s="6"/>
      <c r="O95" s="6"/>
      <c r="P95" s="6"/>
      <c r="Q95" s="6"/>
      <c r="R95" s="6"/>
      <c r="S95" s="6"/>
      <c r="T95" s="6"/>
      <c r="U95" s="6"/>
      <c r="V95" s="6"/>
      <c r="W95" s="6"/>
      <c r="X95" s="6"/>
      <c r="Y95" s="6"/>
      <c r="Z95" s="6"/>
      <c r="AA95" s="6"/>
      <c r="AB95" s="6"/>
      <c r="AC95" s="6"/>
      <c r="AD95" s="6"/>
      <c r="AE95" s="60"/>
      <c r="AF95" s="26"/>
      <c r="AG95" s="26"/>
      <c r="AH95" s="26"/>
      <c r="AI95" s="26"/>
      <c r="AJ95" s="26"/>
      <c r="AK95" s="26"/>
      <c r="AL95" s="49" t="s">
        <v>413</v>
      </c>
    </row>
    <row r="96" spans="1:38" s="2" customFormat="1" ht="26.25" customHeight="1" thickBot="1" x14ac:dyDescent="0.3">
      <c r="A96" s="70" t="s">
        <v>54</v>
      </c>
      <c r="B96" s="74" t="s">
        <v>238</v>
      </c>
      <c r="C96" s="71" t="s">
        <v>239</v>
      </c>
      <c r="D96" s="84"/>
      <c r="E96" s="6"/>
      <c r="F96" s="6"/>
      <c r="G96" s="6"/>
      <c r="H96" s="6"/>
      <c r="I96" s="6"/>
      <c r="J96" s="6"/>
      <c r="K96" s="6"/>
      <c r="L96" s="6"/>
      <c r="M96" s="6"/>
      <c r="N96" s="6"/>
      <c r="O96" s="6"/>
      <c r="P96" s="6"/>
      <c r="Q96" s="6"/>
      <c r="R96" s="6"/>
      <c r="S96" s="6"/>
      <c r="T96" s="6"/>
      <c r="U96" s="6"/>
      <c r="V96" s="6"/>
      <c r="W96" s="6"/>
      <c r="X96" s="6"/>
      <c r="Y96" s="6"/>
      <c r="Z96" s="6"/>
      <c r="AA96" s="6"/>
      <c r="AB96" s="6"/>
      <c r="AC96" s="6"/>
      <c r="AD96" s="6"/>
      <c r="AE96" s="60"/>
      <c r="AF96" s="26"/>
      <c r="AG96" s="26"/>
      <c r="AH96" s="26"/>
      <c r="AI96" s="26"/>
      <c r="AJ96" s="26"/>
      <c r="AK96" s="26"/>
      <c r="AL96" s="49" t="s">
        <v>413</v>
      </c>
    </row>
    <row r="97" spans="1:38" s="2" customFormat="1" ht="26.25" customHeight="1" thickBot="1" x14ac:dyDescent="0.3">
      <c r="A97" s="70" t="s">
        <v>54</v>
      </c>
      <c r="B97" s="74" t="s">
        <v>240</v>
      </c>
      <c r="C97" s="71" t="s">
        <v>241</v>
      </c>
      <c r="D97" s="84"/>
      <c r="E97" s="6"/>
      <c r="F97" s="6"/>
      <c r="G97" s="6"/>
      <c r="H97" s="6"/>
      <c r="I97" s="6"/>
      <c r="J97" s="6"/>
      <c r="K97" s="6"/>
      <c r="L97" s="6"/>
      <c r="M97" s="6"/>
      <c r="N97" s="6"/>
      <c r="O97" s="6"/>
      <c r="P97" s="6"/>
      <c r="Q97" s="6"/>
      <c r="R97" s="6"/>
      <c r="S97" s="6"/>
      <c r="T97" s="6"/>
      <c r="U97" s="6"/>
      <c r="V97" s="6"/>
      <c r="W97" s="6"/>
      <c r="X97" s="6"/>
      <c r="Y97" s="6"/>
      <c r="Z97" s="6"/>
      <c r="AA97" s="6"/>
      <c r="AB97" s="6"/>
      <c r="AC97" s="6"/>
      <c r="AD97" s="6"/>
      <c r="AE97" s="60"/>
      <c r="AF97" s="26"/>
      <c r="AG97" s="26"/>
      <c r="AH97" s="26"/>
      <c r="AI97" s="26"/>
      <c r="AJ97" s="26"/>
      <c r="AK97" s="26"/>
      <c r="AL97" s="49" t="s">
        <v>413</v>
      </c>
    </row>
    <row r="98" spans="1:38" s="2" customFormat="1" ht="26.25" customHeight="1" thickBot="1" x14ac:dyDescent="0.3">
      <c r="A98" s="70" t="s">
        <v>54</v>
      </c>
      <c r="B98" s="74" t="s">
        <v>242</v>
      </c>
      <c r="C98" s="76" t="s">
        <v>243</v>
      </c>
      <c r="D98" s="84"/>
      <c r="E98" s="6"/>
      <c r="F98" s="6"/>
      <c r="G98" s="6"/>
      <c r="H98" s="6"/>
      <c r="I98" s="6"/>
      <c r="J98" s="6"/>
      <c r="K98" s="6"/>
      <c r="L98" s="6"/>
      <c r="M98" s="6"/>
      <c r="N98" s="6"/>
      <c r="O98" s="6"/>
      <c r="P98" s="6"/>
      <c r="Q98" s="6"/>
      <c r="R98" s="6"/>
      <c r="S98" s="6"/>
      <c r="T98" s="6"/>
      <c r="U98" s="6"/>
      <c r="V98" s="6"/>
      <c r="W98" s="6"/>
      <c r="X98" s="6"/>
      <c r="Y98" s="6"/>
      <c r="Z98" s="6"/>
      <c r="AA98" s="6"/>
      <c r="AB98" s="6"/>
      <c r="AC98" s="6"/>
      <c r="AD98" s="6"/>
      <c r="AE98" s="60"/>
      <c r="AF98" s="26"/>
      <c r="AG98" s="26"/>
      <c r="AH98" s="26"/>
      <c r="AI98" s="26"/>
      <c r="AJ98" s="26"/>
      <c r="AK98" s="26"/>
      <c r="AL98" s="49" t="s">
        <v>413</v>
      </c>
    </row>
    <row r="99" spans="1:38" s="2" customFormat="1" ht="26.25" customHeight="1" thickBot="1" x14ac:dyDescent="0.3">
      <c r="A99" s="70" t="s">
        <v>244</v>
      </c>
      <c r="B99" s="70" t="s">
        <v>245</v>
      </c>
      <c r="C99" s="71" t="s">
        <v>408</v>
      </c>
      <c r="D99" s="84"/>
      <c r="E99" s="6"/>
      <c r="F99" s="6"/>
      <c r="G99" s="6"/>
      <c r="H99" s="6"/>
      <c r="I99" s="6"/>
      <c r="J99" s="6"/>
      <c r="K99" s="6"/>
      <c r="L99" s="6"/>
      <c r="M99" s="6"/>
      <c r="N99" s="6"/>
      <c r="O99" s="6"/>
      <c r="P99" s="6"/>
      <c r="Q99" s="6"/>
      <c r="R99" s="6"/>
      <c r="S99" s="6"/>
      <c r="T99" s="6"/>
      <c r="U99" s="6"/>
      <c r="V99" s="6"/>
      <c r="W99" s="6"/>
      <c r="X99" s="6"/>
      <c r="Y99" s="6"/>
      <c r="Z99" s="6"/>
      <c r="AA99" s="6"/>
      <c r="AB99" s="6"/>
      <c r="AC99" s="6"/>
      <c r="AD99" s="6"/>
      <c r="AE99" s="60"/>
      <c r="AF99" s="26"/>
      <c r="AG99" s="26"/>
      <c r="AH99" s="26"/>
      <c r="AI99" s="26"/>
      <c r="AJ99" s="26"/>
      <c r="AK99" s="26"/>
      <c r="AL99" s="49" t="s">
        <v>246</v>
      </c>
    </row>
    <row r="100" spans="1:38" s="2" customFormat="1" ht="26.25" customHeight="1" thickBot="1" x14ac:dyDescent="0.3">
      <c r="A100" s="70" t="s">
        <v>244</v>
      </c>
      <c r="B100" s="70" t="s">
        <v>247</v>
      </c>
      <c r="C100" s="71" t="s">
        <v>409</v>
      </c>
      <c r="D100" s="84"/>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0"/>
      <c r="AF100" s="26"/>
      <c r="AG100" s="26"/>
      <c r="AH100" s="26"/>
      <c r="AI100" s="26"/>
      <c r="AJ100" s="26"/>
      <c r="AK100" s="26"/>
      <c r="AL100" s="49" t="s">
        <v>246</v>
      </c>
    </row>
    <row r="101" spans="1:38" s="2" customFormat="1" ht="26.25" customHeight="1" thickBot="1" x14ac:dyDescent="0.3">
      <c r="A101" s="70" t="s">
        <v>244</v>
      </c>
      <c r="B101" s="70" t="s">
        <v>248</v>
      </c>
      <c r="C101" s="71" t="s">
        <v>249</v>
      </c>
      <c r="D101" s="84"/>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0"/>
      <c r="AF101" s="26"/>
      <c r="AG101" s="26"/>
      <c r="AH101" s="26"/>
      <c r="AI101" s="26"/>
      <c r="AJ101" s="26"/>
      <c r="AK101" s="26"/>
      <c r="AL101" s="49" t="s">
        <v>246</v>
      </c>
    </row>
    <row r="102" spans="1:38" s="2" customFormat="1" ht="26.25" customHeight="1" thickBot="1" x14ac:dyDescent="0.3">
      <c r="A102" s="70" t="s">
        <v>244</v>
      </c>
      <c r="B102" s="70" t="s">
        <v>250</v>
      </c>
      <c r="C102" s="71" t="s">
        <v>387</v>
      </c>
      <c r="D102" s="84"/>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0"/>
      <c r="AF102" s="26"/>
      <c r="AG102" s="26"/>
      <c r="AH102" s="26"/>
      <c r="AI102" s="26"/>
      <c r="AJ102" s="26"/>
      <c r="AK102" s="26"/>
      <c r="AL102" s="49" t="s">
        <v>246</v>
      </c>
    </row>
    <row r="103" spans="1:38" s="2" customFormat="1" ht="26.25" customHeight="1" thickBot="1" x14ac:dyDescent="0.3">
      <c r="A103" s="70" t="s">
        <v>244</v>
      </c>
      <c r="B103" s="70" t="s">
        <v>251</v>
      </c>
      <c r="C103" s="71" t="s">
        <v>252</v>
      </c>
      <c r="D103" s="84"/>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0"/>
      <c r="AF103" s="26"/>
      <c r="AG103" s="26"/>
      <c r="AH103" s="26"/>
      <c r="AI103" s="26"/>
      <c r="AJ103" s="26"/>
      <c r="AK103" s="26"/>
      <c r="AL103" s="49" t="s">
        <v>246</v>
      </c>
    </row>
    <row r="104" spans="1:38" s="2" customFormat="1" ht="26.25" customHeight="1" thickBot="1" x14ac:dyDescent="0.3">
      <c r="A104" s="70" t="s">
        <v>244</v>
      </c>
      <c r="B104" s="70" t="s">
        <v>253</v>
      </c>
      <c r="C104" s="71" t="s">
        <v>254</v>
      </c>
      <c r="D104" s="84"/>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0"/>
      <c r="AF104" s="26"/>
      <c r="AG104" s="26"/>
      <c r="AH104" s="26"/>
      <c r="AI104" s="26"/>
      <c r="AJ104" s="26"/>
      <c r="AK104" s="26"/>
      <c r="AL104" s="49" t="s">
        <v>246</v>
      </c>
    </row>
    <row r="105" spans="1:38" s="2" customFormat="1" ht="26.25" customHeight="1" thickBot="1" x14ac:dyDescent="0.3">
      <c r="A105" s="70" t="s">
        <v>244</v>
      </c>
      <c r="B105" s="70" t="s">
        <v>255</v>
      </c>
      <c r="C105" s="71" t="s">
        <v>256</v>
      </c>
      <c r="D105" s="84"/>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0"/>
      <c r="AF105" s="26"/>
      <c r="AG105" s="26"/>
      <c r="AH105" s="26"/>
      <c r="AI105" s="26"/>
      <c r="AJ105" s="26"/>
      <c r="AK105" s="26"/>
      <c r="AL105" s="49" t="s">
        <v>246</v>
      </c>
    </row>
    <row r="106" spans="1:38" s="2" customFormat="1" ht="26.25" customHeight="1" thickBot="1" x14ac:dyDescent="0.3">
      <c r="A106" s="70" t="s">
        <v>244</v>
      </c>
      <c r="B106" s="70" t="s">
        <v>257</v>
      </c>
      <c r="C106" s="71" t="s">
        <v>258</v>
      </c>
      <c r="D106" s="84"/>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0"/>
      <c r="AF106" s="26"/>
      <c r="AG106" s="26"/>
      <c r="AH106" s="26"/>
      <c r="AI106" s="26"/>
      <c r="AJ106" s="26"/>
      <c r="AK106" s="26"/>
      <c r="AL106" s="49" t="s">
        <v>246</v>
      </c>
    </row>
    <row r="107" spans="1:38" s="2" customFormat="1" ht="26.25" customHeight="1" thickBot="1" x14ac:dyDescent="0.3">
      <c r="A107" s="70" t="s">
        <v>244</v>
      </c>
      <c r="B107" s="70" t="s">
        <v>259</v>
      </c>
      <c r="C107" s="71" t="s">
        <v>380</v>
      </c>
      <c r="D107" s="84"/>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0"/>
      <c r="AF107" s="26"/>
      <c r="AG107" s="26"/>
      <c r="AH107" s="26"/>
      <c r="AI107" s="26"/>
      <c r="AJ107" s="26"/>
      <c r="AK107" s="26"/>
      <c r="AL107" s="49" t="s">
        <v>246</v>
      </c>
    </row>
    <row r="108" spans="1:38" s="2" customFormat="1" ht="26.25" customHeight="1" thickBot="1" x14ac:dyDescent="0.3">
      <c r="A108" s="70" t="s">
        <v>244</v>
      </c>
      <c r="B108" s="70" t="s">
        <v>260</v>
      </c>
      <c r="C108" s="71" t="s">
        <v>381</v>
      </c>
      <c r="D108" s="84"/>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0"/>
      <c r="AF108" s="26"/>
      <c r="AG108" s="26"/>
      <c r="AH108" s="26"/>
      <c r="AI108" s="26"/>
      <c r="AJ108" s="26"/>
      <c r="AK108" s="26"/>
      <c r="AL108" s="49" t="s">
        <v>246</v>
      </c>
    </row>
    <row r="109" spans="1:38" s="2" customFormat="1" ht="26.25" customHeight="1" thickBot="1" x14ac:dyDescent="0.3">
      <c r="A109" s="70" t="s">
        <v>244</v>
      </c>
      <c r="B109" s="70" t="s">
        <v>261</v>
      </c>
      <c r="C109" s="71" t="s">
        <v>382</v>
      </c>
      <c r="D109" s="84"/>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0"/>
      <c r="AF109" s="26"/>
      <c r="AG109" s="26"/>
      <c r="AH109" s="26"/>
      <c r="AI109" s="26"/>
      <c r="AJ109" s="26"/>
      <c r="AK109" s="26"/>
      <c r="AL109" s="49" t="s">
        <v>246</v>
      </c>
    </row>
    <row r="110" spans="1:38" s="2" customFormat="1" ht="26.25" customHeight="1" thickBot="1" x14ac:dyDescent="0.3">
      <c r="A110" s="70" t="s">
        <v>244</v>
      </c>
      <c r="B110" s="70" t="s">
        <v>262</v>
      </c>
      <c r="C110" s="71" t="s">
        <v>383</v>
      </c>
      <c r="D110" s="84"/>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0"/>
      <c r="AF110" s="26"/>
      <c r="AG110" s="26"/>
      <c r="AH110" s="26"/>
      <c r="AI110" s="26"/>
      <c r="AJ110" s="26"/>
      <c r="AK110" s="26"/>
      <c r="AL110" s="49" t="s">
        <v>246</v>
      </c>
    </row>
    <row r="111" spans="1:38" s="2" customFormat="1" ht="26.25" customHeight="1" thickBot="1" x14ac:dyDescent="0.3">
      <c r="A111" s="70" t="s">
        <v>244</v>
      </c>
      <c r="B111" s="70" t="s">
        <v>263</v>
      </c>
      <c r="C111" s="71" t="s">
        <v>377</v>
      </c>
      <c r="D111" s="84"/>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0"/>
      <c r="AF111" s="26"/>
      <c r="AG111" s="26"/>
      <c r="AH111" s="26"/>
      <c r="AI111" s="26"/>
      <c r="AJ111" s="26"/>
      <c r="AK111" s="26"/>
      <c r="AL111" s="49" t="s">
        <v>246</v>
      </c>
    </row>
    <row r="112" spans="1:38" s="2" customFormat="1" ht="26.25" customHeight="1" thickBot="1" x14ac:dyDescent="0.3">
      <c r="A112" s="70" t="s">
        <v>264</v>
      </c>
      <c r="B112" s="70" t="s">
        <v>265</v>
      </c>
      <c r="C112" s="71" t="s">
        <v>266</v>
      </c>
      <c r="D112" s="72"/>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0"/>
      <c r="AF112" s="26"/>
      <c r="AG112" s="26"/>
      <c r="AH112" s="26"/>
      <c r="AI112" s="26"/>
      <c r="AJ112" s="26"/>
      <c r="AK112" s="26"/>
      <c r="AL112" s="49" t="s">
        <v>419</v>
      </c>
    </row>
    <row r="113" spans="1:38" s="2" customFormat="1" ht="26.25" customHeight="1" thickBot="1" x14ac:dyDescent="0.3">
      <c r="A113" s="70" t="s">
        <v>264</v>
      </c>
      <c r="B113" s="85" t="s">
        <v>267</v>
      </c>
      <c r="C113" s="86" t="s">
        <v>268</v>
      </c>
      <c r="D113" s="72"/>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0"/>
      <c r="AF113" s="26"/>
      <c r="AG113" s="26"/>
      <c r="AH113" s="26"/>
      <c r="AI113" s="26"/>
      <c r="AJ113" s="26"/>
      <c r="AK113" s="26"/>
      <c r="AL113" s="49" t="s">
        <v>413</v>
      </c>
    </row>
    <row r="114" spans="1:38" s="2" customFormat="1" ht="26.25" customHeight="1" thickBot="1" x14ac:dyDescent="0.3">
      <c r="A114" s="70" t="s">
        <v>264</v>
      </c>
      <c r="B114" s="85" t="s">
        <v>269</v>
      </c>
      <c r="C114" s="86" t="s">
        <v>388</v>
      </c>
      <c r="D114" s="72"/>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0"/>
      <c r="AF114" s="26"/>
      <c r="AG114" s="26"/>
      <c r="AH114" s="26"/>
      <c r="AI114" s="26"/>
      <c r="AJ114" s="26"/>
      <c r="AK114" s="26"/>
      <c r="AL114" s="49" t="s">
        <v>413</v>
      </c>
    </row>
    <row r="115" spans="1:38" s="2" customFormat="1" ht="26.25" customHeight="1" thickBot="1" x14ac:dyDescent="0.3">
      <c r="A115" s="70" t="s">
        <v>264</v>
      </c>
      <c r="B115" s="85" t="s">
        <v>270</v>
      </c>
      <c r="C115" s="86" t="s">
        <v>271</v>
      </c>
      <c r="D115" s="72"/>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0"/>
      <c r="AF115" s="26"/>
      <c r="AG115" s="26"/>
      <c r="AH115" s="26"/>
      <c r="AI115" s="26"/>
      <c r="AJ115" s="26"/>
      <c r="AK115" s="26"/>
      <c r="AL115" s="49" t="s">
        <v>413</v>
      </c>
    </row>
    <row r="116" spans="1:38" s="2" customFormat="1" ht="26.25" customHeight="1" thickBot="1" x14ac:dyDescent="0.3">
      <c r="A116" s="70" t="s">
        <v>264</v>
      </c>
      <c r="B116" s="70" t="s">
        <v>272</v>
      </c>
      <c r="C116" s="76" t="s">
        <v>410</v>
      </c>
      <c r="D116" s="72"/>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0"/>
      <c r="AF116" s="26"/>
      <c r="AG116" s="26"/>
      <c r="AH116" s="26"/>
      <c r="AI116" s="26"/>
      <c r="AJ116" s="26"/>
      <c r="AK116" s="26"/>
      <c r="AL116" s="49" t="s">
        <v>413</v>
      </c>
    </row>
    <row r="117" spans="1:38" s="2" customFormat="1" ht="26.25" customHeight="1" thickBot="1" x14ac:dyDescent="0.3">
      <c r="A117" s="70" t="s">
        <v>264</v>
      </c>
      <c r="B117" s="70" t="s">
        <v>273</v>
      </c>
      <c r="C117" s="76" t="s">
        <v>274</v>
      </c>
      <c r="D117" s="72"/>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0"/>
      <c r="AF117" s="26"/>
      <c r="AG117" s="26"/>
      <c r="AH117" s="26"/>
      <c r="AI117" s="26"/>
      <c r="AJ117" s="26"/>
      <c r="AK117" s="26"/>
      <c r="AL117" s="49" t="s">
        <v>413</v>
      </c>
    </row>
    <row r="118" spans="1:38" s="2" customFormat="1" ht="26.25" customHeight="1" thickBot="1" x14ac:dyDescent="0.3">
      <c r="A118" s="70" t="s">
        <v>264</v>
      </c>
      <c r="B118" s="70" t="s">
        <v>275</v>
      </c>
      <c r="C118" s="76" t="s">
        <v>411</v>
      </c>
      <c r="D118" s="72"/>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0"/>
      <c r="AF118" s="26"/>
      <c r="AG118" s="26"/>
      <c r="AH118" s="26"/>
      <c r="AI118" s="26"/>
      <c r="AJ118" s="26"/>
      <c r="AK118" s="26"/>
      <c r="AL118" s="49" t="s">
        <v>413</v>
      </c>
    </row>
    <row r="119" spans="1:38" s="2" customFormat="1" ht="26.25" customHeight="1" thickBot="1" x14ac:dyDescent="0.3">
      <c r="A119" s="70" t="s">
        <v>264</v>
      </c>
      <c r="B119" s="70" t="s">
        <v>276</v>
      </c>
      <c r="C119" s="71" t="s">
        <v>277</v>
      </c>
      <c r="D119" s="72"/>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0"/>
      <c r="AF119" s="26"/>
      <c r="AG119" s="26"/>
      <c r="AH119" s="26"/>
      <c r="AI119" s="26"/>
      <c r="AJ119" s="26"/>
      <c r="AK119" s="26"/>
      <c r="AL119" s="49" t="s">
        <v>413</v>
      </c>
    </row>
    <row r="120" spans="1:38" s="2" customFormat="1" ht="26.25" customHeight="1" thickBot="1" x14ac:dyDescent="0.3">
      <c r="A120" s="70" t="s">
        <v>264</v>
      </c>
      <c r="B120" s="70" t="s">
        <v>278</v>
      </c>
      <c r="C120" s="71" t="s">
        <v>279</v>
      </c>
      <c r="D120" s="72"/>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0"/>
      <c r="AF120" s="26"/>
      <c r="AG120" s="26"/>
      <c r="AH120" s="26"/>
      <c r="AI120" s="26"/>
      <c r="AJ120" s="26"/>
      <c r="AK120" s="26"/>
      <c r="AL120" s="49" t="s">
        <v>413</v>
      </c>
    </row>
    <row r="121" spans="1:38" s="2" customFormat="1" ht="26.25" customHeight="1" thickBot="1" x14ac:dyDescent="0.3">
      <c r="A121" s="70" t="s">
        <v>264</v>
      </c>
      <c r="B121" s="70" t="s">
        <v>280</v>
      </c>
      <c r="C121" s="76" t="s">
        <v>281</v>
      </c>
      <c r="D121" s="73"/>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0"/>
      <c r="AF121" s="26"/>
      <c r="AG121" s="26"/>
      <c r="AH121" s="26"/>
      <c r="AI121" s="26"/>
      <c r="AJ121" s="26"/>
      <c r="AK121" s="26"/>
      <c r="AL121" s="49" t="s">
        <v>413</v>
      </c>
    </row>
    <row r="122" spans="1:38" s="2" customFormat="1" ht="26.25" customHeight="1" thickBot="1" x14ac:dyDescent="0.3">
      <c r="A122" s="70" t="s">
        <v>264</v>
      </c>
      <c r="B122" s="85" t="s">
        <v>283</v>
      </c>
      <c r="C122" s="86" t="s">
        <v>284</v>
      </c>
      <c r="D122" s="72"/>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0"/>
      <c r="AF122" s="26"/>
      <c r="AG122" s="26"/>
      <c r="AH122" s="26"/>
      <c r="AI122" s="26"/>
      <c r="AJ122" s="26"/>
      <c r="AK122" s="26"/>
      <c r="AL122" s="49" t="s">
        <v>413</v>
      </c>
    </row>
    <row r="123" spans="1:38" s="2" customFormat="1" ht="26.25" customHeight="1" thickBot="1" x14ac:dyDescent="0.3">
      <c r="A123" s="70" t="s">
        <v>264</v>
      </c>
      <c r="B123" s="70" t="s">
        <v>285</v>
      </c>
      <c r="C123" s="71" t="s">
        <v>286</v>
      </c>
      <c r="D123" s="72"/>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0"/>
      <c r="AF123" s="26"/>
      <c r="AG123" s="26"/>
      <c r="AH123" s="26"/>
      <c r="AI123" s="26"/>
      <c r="AJ123" s="26"/>
      <c r="AK123" s="26"/>
      <c r="AL123" s="49" t="s">
        <v>418</v>
      </c>
    </row>
    <row r="124" spans="1:38" s="2" customFormat="1" ht="26.25" customHeight="1" thickBot="1" x14ac:dyDescent="0.3">
      <c r="A124" s="70" t="s">
        <v>264</v>
      </c>
      <c r="B124" s="87" t="s">
        <v>287</v>
      </c>
      <c r="C124" s="71" t="s">
        <v>288</v>
      </c>
      <c r="D124" s="72"/>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0"/>
      <c r="AF124" s="26"/>
      <c r="AG124" s="26"/>
      <c r="AH124" s="26"/>
      <c r="AI124" s="26"/>
      <c r="AJ124" s="26"/>
      <c r="AK124" s="26"/>
      <c r="AL124" s="49" t="s">
        <v>413</v>
      </c>
    </row>
    <row r="125" spans="1:38" s="2" customFormat="1" ht="26.25" customHeight="1" thickBot="1" x14ac:dyDescent="0.3">
      <c r="A125" s="70" t="s">
        <v>289</v>
      </c>
      <c r="B125" s="70" t="s">
        <v>290</v>
      </c>
      <c r="C125" s="71" t="s">
        <v>291</v>
      </c>
      <c r="D125" s="72"/>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0"/>
      <c r="AF125" s="26"/>
      <c r="AG125" s="26"/>
      <c r="AH125" s="26"/>
      <c r="AI125" s="26"/>
      <c r="AJ125" s="26"/>
      <c r="AK125" s="26"/>
      <c r="AL125" s="49" t="s">
        <v>426</v>
      </c>
    </row>
    <row r="126" spans="1:38" s="2" customFormat="1" ht="26.25" customHeight="1" thickBot="1" x14ac:dyDescent="0.3">
      <c r="A126" s="70" t="s">
        <v>289</v>
      </c>
      <c r="B126" s="70" t="s">
        <v>292</v>
      </c>
      <c r="C126" s="71" t="s">
        <v>293</v>
      </c>
      <c r="D126" s="72"/>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0"/>
      <c r="AF126" s="26"/>
      <c r="AG126" s="26"/>
      <c r="AH126" s="26"/>
      <c r="AI126" s="26"/>
      <c r="AJ126" s="26"/>
      <c r="AK126" s="26"/>
      <c r="AL126" s="49" t="s">
        <v>425</v>
      </c>
    </row>
    <row r="127" spans="1:38" s="2" customFormat="1" ht="26.25" customHeight="1" thickBot="1" x14ac:dyDescent="0.3">
      <c r="A127" s="70" t="s">
        <v>289</v>
      </c>
      <c r="B127" s="70" t="s">
        <v>294</v>
      </c>
      <c r="C127" s="71" t="s">
        <v>295</v>
      </c>
      <c r="D127" s="72"/>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0"/>
      <c r="AF127" s="26"/>
      <c r="AG127" s="26"/>
      <c r="AH127" s="26"/>
      <c r="AI127" s="26"/>
      <c r="AJ127" s="26"/>
      <c r="AK127" s="26"/>
      <c r="AL127" s="49" t="s">
        <v>427</v>
      </c>
    </row>
    <row r="128" spans="1:38" s="2" customFormat="1" ht="26.25" customHeight="1" thickBot="1" x14ac:dyDescent="0.3">
      <c r="A128" s="70" t="s">
        <v>289</v>
      </c>
      <c r="B128" s="74" t="s">
        <v>296</v>
      </c>
      <c r="C128" s="76" t="s">
        <v>297</v>
      </c>
      <c r="D128" s="72"/>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0"/>
      <c r="AF128" s="26"/>
      <c r="AG128" s="26"/>
      <c r="AH128" s="26"/>
      <c r="AI128" s="26"/>
      <c r="AJ128" s="26"/>
      <c r="AK128" s="26"/>
      <c r="AL128" s="49" t="s">
        <v>301</v>
      </c>
    </row>
    <row r="129" spans="1:38" s="2" customFormat="1" ht="26.25" customHeight="1" thickBot="1" x14ac:dyDescent="0.3">
      <c r="A129" s="70" t="s">
        <v>289</v>
      </c>
      <c r="B129" s="74" t="s">
        <v>299</v>
      </c>
      <c r="C129" s="82" t="s">
        <v>300</v>
      </c>
      <c r="D129" s="72"/>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0"/>
      <c r="AF129" s="26"/>
      <c r="AG129" s="26"/>
      <c r="AH129" s="26"/>
      <c r="AI129" s="26"/>
      <c r="AJ129" s="26"/>
      <c r="AK129" s="26"/>
      <c r="AL129" s="49" t="s">
        <v>301</v>
      </c>
    </row>
    <row r="130" spans="1:38" s="2" customFormat="1" ht="26.25" customHeight="1" thickBot="1" x14ac:dyDescent="0.3">
      <c r="A130" s="70" t="s">
        <v>289</v>
      </c>
      <c r="B130" s="74" t="s">
        <v>302</v>
      </c>
      <c r="C130" s="88" t="s">
        <v>303</v>
      </c>
      <c r="D130" s="72"/>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0"/>
      <c r="AF130" s="26"/>
      <c r="AG130" s="26"/>
      <c r="AH130" s="26"/>
      <c r="AI130" s="26"/>
      <c r="AJ130" s="26"/>
      <c r="AK130" s="26"/>
      <c r="AL130" s="49" t="s">
        <v>301</v>
      </c>
    </row>
    <row r="131" spans="1:38" s="2" customFormat="1" ht="26.25" customHeight="1" thickBot="1" x14ac:dyDescent="0.3">
      <c r="A131" s="70" t="s">
        <v>289</v>
      </c>
      <c r="B131" s="74" t="s">
        <v>304</v>
      </c>
      <c r="C131" s="82" t="s">
        <v>305</v>
      </c>
      <c r="D131" s="72"/>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0"/>
      <c r="AF131" s="26"/>
      <c r="AG131" s="26"/>
      <c r="AH131" s="26"/>
      <c r="AI131" s="26"/>
      <c r="AJ131" s="26"/>
      <c r="AK131" s="26"/>
      <c r="AL131" s="49" t="s">
        <v>301</v>
      </c>
    </row>
    <row r="132" spans="1:38" s="2" customFormat="1" ht="26.25" customHeight="1" thickBot="1" x14ac:dyDescent="0.3">
      <c r="A132" s="70" t="s">
        <v>289</v>
      </c>
      <c r="B132" s="74" t="s">
        <v>306</v>
      </c>
      <c r="C132" s="82" t="s">
        <v>307</v>
      </c>
      <c r="D132" s="72"/>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0"/>
      <c r="AF132" s="26"/>
      <c r="AG132" s="26"/>
      <c r="AH132" s="26"/>
      <c r="AI132" s="26"/>
      <c r="AJ132" s="26"/>
      <c r="AK132" s="26"/>
      <c r="AL132" s="49" t="s">
        <v>415</v>
      </c>
    </row>
    <row r="133" spans="1:38" s="2" customFormat="1" ht="26.25" customHeight="1" thickBot="1" x14ac:dyDescent="0.3">
      <c r="A133" s="70" t="s">
        <v>289</v>
      </c>
      <c r="B133" s="74" t="s">
        <v>308</v>
      </c>
      <c r="C133" s="82" t="s">
        <v>309</v>
      </c>
      <c r="D133" s="72"/>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0"/>
      <c r="AF133" s="26"/>
      <c r="AG133" s="26"/>
      <c r="AH133" s="26"/>
      <c r="AI133" s="26"/>
      <c r="AJ133" s="26"/>
      <c r="AK133" s="26"/>
      <c r="AL133" s="49" t="s">
        <v>416</v>
      </c>
    </row>
    <row r="134" spans="1:38" s="2" customFormat="1" ht="26.25" customHeight="1" thickBot="1" x14ac:dyDescent="0.3">
      <c r="A134" s="70" t="s">
        <v>289</v>
      </c>
      <c r="B134" s="74" t="s">
        <v>310</v>
      </c>
      <c r="C134" s="71" t="s">
        <v>311</v>
      </c>
      <c r="D134" s="72"/>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0"/>
      <c r="AF134" s="26"/>
      <c r="AG134" s="26"/>
      <c r="AH134" s="26"/>
      <c r="AI134" s="26"/>
      <c r="AJ134" s="26"/>
      <c r="AK134" s="26"/>
      <c r="AL134" s="49" t="s">
        <v>413</v>
      </c>
    </row>
    <row r="135" spans="1:38" s="2" customFormat="1" ht="26.25" customHeight="1" thickBot="1" x14ac:dyDescent="0.3">
      <c r="A135" s="70" t="s">
        <v>289</v>
      </c>
      <c r="B135" s="70" t="s">
        <v>312</v>
      </c>
      <c r="C135" s="71" t="s">
        <v>313</v>
      </c>
      <c r="D135" s="72"/>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0"/>
      <c r="AF135" s="26"/>
      <c r="AG135" s="26"/>
      <c r="AH135" s="26"/>
      <c r="AI135" s="26"/>
      <c r="AJ135" s="26"/>
      <c r="AK135" s="26"/>
      <c r="AL135" s="49" t="s">
        <v>413</v>
      </c>
    </row>
    <row r="136" spans="1:38" s="2" customFormat="1" ht="26.25" customHeight="1" thickBot="1" x14ac:dyDescent="0.3">
      <c r="A136" s="70" t="s">
        <v>289</v>
      </c>
      <c r="B136" s="70" t="s">
        <v>314</v>
      </c>
      <c r="C136" s="71" t="s">
        <v>315</v>
      </c>
      <c r="D136" s="72"/>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0"/>
      <c r="AF136" s="26"/>
      <c r="AG136" s="26"/>
      <c r="AH136" s="26"/>
      <c r="AI136" s="26"/>
      <c r="AJ136" s="26"/>
      <c r="AK136" s="26"/>
      <c r="AL136" s="49" t="s">
        <v>417</v>
      </c>
    </row>
    <row r="137" spans="1:38" s="2" customFormat="1" ht="26.25" customHeight="1" thickBot="1" x14ac:dyDescent="0.3">
      <c r="A137" s="70" t="s">
        <v>289</v>
      </c>
      <c r="B137" s="70" t="s">
        <v>316</v>
      </c>
      <c r="C137" s="71" t="s">
        <v>317</v>
      </c>
      <c r="D137" s="72"/>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0"/>
      <c r="AF137" s="26"/>
      <c r="AG137" s="26"/>
      <c r="AH137" s="26"/>
      <c r="AI137" s="26"/>
      <c r="AJ137" s="26"/>
      <c r="AK137" s="26"/>
      <c r="AL137" s="49" t="s">
        <v>417</v>
      </c>
    </row>
    <row r="138" spans="1:38" s="2" customFormat="1" ht="26.25" customHeight="1" thickBot="1" x14ac:dyDescent="0.3">
      <c r="A138" s="74" t="s">
        <v>289</v>
      </c>
      <c r="B138" s="74" t="s">
        <v>318</v>
      </c>
      <c r="C138" s="76" t="s">
        <v>319</v>
      </c>
      <c r="D138" s="73"/>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0"/>
      <c r="AF138" s="26"/>
      <c r="AG138" s="26"/>
      <c r="AH138" s="26"/>
      <c r="AI138" s="26"/>
      <c r="AJ138" s="26"/>
      <c r="AK138" s="26"/>
      <c r="AL138" s="49" t="s">
        <v>417</v>
      </c>
    </row>
    <row r="139" spans="1:38" s="2" customFormat="1" ht="26.25" customHeight="1" thickBot="1" x14ac:dyDescent="0.3">
      <c r="A139" s="74" t="s">
        <v>289</v>
      </c>
      <c r="B139" s="74" t="s">
        <v>320</v>
      </c>
      <c r="C139" s="76" t="s">
        <v>378</v>
      </c>
      <c r="D139" s="73"/>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0"/>
      <c r="AF139" s="26"/>
      <c r="AG139" s="26"/>
      <c r="AH139" s="26"/>
      <c r="AI139" s="26"/>
      <c r="AJ139" s="26"/>
      <c r="AK139" s="26"/>
      <c r="AL139" s="49" t="s">
        <v>413</v>
      </c>
    </row>
    <row r="140" spans="1:38" s="2" customFormat="1" ht="26.25" customHeight="1" thickBot="1" x14ac:dyDescent="0.3">
      <c r="A140" s="70" t="s">
        <v>322</v>
      </c>
      <c r="B140" s="74" t="s">
        <v>323</v>
      </c>
      <c r="C140" s="71" t="s">
        <v>379</v>
      </c>
      <c r="D140" s="72"/>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0"/>
      <c r="AF140" s="26"/>
      <c r="AG140" s="26"/>
      <c r="AH140" s="26"/>
      <c r="AI140" s="26"/>
      <c r="AJ140" s="26"/>
      <c r="AK140" s="26"/>
      <c r="AL140" s="49" t="s">
        <v>413</v>
      </c>
    </row>
    <row r="141" spans="1:38" s="9" customFormat="1" ht="37.5" customHeight="1" thickBot="1" x14ac:dyDescent="0.3">
      <c r="A141" s="89"/>
      <c r="B141" s="90" t="s">
        <v>324</v>
      </c>
      <c r="C141" s="91" t="s">
        <v>389</v>
      </c>
      <c r="D141" s="89" t="s">
        <v>143</v>
      </c>
      <c r="E141" s="20">
        <f>SUM(E14:E140)</f>
        <v>0</v>
      </c>
      <c r="F141" s="20">
        <f t="shared" ref="F141:AD141" si="0">SUM(F14:F140)</f>
        <v>0</v>
      </c>
      <c r="G141" s="20">
        <f t="shared" si="0"/>
        <v>0</v>
      </c>
      <c r="H141" s="20">
        <f t="shared" si="0"/>
        <v>0</v>
      </c>
      <c r="I141" s="20">
        <f t="shared" si="0"/>
        <v>0</v>
      </c>
      <c r="J141" s="20">
        <f t="shared" si="0"/>
        <v>0</v>
      </c>
      <c r="K141" s="20">
        <f t="shared" si="0"/>
        <v>0</v>
      </c>
      <c r="L141" s="20">
        <f t="shared" si="0"/>
        <v>0</v>
      </c>
      <c r="M141" s="20">
        <f t="shared" si="0"/>
        <v>0</v>
      </c>
      <c r="N141" s="20">
        <f t="shared" si="0"/>
        <v>0</v>
      </c>
      <c r="O141" s="20">
        <f t="shared" si="0"/>
        <v>0</v>
      </c>
      <c r="P141" s="20">
        <f t="shared" si="0"/>
        <v>0</v>
      </c>
      <c r="Q141" s="20">
        <f t="shared" si="0"/>
        <v>0</v>
      </c>
      <c r="R141" s="20">
        <f>SUM(R14:R140)</f>
        <v>0</v>
      </c>
      <c r="S141" s="20">
        <f t="shared" si="0"/>
        <v>0</v>
      </c>
      <c r="T141" s="20">
        <f t="shared" si="0"/>
        <v>0</v>
      </c>
      <c r="U141" s="20">
        <f t="shared" si="0"/>
        <v>0</v>
      </c>
      <c r="V141" s="20">
        <f t="shared" si="0"/>
        <v>0</v>
      </c>
      <c r="W141" s="20">
        <f t="shared" si="0"/>
        <v>0</v>
      </c>
      <c r="X141" s="20">
        <f t="shared" si="0"/>
        <v>0</v>
      </c>
      <c r="Y141" s="20">
        <f t="shared" si="0"/>
        <v>0</v>
      </c>
      <c r="Z141" s="20">
        <f t="shared" si="0"/>
        <v>0</v>
      </c>
      <c r="AA141" s="20">
        <f t="shared" si="0"/>
        <v>0</v>
      </c>
      <c r="AB141" s="20">
        <f t="shared" si="0"/>
        <v>0</v>
      </c>
      <c r="AC141" s="20">
        <f t="shared" si="0"/>
        <v>0</v>
      </c>
      <c r="AD141" s="20">
        <f t="shared" si="0"/>
        <v>0</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0</v>
      </c>
      <c r="F152" s="14">
        <f t="shared" ref="F152:AD152" si="1">SUM(F$141, F$151, IF(AND(ISNUMBER(SEARCH($B$4,"AT|BE|CH|GB|IE|LT|LU|NL")),SUM(F$143:F$149)&gt;0),SUM(F$143:F$149)-SUM(F$27:F$33),0))</f>
        <v>0</v>
      </c>
      <c r="G152" s="14">
        <f t="shared" si="1"/>
        <v>0</v>
      </c>
      <c r="H152" s="14">
        <f t="shared" si="1"/>
        <v>0</v>
      </c>
      <c r="I152" s="14">
        <f t="shared" si="1"/>
        <v>0</v>
      </c>
      <c r="J152" s="14">
        <f t="shared" si="1"/>
        <v>0</v>
      </c>
      <c r="K152" s="14">
        <f t="shared" si="1"/>
        <v>0</v>
      </c>
      <c r="L152" s="14">
        <f t="shared" si="1"/>
        <v>0</v>
      </c>
      <c r="M152" s="14">
        <f t="shared" si="1"/>
        <v>0</v>
      </c>
      <c r="N152" s="14">
        <f t="shared" si="1"/>
        <v>0</v>
      </c>
      <c r="O152" s="14">
        <f t="shared" si="1"/>
        <v>0</v>
      </c>
      <c r="P152" s="14">
        <f t="shared" si="1"/>
        <v>0</v>
      </c>
      <c r="Q152" s="14">
        <f t="shared" si="1"/>
        <v>0</v>
      </c>
      <c r="R152" s="14">
        <f t="shared" si="1"/>
        <v>0</v>
      </c>
      <c r="S152" s="14">
        <f t="shared" si="1"/>
        <v>0</v>
      </c>
      <c r="T152" s="14">
        <f t="shared" si="1"/>
        <v>0</v>
      </c>
      <c r="U152" s="14">
        <f t="shared" si="1"/>
        <v>0</v>
      </c>
      <c r="V152" s="14">
        <f t="shared" si="1"/>
        <v>0</v>
      </c>
      <c r="W152" s="14">
        <f t="shared" si="1"/>
        <v>0</v>
      </c>
      <c r="X152" s="14">
        <f t="shared" si="1"/>
        <v>0</v>
      </c>
      <c r="Y152" s="14">
        <f t="shared" si="1"/>
        <v>0</v>
      </c>
      <c r="Z152" s="14">
        <f t="shared" si="1"/>
        <v>0</v>
      </c>
      <c r="AA152" s="14">
        <f t="shared" si="1"/>
        <v>0</v>
      </c>
      <c r="AB152" s="14">
        <f t="shared" si="1"/>
        <v>0</v>
      </c>
      <c r="AC152" s="14">
        <f t="shared" si="1"/>
        <v>0</v>
      </c>
      <c r="AD152" s="14">
        <f t="shared" si="1"/>
        <v>0</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 ca="1">SUM(E$141, E$153, -1 * IF(OR($B$6=2005,$B$6&gt;=2020),SUM(E$99:E$122),0), IF(AND(ISNUMBER(SEARCH($B$4,"AT|BE|CH|GB|IE|LT|LU|NL")),SUM(E$143:E$149)&gt;0),SUM(E$143:E$149)-SUM(E$27:E$33),0))</f>
        <v>0</v>
      </c>
      <c r="F154" s="14">
        <f ca="1">SUM(F$141, F$153, -1 * IF(OR($B$6=2005,$B$6&gt;=2020),SUM(F$99:F$122),0), IF(AND(ISNUMBER(SEARCH($B$4,"AT|BE|CH|GB|IE|LT|LU|NL")),SUM(F$143:F$149)&gt;0),SUM(F$143:F$149)-SUM(F$27:F$33),0))</f>
        <v>0</v>
      </c>
      <c r="G154" s="14">
        <f>SUM(G$141, G$153, IF(AND(ISNUMBER(SEARCH($B$4,"AT|BE|CH|GB|IE|LT|LU|NL")),SUM(G$143:G$149)&gt;0),SUM(G$143:G$149)-SUM(G$27:G$33),0))</f>
        <v>0</v>
      </c>
      <c r="H154" s="14">
        <f>SUM(H$141, H$153, IF(AND(ISNUMBER(SEARCH($B$4,"AT|BE|CH|GB|IE|LT|LU|NL")),SUM(H$143:H$149)&gt;0),SUM(H$143:H$149)-SUM(H$27:H$33),0))</f>
        <v>0</v>
      </c>
      <c r="I154" s="14">
        <f t="shared" ref="I154:AD154" si="2">SUM(I$141, I$153, IF(AND(ISNUMBER(SEARCH($B$4,"AT|BE|CH|GB|IE|LT|LU|NL")),SUM(I$143:I$149)&gt;0),SUM(I$143:I$149)-SUM(I$27:I$33),0))</f>
        <v>0</v>
      </c>
      <c r="J154" s="14">
        <f t="shared" si="2"/>
        <v>0</v>
      </c>
      <c r="K154" s="14">
        <f t="shared" si="2"/>
        <v>0</v>
      </c>
      <c r="L154" s="14">
        <f t="shared" si="2"/>
        <v>0</v>
      </c>
      <c r="M154" s="14">
        <f t="shared" si="2"/>
        <v>0</v>
      </c>
      <c r="N154" s="14">
        <f t="shared" si="2"/>
        <v>0</v>
      </c>
      <c r="O154" s="14">
        <f t="shared" si="2"/>
        <v>0</v>
      </c>
      <c r="P154" s="14">
        <f t="shared" si="2"/>
        <v>0</v>
      </c>
      <c r="Q154" s="14">
        <f t="shared" si="2"/>
        <v>0</v>
      </c>
      <c r="R154" s="14">
        <f t="shared" si="2"/>
        <v>0</v>
      </c>
      <c r="S154" s="14">
        <f t="shared" si="2"/>
        <v>0</v>
      </c>
      <c r="T154" s="14">
        <f t="shared" si="2"/>
        <v>0</v>
      </c>
      <c r="U154" s="14">
        <f t="shared" si="2"/>
        <v>0</v>
      </c>
      <c r="V154" s="14">
        <f t="shared" si="2"/>
        <v>0</v>
      </c>
      <c r="W154" s="14">
        <f t="shared" si="2"/>
        <v>0</v>
      </c>
      <c r="X154" s="14">
        <f t="shared" si="2"/>
        <v>0</v>
      </c>
      <c r="Y154" s="14">
        <f t="shared" si="2"/>
        <v>0</v>
      </c>
      <c r="Z154" s="14">
        <f t="shared" si="2"/>
        <v>0</v>
      </c>
      <c r="AA154" s="14">
        <f t="shared" si="2"/>
        <v>0</v>
      </c>
      <c r="AB154" s="14">
        <f t="shared" si="2"/>
        <v>0</v>
      </c>
      <c r="AC154" s="14">
        <f t="shared" si="2"/>
        <v>0</v>
      </c>
      <c r="AD154" s="14">
        <f t="shared" si="2"/>
        <v>0</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63"/>
      <c r="AF157" s="23"/>
      <c r="AG157" s="23"/>
      <c r="AH157" s="23"/>
      <c r="AI157" s="23"/>
      <c r="AJ157" s="23"/>
      <c r="AK157" s="23"/>
      <c r="AL157" s="57" t="s">
        <v>50</v>
      </c>
    </row>
    <row r="158" spans="1:38" s="1" customFormat="1" ht="26.25" customHeight="1" thickBot="1" x14ac:dyDescent="0.3">
      <c r="A158" s="57" t="s">
        <v>328</v>
      </c>
      <c r="B158" s="57" t="s">
        <v>331</v>
      </c>
      <c r="C158" s="108" t="s">
        <v>332</v>
      </c>
      <c r="D158" s="109"/>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63"/>
      <c r="AF158" s="23"/>
      <c r="AG158" s="23"/>
      <c r="AH158" s="23"/>
      <c r="AI158" s="23"/>
      <c r="AJ158" s="23"/>
      <c r="AK158" s="23"/>
      <c r="AL158" s="57" t="s">
        <v>50</v>
      </c>
    </row>
    <row r="159" spans="1:38" s="1" customFormat="1" ht="26.25" customHeight="1" thickBot="1" x14ac:dyDescent="0.3">
      <c r="A159" s="57" t="s">
        <v>333</v>
      </c>
      <c r="B159" s="57" t="s">
        <v>334</v>
      </c>
      <c r="C159" s="108" t="s">
        <v>412</v>
      </c>
      <c r="D159" s="109"/>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63"/>
      <c r="AF159" s="23"/>
      <c r="AG159" s="23"/>
      <c r="AH159" s="23"/>
      <c r="AI159" s="23"/>
      <c r="AJ159" s="23"/>
      <c r="AK159" s="23"/>
      <c r="AL159" s="57" t="s">
        <v>50</v>
      </c>
    </row>
    <row r="160" spans="1:38" s="1" customFormat="1" ht="26.25" customHeight="1" thickBot="1" x14ac:dyDescent="0.3">
      <c r="A160" s="57" t="s">
        <v>335</v>
      </c>
      <c r="B160" s="57" t="s">
        <v>336</v>
      </c>
      <c r="C160" s="108" t="s">
        <v>337</v>
      </c>
      <c r="D160" s="109"/>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63"/>
      <c r="AF160" s="23"/>
      <c r="AG160" s="23"/>
      <c r="AH160" s="23"/>
      <c r="AI160" s="23"/>
      <c r="AJ160" s="23"/>
      <c r="AK160" s="23"/>
      <c r="AL160" s="57" t="s">
        <v>50</v>
      </c>
    </row>
    <row r="161" spans="1:38" s="2" customFormat="1" ht="26.25" customHeight="1" thickBot="1" x14ac:dyDescent="0.3">
      <c r="A161" s="58" t="s">
        <v>335</v>
      </c>
      <c r="B161" s="58" t="s">
        <v>338</v>
      </c>
      <c r="C161" s="110" t="s">
        <v>339</v>
      </c>
      <c r="D161" s="111"/>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64"/>
      <c r="AF161" s="24"/>
      <c r="AG161" s="24"/>
      <c r="AH161" s="24"/>
      <c r="AI161" s="24"/>
      <c r="AJ161" s="24"/>
      <c r="AK161" s="24"/>
      <c r="AL161" s="58" t="s">
        <v>413</v>
      </c>
    </row>
    <row r="162" spans="1:38" s="2" customFormat="1" ht="26.25" customHeight="1" thickBot="1" x14ac:dyDescent="0.3">
      <c r="A162" s="59" t="s">
        <v>340</v>
      </c>
      <c r="B162" s="59" t="s">
        <v>341</v>
      </c>
      <c r="C162" s="112" t="s">
        <v>342</v>
      </c>
      <c r="D162" s="113"/>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64"/>
      <c r="AF162" s="25"/>
      <c r="AG162" s="25"/>
      <c r="AH162" s="25"/>
      <c r="AI162" s="25"/>
      <c r="AJ162" s="25"/>
      <c r="AK162" s="25"/>
      <c r="AL162" s="59" t="s">
        <v>413</v>
      </c>
    </row>
    <row r="163" spans="1:38" s="2" customFormat="1" ht="26.25" customHeight="1" thickBot="1" x14ac:dyDescent="0.3">
      <c r="A163" s="59" t="s">
        <v>340</v>
      </c>
      <c r="B163" s="59" t="s">
        <v>343</v>
      </c>
      <c r="C163" s="112" t="s">
        <v>344</v>
      </c>
      <c r="D163" s="113"/>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64"/>
      <c r="AF163" s="25"/>
      <c r="AG163" s="25"/>
      <c r="AH163" s="25"/>
      <c r="AI163" s="25"/>
      <c r="AJ163" s="25"/>
      <c r="AK163" s="25"/>
      <c r="AL163" s="59" t="s">
        <v>345</v>
      </c>
    </row>
    <row r="164" spans="1:38" s="2" customFormat="1" ht="26.25" customHeight="1" thickBot="1" x14ac:dyDescent="0.3">
      <c r="A164" s="59" t="s">
        <v>340</v>
      </c>
      <c r="B164" s="59" t="s">
        <v>346</v>
      </c>
      <c r="C164" s="112" t="s">
        <v>347</v>
      </c>
      <c r="D164" s="113"/>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68"/>
      <c r="AF164" s="25"/>
      <c r="AG164" s="25"/>
      <c r="AH164" s="25"/>
      <c r="AI164" s="25"/>
      <c r="AJ164" s="25"/>
      <c r="AK164" s="25"/>
      <c r="AL164" s="59" t="s">
        <v>413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9:G169"/>
    <mergeCell ref="A170:G170"/>
    <mergeCell ref="A10:A12"/>
    <mergeCell ref="B10:D12"/>
    <mergeCell ref="W10:AD10"/>
    <mergeCell ref="E10:H11"/>
    <mergeCell ref="I10:L11"/>
    <mergeCell ref="M10:M11"/>
    <mergeCell ref="N10:P11"/>
    <mergeCell ref="Q10:V11"/>
    <mergeCell ref="AF10:AL11"/>
    <mergeCell ref="X11:AB11"/>
    <mergeCell ref="A166:G166"/>
    <mergeCell ref="A167:G167"/>
    <mergeCell ref="A168:G168"/>
  </mergeCells>
  <phoneticPr fontId="13" type="noConversion"/>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F35F6-E4C9-4AEA-8DB8-C8D6166C36DE}">
  <sheetPr codeName="Tabelle12"/>
  <dimension ref="A1:AL170"/>
  <sheetViews>
    <sheetView zoomScale="70" zoomScaleNormal="70" workbookViewId="0">
      <pane xSplit="4" ySplit="13" topLeftCell="E92"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10.33203125" defaultRowHeight="13.2" x14ac:dyDescent="0.25"/>
  <cols>
    <col min="1" max="2" width="10.33203125" style="5"/>
    <col min="3" max="3" width="10.33203125" style="18"/>
    <col min="4" max="16384" width="10.332031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22.8"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34.200000000000003"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ht="57" x14ac:dyDescent="0.25">
      <c r="A6" s="34" t="s">
        <v>4</v>
      </c>
      <c r="B6" s="21">
        <v>1988</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34.200000000000003"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1988</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145">
        <v>113.04300000000001</v>
      </c>
      <c r="F14" s="145">
        <v>15</v>
      </c>
      <c r="G14" s="145">
        <v>291.82900000000001</v>
      </c>
      <c r="H14" s="145">
        <v>1E-3</v>
      </c>
      <c r="I14" s="145" t="s">
        <v>429</v>
      </c>
      <c r="J14" s="145" t="s">
        <v>429</v>
      </c>
      <c r="K14" s="145" t="s">
        <v>429</v>
      </c>
      <c r="L14" s="145" t="s">
        <v>429</v>
      </c>
      <c r="M14" s="145" t="s">
        <v>429</v>
      </c>
      <c r="N14" s="145" t="s">
        <v>429</v>
      </c>
      <c r="O14" s="145" t="s">
        <v>429</v>
      </c>
      <c r="P14" s="145" t="s">
        <v>429</v>
      </c>
      <c r="Q14" s="145" t="s">
        <v>429</v>
      </c>
      <c r="R14" s="145" t="s">
        <v>429</v>
      </c>
      <c r="S14" s="145" t="s">
        <v>429</v>
      </c>
      <c r="T14" s="145" t="s">
        <v>429</v>
      </c>
      <c r="U14" s="145" t="s">
        <v>429</v>
      </c>
      <c r="V14" s="145" t="s">
        <v>429</v>
      </c>
      <c r="W14" s="145" t="s">
        <v>429</v>
      </c>
      <c r="X14" s="145" t="s">
        <v>429</v>
      </c>
      <c r="Y14" s="145" t="s">
        <v>429</v>
      </c>
      <c r="Z14" s="145" t="s">
        <v>429</v>
      </c>
      <c r="AA14" s="145" t="s">
        <v>429</v>
      </c>
      <c r="AB14" s="145" t="s">
        <v>429</v>
      </c>
      <c r="AC14" s="145" t="s">
        <v>429</v>
      </c>
      <c r="AD14" s="145" t="s">
        <v>429</v>
      </c>
      <c r="AE14" s="60"/>
      <c r="AF14" s="26" t="s">
        <v>430</v>
      </c>
      <c r="AG14" s="26" t="s">
        <v>430</v>
      </c>
      <c r="AH14" s="26" t="s">
        <v>430</v>
      </c>
      <c r="AI14" s="26" t="s">
        <v>430</v>
      </c>
      <c r="AJ14" s="26" t="s">
        <v>430</v>
      </c>
      <c r="AK14" s="26" t="s">
        <v>430</v>
      </c>
      <c r="AL14" s="49" t="s">
        <v>50</v>
      </c>
    </row>
    <row r="15" spans="1:38" s="1" customFormat="1" ht="26.25" customHeight="1" thickBot="1" x14ac:dyDescent="0.3">
      <c r="A15" s="70" t="s">
        <v>54</v>
      </c>
      <c r="B15" s="70" t="s">
        <v>55</v>
      </c>
      <c r="C15" s="71" t="s">
        <v>56</v>
      </c>
      <c r="D15" s="72"/>
      <c r="E15" s="145" t="s">
        <v>431</v>
      </c>
      <c r="F15" s="145" t="s">
        <v>431</v>
      </c>
      <c r="G15" s="145" t="s">
        <v>431</v>
      </c>
      <c r="H15" s="145" t="s">
        <v>430</v>
      </c>
      <c r="I15" s="145" t="s">
        <v>429</v>
      </c>
      <c r="J15" s="145" t="s">
        <v>429</v>
      </c>
      <c r="K15" s="145" t="s">
        <v>429</v>
      </c>
      <c r="L15" s="145" t="s">
        <v>429</v>
      </c>
      <c r="M15" s="145" t="s">
        <v>429</v>
      </c>
      <c r="N15" s="145" t="s">
        <v>429</v>
      </c>
      <c r="O15" s="145" t="s">
        <v>429</v>
      </c>
      <c r="P15" s="145" t="s">
        <v>429</v>
      </c>
      <c r="Q15" s="145" t="s">
        <v>429</v>
      </c>
      <c r="R15" s="145" t="s">
        <v>429</v>
      </c>
      <c r="S15" s="145" t="s">
        <v>429</v>
      </c>
      <c r="T15" s="145" t="s">
        <v>429</v>
      </c>
      <c r="U15" s="145" t="s">
        <v>429</v>
      </c>
      <c r="V15" s="145" t="s">
        <v>429</v>
      </c>
      <c r="W15" s="145" t="s">
        <v>429</v>
      </c>
      <c r="X15" s="145" t="s">
        <v>429</v>
      </c>
      <c r="Y15" s="145" t="s">
        <v>429</v>
      </c>
      <c r="Z15" s="145" t="s">
        <v>429</v>
      </c>
      <c r="AA15" s="145" t="s">
        <v>429</v>
      </c>
      <c r="AB15" s="145" t="s">
        <v>429</v>
      </c>
      <c r="AC15" s="145" t="s">
        <v>430</v>
      </c>
      <c r="AD15" s="145" t="s">
        <v>430</v>
      </c>
      <c r="AE15" s="60"/>
      <c r="AF15" s="26" t="s">
        <v>430</v>
      </c>
      <c r="AG15" s="26" t="s">
        <v>430</v>
      </c>
      <c r="AH15" s="26" t="s">
        <v>430</v>
      </c>
      <c r="AI15" s="26" t="s">
        <v>430</v>
      </c>
      <c r="AJ15" s="26" t="s">
        <v>430</v>
      </c>
      <c r="AK15" s="26" t="s">
        <v>430</v>
      </c>
      <c r="AL15" s="49" t="s">
        <v>50</v>
      </c>
    </row>
    <row r="16" spans="1:38" s="1" customFormat="1" ht="26.25" customHeight="1" thickBot="1" x14ac:dyDescent="0.3">
      <c r="A16" s="70" t="s">
        <v>54</v>
      </c>
      <c r="B16" s="70" t="s">
        <v>57</v>
      </c>
      <c r="C16" s="71" t="s">
        <v>58</v>
      </c>
      <c r="D16" s="72"/>
      <c r="E16" s="145" t="s">
        <v>431</v>
      </c>
      <c r="F16" s="145" t="s">
        <v>431</v>
      </c>
      <c r="G16" s="145" t="s">
        <v>431</v>
      </c>
      <c r="H16" s="145" t="s">
        <v>430</v>
      </c>
      <c r="I16" s="145" t="s">
        <v>429</v>
      </c>
      <c r="J16" s="145" t="s">
        <v>429</v>
      </c>
      <c r="K16" s="145" t="s">
        <v>429</v>
      </c>
      <c r="L16" s="145" t="s">
        <v>429</v>
      </c>
      <c r="M16" s="145" t="s">
        <v>429</v>
      </c>
      <c r="N16" s="145" t="s">
        <v>429</v>
      </c>
      <c r="O16" s="145" t="s">
        <v>429</v>
      </c>
      <c r="P16" s="145" t="s">
        <v>429</v>
      </c>
      <c r="Q16" s="145" t="s">
        <v>429</v>
      </c>
      <c r="R16" s="145" t="s">
        <v>429</v>
      </c>
      <c r="S16" s="145" t="s">
        <v>429</v>
      </c>
      <c r="T16" s="145" t="s">
        <v>429</v>
      </c>
      <c r="U16" s="145" t="s">
        <v>429</v>
      </c>
      <c r="V16" s="145" t="s">
        <v>429</v>
      </c>
      <c r="W16" s="145" t="s">
        <v>429</v>
      </c>
      <c r="X16" s="145" t="s">
        <v>429</v>
      </c>
      <c r="Y16" s="145" t="s">
        <v>429</v>
      </c>
      <c r="Z16" s="145" t="s">
        <v>429</v>
      </c>
      <c r="AA16" s="145" t="s">
        <v>429</v>
      </c>
      <c r="AB16" s="145" t="s">
        <v>429</v>
      </c>
      <c r="AC16" s="145" t="s">
        <v>430</v>
      </c>
      <c r="AD16" s="145" t="s">
        <v>430</v>
      </c>
      <c r="AE16" s="60"/>
      <c r="AF16" s="26" t="s">
        <v>429</v>
      </c>
      <c r="AG16" s="26" t="s">
        <v>429</v>
      </c>
      <c r="AH16" s="26" t="s">
        <v>429</v>
      </c>
      <c r="AI16" s="26" t="s">
        <v>429</v>
      </c>
      <c r="AJ16" s="26" t="s">
        <v>429</v>
      </c>
      <c r="AK16" s="26" t="s">
        <v>429</v>
      </c>
      <c r="AL16" s="49" t="s">
        <v>50</v>
      </c>
    </row>
    <row r="17" spans="1:38" s="2" customFormat="1" ht="26.25" customHeight="1" thickBot="1" x14ac:dyDescent="0.3">
      <c r="A17" s="70" t="s">
        <v>54</v>
      </c>
      <c r="B17" s="70" t="s">
        <v>59</v>
      </c>
      <c r="C17" s="71" t="s">
        <v>60</v>
      </c>
      <c r="D17" s="72"/>
      <c r="E17" s="145" t="s">
        <v>431</v>
      </c>
      <c r="F17" s="145" t="s">
        <v>431</v>
      </c>
      <c r="G17" s="145" t="s">
        <v>431</v>
      </c>
      <c r="H17" s="145" t="s">
        <v>430</v>
      </c>
      <c r="I17" s="145" t="s">
        <v>429</v>
      </c>
      <c r="J17" s="145" t="s">
        <v>429</v>
      </c>
      <c r="K17" s="145" t="s">
        <v>429</v>
      </c>
      <c r="L17" s="145" t="s">
        <v>429</v>
      </c>
      <c r="M17" s="145" t="s">
        <v>429</v>
      </c>
      <c r="N17" s="145" t="s">
        <v>429</v>
      </c>
      <c r="O17" s="145" t="s">
        <v>429</v>
      </c>
      <c r="P17" s="145" t="s">
        <v>429</v>
      </c>
      <c r="Q17" s="145" t="s">
        <v>429</v>
      </c>
      <c r="R17" s="145" t="s">
        <v>429</v>
      </c>
      <c r="S17" s="145" t="s">
        <v>429</v>
      </c>
      <c r="T17" s="145" t="s">
        <v>429</v>
      </c>
      <c r="U17" s="145" t="s">
        <v>429</v>
      </c>
      <c r="V17" s="145" t="s">
        <v>429</v>
      </c>
      <c r="W17" s="145" t="s">
        <v>429</v>
      </c>
      <c r="X17" s="145" t="s">
        <v>429</v>
      </c>
      <c r="Y17" s="145" t="s">
        <v>429</v>
      </c>
      <c r="Z17" s="145" t="s">
        <v>429</v>
      </c>
      <c r="AA17" s="145" t="s">
        <v>429</v>
      </c>
      <c r="AB17" s="145" t="s">
        <v>429</v>
      </c>
      <c r="AC17" s="145" t="s">
        <v>429</v>
      </c>
      <c r="AD17" s="145" t="s">
        <v>430</v>
      </c>
      <c r="AE17" s="60"/>
      <c r="AF17" s="26" t="s">
        <v>430</v>
      </c>
      <c r="AG17" s="26" t="s">
        <v>430</v>
      </c>
      <c r="AH17" s="26" t="s">
        <v>430</v>
      </c>
      <c r="AI17" s="26" t="s">
        <v>430</v>
      </c>
      <c r="AJ17" s="26" t="s">
        <v>430</v>
      </c>
      <c r="AK17" s="26" t="s">
        <v>430</v>
      </c>
      <c r="AL17" s="49" t="s">
        <v>50</v>
      </c>
    </row>
    <row r="18" spans="1:38" s="2" customFormat="1" ht="26.25" customHeight="1" thickBot="1" x14ac:dyDescent="0.3">
      <c r="A18" s="70" t="s">
        <v>54</v>
      </c>
      <c r="B18" s="70" t="s">
        <v>61</v>
      </c>
      <c r="C18" s="71" t="s">
        <v>62</v>
      </c>
      <c r="D18" s="72"/>
      <c r="E18" s="145" t="s">
        <v>431</v>
      </c>
      <c r="F18" s="145" t="s">
        <v>431</v>
      </c>
      <c r="G18" s="145" t="s">
        <v>431</v>
      </c>
      <c r="H18" s="145" t="s">
        <v>430</v>
      </c>
      <c r="I18" s="145" t="s">
        <v>429</v>
      </c>
      <c r="J18" s="145" t="s">
        <v>429</v>
      </c>
      <c r="K18" s="145" t="s">
        <v>429</v>
      </c>
      <c r="L18" s="145" t="s">
        <v>429</v>
      </c>
      <c r="M18" s="145" t="s">
        <v>429</v>
      </c>
      <c r="N18" s="145" t="s">
        <v>429</v>
      </c>
      <c r="O18" s="145" t="s">
        <v>429</v>
      </c>
      <c r="P18" s="145" t="s">
        <v>429</v>
      </c>
      <c r="Q18" s="145" t="s">
        <v>429</v>
      </c>
      <c r="R18" s="145" t="s">
        <v>429</v>
      </c>
      <c r="S18" s="145" t="s">
        <v>429</v>
      </c>
      <c r="T18" s="145" t="s">
        <v>429</v>
      </c>
      <c r="U18" s="145" t="s">
        <v>429</v>
      </c>
      <c r="V18" s="145" t="s">
        <v>429</v>
      </c>
      <c r="W18" s="145" t="s">
        <v>429</v>
      </c>
      <c r="X18" s="145" t="s">
        <v>429</v>
      </c>
      <c r="Y18" s="145" t="s">
        <v>429</v>
      </c>
      <c r="Z18" s="145" t="s">
        <v>429</v>
      </c>
      <c r="AA18" s="145" t="s">
        <v>429</v>
      </c>
      <c r="AB18" s="145" t="s">
        <v>429</v>
      </c>
      <c r="AC18" s="145" t="s">
        <v>429</v>
      </c>
      <c r="AD18" s="145" t="s">
        <v>429</v>
      </c>
      <c r="AE18" s="60"/>
      <c r="AF18" s="26" t="s">
        <v>430</v>
      </c>
      <c r="AG18" s="26" t="s">
        <v>430</v>
      </c>
      <c r="AH18" s="26" t="s">
        <v>430</v>
      </c>
      <c r="AI18" s="26" t="s">
        <v>430</v>
      </c>
      <c r="AJ18" s="26" t="s">
        <v>430</v>
      </c>
      <c r="AK18" s="26" t="s">
        <v>430</v>
      </c>
      <c r="AL18" s="49" t="s">
        <v>50</v>
      </c>
    </row>
    <row r="19" spans="1:38" s="2" customFormat="1" ht="26.25" customHeight="1" thickBot="1" x14ac:dyDescent="0.3">
      <c r="A19" s="70" t="s">
        <v>54</v>
      </c>
      <c r="B19" s="70" t="s">
        <v>63</v>
      </c>
      <c r="C19" s="71" t="s">
        <v>64</v>
      </c>
      <c r="D19" s="72"/>
      <c r="E19" s="145" t="s">
        <v>431</v>
      </c>
      <c r="F19" s="145" t="s">
        <v>431</v>
      </c>
      <c r="G19" s="145" t="s">
        <v>431</v>
      </c>
      <c r="H19" s="145" t="s">
        <v>430</v>
      </c>
      <c r="I19" s="145" t="s">
        <v>429</v>
      </c>
      <c r="J19" s="145" t="s">
        <v>429</v>
      </c>
      <c r="K19" s="145" t="s">
        <v>429</v>
      </c>
      <c r="L19" s="145" t="s">
        <v>429</v>
      </c>
      <c r="M19" s="145" t="s">
        <v>429</v>
      </c>
      <c r="N19" s="145" t="s">
        <v>429</v>
      </c>
      <c r="O19" s="145" t="s">
        <v>429</v>
      </c>
      <c r="P19" s="145" t="s">
        <v>429</v>
      </c>
      <c r="Q19" s="145" t="s">
        <v>429</v>
      </c>
      <c r="R19" s="145" t="s">
        <v>429</v>
      </c>
      <c r="S19" s="145" t="s">
        <v>429</v>
      </c>
      <c r="T19" s="145" t="s">
        <v>429</v>
      </c>
      <c r="U19" s="145" t="s">
        <v>429</v>
      </c>
      <c r="V19" s="145" t="s">
        <v>429</v>
      </c>
      <c r="W19" s="145" t="s">
        <v>429</v>
      </c>
      <c r="X19" s="145" t="s">
        <v>429</v>
      </c>
      <c r="Y19" s="145" t="s">
        <v>429</v>
      </c>
      <c r="Z19" s="145" t="s">
        <v>429</v>
      </c>
      <c r="AA19" s="145" t="s">
        <v>429</v>
      </c>
      <c r="AB19" s="145" t="s">
        <v>429</v>
      </c>
      <c r="AC19" s="145" t="s">
        <v>430</v>
      </c>
      <c r="AD19" s="145" t="s">
        <v>430</v>
      </c>
      <c r="AE19" s="60"/>
      <c r="AF19" s="26" t="s">
        <v>430</v>
      </c>
      <c r="AG19" s="26" t="s">
        <v>430</v>
      </c>
      <c r="AH19" s="26" t="s">
        <v>430</v>
      </c>
      <c r="AI19" s="26" t="s">
        <v>430</v>
      </c>
      <c r="AJ19" s="26" t="s">
        <v>430</v>
      </c>
      <c r="AK19" s="26" t="s">
        <v>430</v>
      </c>
      <c r="AL19" s="49" t="s">
        <v>50</v>
      </c>
    </row>
    <row r="20" spans="1:38" s="2" customFormat="1" ht="26.25" customHeight="1" thickBot="1" x14ac:dyDescent="0.3">
      <c r="A20" s="70" t="s">
        <v>54</v>
      </c>
      <c r="B20" s="70" t="s">
        <v>65</v>
      </c>
      <c r="C20" s="71" t="s">
        <v>66</v>
      </c>
      <c r="D20" s="72"/>
      <c r="E20" s="145" t="s">
        <v>431</v>
      </c>
      <c r="F20" s="145" t="s">
        <v>431</v>
      </c>
      <c r="G20" s="145" t="s">
        <v>431</v>
      </c>
      <c r="H20" s="145" t="s">
        <v>430</v>
      </c>
      <c r="I20" s="145" t="s">
        <v>429</v>
      </c>
      <c r="J20" s="145" t="s">
        <v>429</v>
      </c>
      <c r="K20" s="145" t="s">
        <v>429</v>
      </c>
      <c r="L20" s="145" t="s">
        <v>429</v>
      </c>
      <c r="M20" s="145" t="s">
        <v>429</v>
      </c>
      <c r="N20" s="145" t="s">
        <v>429</v>
      </c>
      <c r="O20" s="145" t="s">
        <v>429</v>
      </c>
      <c r="P20" s="145" t="s">
        <v>429</v>
      </c>
      <c r="Q20" s="145" t="s">
        <v>429</v>
      </c>
      <c r="R20" s="145" t="s">
        <v>429</v>
      </c>
      <c r="S20" s="145" t="s">
        <v>429</v>
      </c>
      <c r="T20" s="145" t="s">
        <v>429</v>
      </c>
      <c r="U20" s="145" t="s">
        <v>429</v>
      </c>
      <c r="V20" s="145" t="s">
        <v>429</v>
      </c>
      <c r="W20" s="145" t="s">
        <v>429</v>
      </c>
      <c r="X20" s="145" t="s">
        <v>429</v>
      </c>
      <c r="Y20" s="145" t="s">
        <v>429</v>
      </c>
      <c r="Z20" s="145" t="s">
        <v>429</v>
      </c>
      <c r="AA20" s="145" t="s">
        <v>429</v>
      </c>
      <c r="AB20" s="145" t="s">
        <v>429</v>
      </c>
      <c r="AC20" s="145" t="s">
        <v>429</v>
      </c>
      <c r="AD20" s="145" t="s">
        <v>430</v>
      </c>
      <c r="AE20" s="60"/>
      <c r="AF20" s="26" t="s">
        <v>430</v>
      </c>
      <c r="AG20" s="26" t="s">
        <v>430</v>
      </c>
      <c r="AH20" s="26" t="s">
        <v>430</v>
      </c>
      <c r="AI20" s="26" t="s">
        <v>430</v>
      </c>
      <c r="AJ20" s="26" t="s">
        <v>430</v>
      </c>
      <c r="AK20" s="26" t="s">
        <v>430</v>
      </c>
      <c r="AL20" s="49" t="s">
        <v>50</v>
      </c>
    </row>
    <row r="21" spans="1:38" s="2" customFormat="1" ht="26.25" customHeight="1" thickBot="1" x14ac:dyDescent="0.3">
      <c r="A21" s="70" t="s">
        <v>54</v>
      </c>
      <c r="B21" s="70" t="s">
        <v>67</v>
      </c>
      <c r="C21" s="71" t="s">
        <v>68</v>
      </c>
      <c r="D21" s="72"/>
      <c r="E21" s="145" t="s">
        <v>431</v>
      </c>
      <c r="F21" s="145" t="s">
        <v>431</v>
      </c>
      <c r="G21" s="145" t="s">
        <v>431</v>
      </c>
      <c r="H21" s="145" t="s">
        <v>430</v>
      </c>
      <c r="I21" s="145" t="s">
        <v>429</v>
      </c>
      <c r="J21" s="145" t="s">
        <v>429</v>
      </c>
      <c r="K21" s="145" t="s">
        <v>429</v>
      </c>
      <c r="L21" s="145" t="s">
        <v>429</v>
      </c>
      <c r="M21" s="145" t="s">
        <v>429</v>
      </c>
      <c r="N21" s="145" t="s">
        <v>429</v>
      </c>
      <c r="O21" s="145" t="s">
        <v>429</v>
      </c>
      <c r="P21" s="145" t="s">
        <v>429</v>
      </c>
      <c r="Q21" s="145" t="s">
        <v>429</v>
      </c>
      <c r="R21" s="145" t="s">
        <v>429</v>
      </c>
      <c r="S21" s="145" t="s">
        <v>429</v>
      </c>
      <c r="T21" s="145" t="s">
        <v>429</v>
      </c>
      <c r="U21" s="145" t="s">
        <v>429</v>
      </c>
      <c r="V21" s="145" t="s">
        <v>429</v>
      </c>
      <c r="W21" s="145" t="s">
        <v>429</v>
      </c>
      <c r="X21" s="145" t="s">
        <v>429</v>
      </c>
      <c r="Y21" s="145" t="s">
        <v>429</v>
      </c>
      <c r="Z21" s="145" t="s">
        <v>429</v>
      </c>
      <c r="AA21" s="145" t="s">
        <v>429</v>
      </c>
      <c r="AB21" s="145" t="s">
        <v>429</v>
      </c>
      <c r="AC21" s="145" t="s">
        <v>429</v>
      </c>
      <c r="AD21" s="145" t="s">
        <v>430</v>
      </c>
      <c r="AE21" s="60"/>
      <c r="AF21" s="26" t="s">
        <v>430</v>
      </c>
      <c r="AG21" s="26" t="s">
        <v>430</v>
      </c>
      <c r="AH21" s="26" t="s">
        <v>430</v>
      </c>
      <c r="AI21" s="26" t="s">
        <v>430</v>
      </c>
      <c r="AJ21" s="26" t="s">
        <v>430</v>
      </c>
      <c r="AK21" s="26" t="s">
        <v>430</v>
      </c>
      <c r="AL21" s="49" t="s">
        <v>50</v>
      </c>
    </row>
    <row r="22" spans="1:38" s="2" customFormat="1" ht="26.25" customHeight="1" thickBot="1" x14ac:dyDescent="0.3">
      <c r="A22" s="70" t="s">
        <v>54</v>
      </c>
      <c r="B22" s="74" t="s">
        <v>69</v>
      </c>
      <c r="C22" s="71" t="s">
        <v>70</v>
      </c>
      <c r="D22" s="72"/>
      <c r="E22" s="145" t="s">
        <v>431</v>
      </c>
      <c r="F22" s="145" t="s">
        <v>431</v>
      </c>
      <c r="G22" s="145" t="s">
        <v>431</v>
      </c>
      <c r="H22" s="145" t="s">
        <v>430</v>
      </c>
      <c r="I22" s="145" t="s">
        <v>429</v>
      </c>
      <c r="J22" s="145" t="s">
        <v>429</v>
      </c>
      <c r="K22" s="145" t="s">
        <v>429</v>
      </c>
      <c r="L22" s="145" t="s">
        <v>429</v>
      </c>
      <c r="M22" s="145" t="s">
        <v>429</v>
      </c>
      <c r="N22" s="145" t="s">
        <v>429</v>
      </c>
      <c r="O22" s="145" t="s">
        <v>429</v>
      </c>
      <c r="P22" s="145" t="s">
        <v>429</v>
      </c>
      <c r="Q22" s="145" t="s">
        <v>429</v>
      </c>
      <c r="R22" s="145" t="s">
        <v>429</v>
      </c>
      <c r="S22" s="145" t="s">
        <v>429</v>
      </c>
      <c r="T22" s="145" t="s">
        <v>429</v>
      </c>
      <c r="U22" s="145" t="s">
        <v>429</v>
      </c>
      <c r="V22" s="145" t="s">
        <v>429</v>
      </c>
      <c r="W22" s="145" t="s">
        <v>429</v>
      </c>
      <c r="X22" s="145" t="s">
        <v>429</v>
      </c>
      <c r="Y22" s="145" t="s">
        <v>429</v>
      </c>
      <c r="Z22" s="145" t="s">
        <v>429</v>
      </c>
      <c r="AA22" s="145" t="s">
        <v>429</v>
      </c>
      <c r="AB22" s="145" t="s">
        <v>429</v>
      </c>
      <c r="AC22" s="145" t="s">
        <v>429</v>
      </c>
      <c r="AD22" s="145" t="s">
        <v>430</v>
      </c>
      <c r="AE22" s="60"/>
      <c r="AF22" s="26" t="s">
        <v>430</v>
      </c>
      <c r="AG22" s="26" t="s">
        <v>430</v>
      </c>
      <c r="AH22" s="26" t="s">
        <v>430</v>
      </c>
      <c r="AI22" s="26" t="s">
        <v>430</v>
      </c>
      <c r="AJ22" s="26" t="s">
        <v>430</v>
      </c>
      <c r="AK22" s="26" t="s">
        <v>430</v>
      </c>
      <c r="AL22" s="49" t="s">
        <v>50</v>
      </c>
    </row>
    <row r="23" spans="1:38" s="2" customFormat="1" ht="26.25" customHeight="1" thickBot="1" x14ac:dyDescent="0.3">
      <c r="A23" s="70" t="s">
        <v>71</v>
      </c>
      <c r="B23" s="74" t="s">
        <v>394</v>
      </c>
      <c r="C23" s="71" t="s">
        <v>432</v>
      </c>
      <c r="D23" s="117"/>
      <c r="E23" s="145">
        <v>11.185404222633965</v>
      </c>
      <c r="F23" s="145">
        <v>2.1357100230849606</v>
      </c>
      <c r="G23" s="145">
        <v>0.92292790727569518</v>
      </c>
      <c r="H23" s="145">
        <v>2.1261157284287644E-3</v>
      </c>
      <c r="I23" s="145">
        <v>1.2682541947880177</v>
      </c>
      <c r="J23" s="145">
        <v>1.2682541947880177</v>
      </c>
      <c r="K23" s="145">
        <v>1.2682541947880177</v>
      </c>
      <c r="L23" s="145">
        <v>0.78175244197554672</v>
      </c>
      <c r="M23" s="145">
        <v>7.6337426719662593</v>
      </c>
      <c r="N23" s="145" t="s">
        <v>430</v>
      </c>
      <c r="O23" s="145">
        <v>2.6540647224045965E-3</v>
      </c>
      <c r="P23" s="145" t="s">
        <v>430</v>
      </c>
      <c r="Q23" s="145" t="s">
        <v>430</v>
      </c>
      <c r="R23" s="145">
        <v>1.3270323612022983E-2</v>
      </c>
      <c r="S23" s="145">
        <v>0.45119100280878127</v>
      </c>
      <c r="T23" s="145">
        <v>1.857845305683218E-2</v>
      </c>
      <c r="U23" s="145">
        <v>2.6540647224045965E-3</v>
      </c>
      <c r="V23" s="145">
        <v>0.2654064722404596</v>
      </c>
      <c r="W23" s="145" t="s">
        <v>430</v>
      </c>
      <c r="X23" s="145">
        <v>8.0558833832117746E-3</v>
      </c>
      <c r="Y23" s="145">
        <v>1.3176634396024995E-2</v>
      </c>
      <c r="Z23" s="145" t="s">
        <v>430</v>
      </c>
      <c r="AA23" s="145" t="s">
        <v>430</v>
      </c>
      <c r="AB23" s="145">
        <v>2.1232517779236772E-2</v>
      </c>
      <c r="AC23" s="145" t="s">
        <v>430</v>
      </c>
      <c r="AD23" s="145" t="s">
        <v>430</v>
      </c>
      <c r="AE23" s="60" t="s">
        <v>443</v>
      </c>
      <c r="AF23" s="26">
        <v>11047.62456951318</v>
      </c>
      <c r="AG23" s="26" t="s">
        <v>430</v>
      </c>
      <c r="AH23" s="26">
        <v>309.27054959949606</v>
      </c>
      <c r="AI23" s="26" t="s">
        <v>430</v>
      </c>
      <c r="AJ23" s="26" t="s">
        <v>430</v>
      </c>
      <c r="AK23" s="26" t="s">
        <v>430</v>
      </c>
      <c r="AL23" s="49" t="s">
        <v>50</v>
      </c>
    </row>
    <row r="24" spans="1:38" s="2" customFormat="1" ht="26.25" customHeight="1" thickBot="1" x14ac:dyDescent="0.3">
      <c r="A24" s="75" t="s">
        <v>54</v>
      </c>
      <c r="B24" s="74" t="s">
        <v>72</v>
      </c>
      <c r="C24" s="71" t="s">
        <v>73</v>
      </c>
      <c r="D24" s="72"/>
      <c r="E24" s="145" t="s">
        <v>431</v>
      </c>
      <c r="F24" s="145" t="s">
        <v>431</v>
      </c>
      <c r="G24" s="145" t="s">
        <v>431</v>
      </c>
      <c r="H24" s="145" t="s">
        <v>430</v>
      </c>
      <c r="I24" s="145" t="s">
        <v>429</v>
      </c>
      <c r="J24" s="145" t="s">
        <v>429</v>
      </c>
      <c r="K24" s="145" t="s">
        <v>429</v>
      </c>
      <c r="L24" s="145" t="s">
        <v>429</v>
      </c>
      <c r="M24" s="145" t="s">
        <v>429</v>
      </c>
      <c r="N24" s="145" t="s">
        <v>429</v>
      </c>
      <c r="O24" s="145" t="s">
        <v>429</v>
      </c>
      <c r="P24" s="145" t="s">
        <v>429</v>
      </c>
      <c r="Q24" s="145" t="s">
        <v>429</v>
      </c>
      <c r="R24" s="145" t="s">
        <v>429</v>
      </c>
      <c r="S24" s="145" t="s">
        <v>429</v>
      </c>
      <c r="T24" s="145" t="s">
        <v>429</v>
      </c>
      <c r="U24" s="145" t="s">
        <v>429</v>
      </c>
      <c r="V24" s="145" t="s">
        <v>429</v>
      </c>
      <c r="W24" s="145" t="s">
        <v>429</v>
      </c>
      <c r="X24" s="145" t="s">
        <v>429</v>
      </c>
      <c r="Y24" s="145" t="s">
        <v>429</v>
      </c>
      <c r="Z24" s="145" t="s">
        <v>429</v>
      </c>
      <c r="AA24" s="145" t="s">
        <v>429</v>
      </c>
      <c r="AB24" s="145" t="s">
        <v>429</v>
      </c>
      <c r="AC24" s="145" t="s">
        <v>429</v>
      </c>
      <c r="AD24" s="145" t="s">
        <v>429</v>
      </c>
      <c r="AE24" s="60" t="s">
        <v>443</v>
      </c>
      <c r="AF24" s="26" t="s">
        <v>430</v>
      </c>
      <c r="AG24" s="26" t="s">
        <v>430</v>
      </c>
      <c r="AH24" s="26" t="s">
        <v>430</v>
      </c>
      <c r="AI24" s="26" t="s">
        <v>430</v>
      </c>
      <c r="AJ24" s="26" t="s">
        <v>430</v>
      </c>
      <c r="AK24" s="26" t="s">
        <v>430</v>
      </c>
      <c r="AL24" s="49" t="s">
        <v>50</v>
      </c>
    </row>
    <row r="25" spans="1:38" s="2" customFormat="1" ht="26.25" customHeight="1" thickBot="1" x14ac:dyDescent="0.3">
      <c r="A25" s="70" t="s">
        <v>74</v>
      </c>
      <c r="B25" s="74" t="s">
        <v>75</v>
      </c>
      <c r="C25" s="76" t="s">
        <v>76</v>
      </c>
      <c r="D25" s="72"/>
      <c r="E25" s="145">
        <v>0.18238303179404722</v>
      </c>
      <c r="F25" s="145">
        <v>4.0415250810929934E-2</v>
      </c>
      <c r="G25" s="145">
        <v>1.5405689853407824E-2</v>
      </c>
      <c r="H25" s="145" t="s">
        <v>430</v>
      </c>
      <c r="I25" s="145">
        <v>2.0864906648405557E-3</v>
      </c>
      <c r="J25" s="145">
        <v>2.0864906648405557E-3</v>
      </c>
      <c r="K25" s="145">
        <v>2.0864906648405557E-3</v>
      </c>
      <c r="L25" s="145">
        <v>1.0432453324202779E-3</v>
      </c>
      <c r="M25" s="145">
        <v>0.16781011498639031</v>
      </c>
      <c r="N25" s="145" t="s">
        <v>430</v>
      </c>
      <c r="O25" s="145" t="s">
        <v>430</v>
      </c>
      <c r="P25" s="145" t="s">
        <v>430</v>
      </c>
      <c r="Q25" s="145" t="s">
        <v>430</v>
      </c>
      <c r="R25" s="145" t="s">
        <v>430</v>
      </c>
      <c r="S25" s="145" t="s">
        <v>430</v>
      </c>
      <c r="T25" s="145" t="s">
        <v>430</v>
      </c>
      <c r="U25" s="145" t="s">
        <v>430</v>
      </c>
      <c r="V25" s="145" t="s">
        <v>430</v>
      </c>
      <c r="W25" s="145" t="s">
        <v>430</v>
      </c>
      <c r="X25" s="145" t="s">
        <v>430</v>
      </c>
      <c r="Y25" s="145" t="s">
        <v>430</v>
      </c>
      <c r="Z25" s="145" t="s">
        <v>430</v>
      </c>
      <c r="AA25" s="145" t="s">
        <v>430</v>
      </c>
      <c r="AB25" s="145" t="s">
        <v>430</v>
      </c>
      <c r="AC25" s="145" t="s">
        <v>430</v>
      </c>
      <c r="AD25" s="145" t="s">
        <v>430</v>
      </c>
      <c r="AE25" s="60" t="s">
        <v>443</v>
      </c>
      <c r="AF25" s="26">
        <v>794.10772440246512</v>
      </c>
      <c r="AG25" s="26" t="s">
        <v>430</v>
      </c>
      <c r="AH25" s="26" t="s">
        <v>430</v>
      </c>
      <c r="AI25" s="26" t="s">
        <v>430</v>
      </c>
      <c r="AJ25" s="26" t="s">
        <v>430</v>
      </c>
      <c r="AK25" s="26" t="s">
        <v>430</v>
      </c>
      <c r="AL25" s="49" t="s">
        <v>50</v>
      </c>
    </row>
    <row r="26" spans="1:38" s="2" customFormat="1" ht="26.25" customHeight="1" thickBot="1" x14ac:dyDescent="0.3">
      <c r="A26" s="70" t="s">
        <v>74</v>
      </c>
      <c r="B26" s="70" t="s">
        <v>77</v>
      </c>
      <c r="C26" s="71" t="s">
        <v>78</v>
      </c>
      <c r="D26" s="72"/>
      <c r="E26" s="145">
        <v>0.26566346812393121</v>
      </c>
      <c r="F26" s="145">
        <v>4.7096142487684477E-2</v>
      </c>
      <c r="G26" s="145">
        <v>1.7973655076374537E-2</v>
      </c>
      <c r="H26" s="145" t="s">
        <v>430</v>
      </c>
      <c r="I26" s="145">
        <v>1.8230325043401081E-3</v>
      </c>
      <c r="J26" s="145">
        <v>1.8230325043401081E-3</v>
      </c>
      <c r="K26" s="145">
        <v>1.8230325043401081E-3</v>
      </c>
      <c r="L26" s="145">
        <v>9.1151625217005406E-4</v>
      </c>
      <c r="M26" s="145">
        <v>0.49857431510296074</v>
      </c>
      <c r="N26" s="145">
        <v>0.22881382513889309</v>
      </c>
      <c r="O26" s="145" t="s">
        <v>430</v>
      </c>
      <c r="P26" s="145" t="s">
        <v>430</v>
      </c>
      <c r="Q26" s="145" t="s">
        <v>430</v>
      </c>
      <c r="R26" s="145" t="s">
        <v>430</v>
      </c>
      <c r="S26" s="145" t="s">
        <v>430</v>
      </c>
      <c r="T26" s="145" t="s">
        <v>430</v>
      </c>
      <c r="U26" s="145" t="s">
        <v>430</v>
      </c>
      <c r="V26" s="145" t="s">
        <v>430</v>
      </c>
      <c r="W26" s="145" t="s">
        <v>430</v>
      </c>
      <c r="X26" s="145" t="s">
        <v>430</v>
      </c>
      <c r="Y26" s="145" t="s">
        <v>430</v>
      </c>
      <c r="Z26" s="145" t="s">
        <v>430</v>
      </c>
      <c r="AA26" s="145" t="s">
        <v>430</v>
      </c>
      <c r="AB26" s="145" t="s">
        <v>430</v>
      </c>
      <c r="AC26" s="145" t="s">
        <v>430</v>
      </c>
      <c r="AD26" s="145" t="s">
        <v>430</v>
      </c>
      <c r="AE26" s="60" t="s">
        <v>443</v>
      </c>
      <c r="AF26" s="26">
        <v>942.68979258788409</v>
      </c>
      <c r="AG26" s="26" t="s">
        <v>430</v>
      </c>
      <c r="AH26" s="26" t="s">
        <v>430</v>
      </c>
      <c r="AI26" s="26" t="s">
        <v>430</v>
      </c>
      <c r="AJ26" s="26" t="s">
        <v>430</v>
      </c>
      <c r="AK26" s="26" t="s">
        <v>430</v>
      </c>
      <c r="AL26" s="49" t="s">
        <v>50</v>
      </c>
    </row>
    <row r="27" spans="1:38" s="2" customFormat="1" ht="26.25" customHeight="1" thickBot="1" x14ac:dyDescent="0.3">
      <c r="A27" s="70" t="s">
        <v>79</v>
      </c>
      <c r="B27" s="70" t="s">
        <v>80</v>
      </c>
      <c r="C27" s="71" t="s">
        <v>81</v>
      </c>
      <c r="D27" s="72"/>
      <c r="E27" s="145">
        <v>65.961550302663738</v>
      </c>
      <c r="F27" s="145">
        <v>49.413062663261904</v>
      </c>
      <c r="G27" s="145">
        <v>2.1172816474635825</v>
      </c>
      <c r="H27" s="145">
        <v>8.1164243077819317E-2</v>
      </c>
      <c r="I27" s="145">
        <v>2.535758720288714</v>
      </c>
      <c r="J27" s="145">
        <v>2.535758720288714</v>
      </c>
      <c r="K27" s="145">
        <v>2.535758720288714</v>
      </c>
      <c r="L27" s="145">
        <v>1.370365924172982</v>
      </c>
      <c r="M27" s="145">
        <v>429.90589493722945</v>
      </c>
      <c r="N27" s="145">
        <v>340.00280377088444</v>
      </c>
      <c r="O27" s="145">
        <v>3.4656274882491475E-4</v>
      </c>
      <c r="P27" s="145">
        <v>1.6052632505948721E-2</v>
      </c>
      <c r="Q27" s="145">
        <v>5.2766134669389138E-4</v>
      </c>
      <c r="R27" s="145">
        <v>1.3082097485440706E-2</v>
      </c>
      <c r="S27" s="145">
        <v>9.2282137411036427E-3</v>
      </c>
      <c r="T27" s="145">
        <v>3.8682132596387264E-3</v>
      </c>
      <c r="U27" s="145">
        <v>3.6219719573795365E-4</v>
      </c>
      <c r="V27" s="145">
        <v>6.0231570704153511E-2</v>
      </c>
      <c r="W27" s="145">
        <v>0.88316584989821112</v>
      </c>
      <c r="X27" s="145">
        <v>1.5792071581357248E-2</v>
      </c>
      <c r="Y27" s="145">
        <v>2.0075900142560537E-2</v>
      </c>
      <c r="Z27" s="145">
        <v>1.0142831358758765E-2</v>
      </c>
      <c r="AA27" s="145">
        <v>2.1355314926206976E-2</v>
      </c>
      <c r="AB27" s="145">
        <v>6.7366118008883522E-2</v>
      </c>
      <c r="AC27" s="145">
        <v>0.11803982686920944</v>
      </c>
      <c r="AD27" s="145">
        <v>1.8546509955620196E-4</v>
      </c>
      <c r="AE27" s="60" t="s">
        <v>443</v>
      </c>
      <c r="AF27" s="26">
        <v>84139.205379050603</v>
      </c>
      <c r="AG27" s="26" t="s">
        <v>430</v>
      </c>
      <c r="AH27" s="26" t="s">
        <v>430</v>
      </c>
      <c r="AI27" s="26" t="s">
        <v>430</v>
      </c>
      <c r="AJ27" s="26" t="s">
        <v>430</v>
      </c>
      <c r="AK27" s="26" t="s">
        <v>430</v>
      </c>
      <c r="AL27" s="49" t="s">
        <v>50</v>
      </c>
    </row>
    <row r="28" spans="1:38" s="2" customFormat="1" ht="26.25" customHeight="1" thickBot="1" x14ac:dyDescent="0.3">
      <c r="A28" s="70" t="s">
        <v>79</v>
      </c>
      <c r="B28" s="70" t="s">
        <v>82</v>
      </c>
      <c r="C28" s="71" t="s">
        <v>83</v>
      </c>
      <c r="D28" s="72"/>
      <c r="E28" s="145">
        <v>5.5989925256326334</v>
      </c>
      <c r="F28" s="145">
        <v>2.3545553423809888</v>
      </c>
      <c r="G28" s="145">
        <v>0.87114548613435572</v>
      </c>
      <c r="H28" s="145">
        <v>4.6991854459667816E-3</v>
      </c>
      <c r="I28" s="145">
        <v>1.0513007804540648</v>
      </c>
      <c r="J28" s="145">
        <v>1.0513007804540648</v>
      </c>
      <c r="K28" s="145">
        <v>1.0513007804540648</v>
      </c>
      <c r="L28" s="145">
        <v>0.57560643330372618</v>
      </c>
      <c r="M28" s="145">
        <v>20.865507755052111</v>
      </c>
      <c r="N28" s="145">
        <v>11.000202407332871</v>
      </c>
      <c r="O28" s="145">
        <v>2.2384705265316055E-5</v>
      </c>
      <c r="P28" s="145">
        <v>1.70278751488839E-3</v>
      </c>
      <c r="Q28" s="145">
        <v>3.9409480584751216E-5</v>
      </c>
      <c r="R28" s="145">
        <v>2.3206993000947219E-3</v>
      </c>
      <c r="S28" s="145">
        <v>1.570989220149827E-3</v>
      </c>
      <c r="T28" s="145">
        <v>1.6993777024947759E-4</v>
      </c>
      <c r="U28" s="145">
        <v>3.4049550638870321E-5</v>
      </c>
      <c r="V28" s="145">
        <v>5.9681212166202311E-3</v>
      </c>
      <c r="W28" s="145">
        <v>2.349655841554802E-2</v>
      </c>
      <c r="X28" s="145">
        <v>3.9112081957701468E-3</v>
      </c>
      <c r="Y28" s="145">
        <v>4.199684390718752E-3</v>
      </c>
      <c r="Z28" s="145">
        <v>2.1904809933748696E-3</v>
      </c>
      <c r="AA28" s="145">
        <v>4.0559263043089301E-3</v>
      </c>
      <c r="AB28" s="145">
        <v>1.4357299884172697E-2</v>
      </c>
      <c r="AC28" s="145">
        <v>1.7213772415793659E-2</v>
      </c>
      <c r="AD28" s="145">
        <v>2.3496558415548021E-5</v>
      </c>
      <c r="AE28" s="60" t="s">
        <v>443</v>
      </c>
      <c r="AF28" s="26">
        <v>12232.498275105259</v>
      </c>
      <c r="AG28" s="26" t="s">
        <v>430</v>
      </c>
      <c r="AH28" s="26" t="s">
        <v>430</v>
      </c>
      <c r="AI28" s="26" t="s">
        <v>430</v>
      </c>
      <c r="AJ28" s="26" t="s">
        <v>430</v>
      </c>
      <c r="AK28" s="26" t="s">
        <v>430</v>
      </c>
      <c r="AL28" s="49" t="s">
        <v>50</v>
      </c>
    </row>
    <row r="29" spans="1:38" s="2" customFormat="1" ht="26.25" customHeight="1" thickBot="1" x14ac:dyDescent="0.3">
      <c r="A29" s="70" t="s">
        <v>79</v>
      </c>
      <c r="B29" s="70" t="s">
        <v>84</v>
      </c>
      <c r="C29" s="71" t="s">
        <v>85</v>
      </c>
      <c r="D29" s="72"/>
      <c r="E29" s="145">
        <v>61.161386606244854</v>
      </c>
      <c r="F29" s="145">
        <v>8.6320845444268439</v>
      </c>
      <c r="G29" s="145">
        <v>3.3354506806784476</v>
      </c>
      <c r="H29" s="145">
        <v>9.4540000000000006E-3</v>
      </c>
      <c r="I29" s="145">
        <v>4.6894759602400784</v>
      </c>
      <c r="J29" s="145">
        <v>4.6894759602400784</v>
      </c>
      <c r="K29" s="145">
        <v>4.6894759602400784</v>
      </c>
      <c r="L29" s="145">
        <v>2.4854222589272412</v>
      </c>
      <c r="M29" s="145">
        <v>16.379933690188953</v>
      </c>
      <c r="N29" s="145">
        <v>4.6374457713406795E-4</v>
      </c>
      <c r="O29" s="145">
        <v>4.6374457713406802E-5</v>
      </c>
      <c r="P29" s="145">
        <v>4.9156925176211197E-3</v>
      </c>
      <c r="Q29" s="145">
        <v>9.2748915426813604E-5</v>
      </c>
      <c r="R29" s="145">
        <v>7.8836578112791555E-3</v>
      </c>
      <c r="S29" s="145">
        <v>5.2866881793283745E-3</v>
      </c>
      <c r="T29" s="145">
        <v>1.8549783085362721E-4</v>
      </c>
      <c r="U29" s="145">
        <v>9.2748915426813604E-5</v>
      </c>
      <c r="V29" s="145">
        <v>1.6694804776826444E-2</v>
      </c>
      <c r="W29" s="145">
        <v>0.20538000000000001</v>
      </c>
      <c r="X29" s="145">
        <v>4.7301946867674928E-3</v>
      </c>
      <c r="Y29" s="145">
        <v>2.8566665951458587E-2</v>
      </c>
      <c r="Z29" s="145">
        <v>3.1905626906823872E-2</v>
      </c>
      <c r="AA29" s="145">
        <v>7.3271643187182737E-3</v>
      </c>
      <c r="AB29" s="145">
        <v>7.2529651863768224E-2</v>
      </c>
      <c r="AC29" s="145">
        <v>5.5649349256088151E-2</v>
      </c>
      <c r="AD29" s="145">
        <v>3.5533999999999996E-5</v>
      </c>
      <c r="AE29" s="60" t="s">
        <v>443</v>
      </c>
      <c r="AF29" s="26">
        <v>39511.037971822589</v>
      </c>
      <c r="AG29" s="26" t="s">
        <v>430</v>
      </c>
      <c r="AH29" s="26" t="s">
        <v>430</v>
      </c>
      <c r="AI29" s="26" t="s">
        <v>430</v>
      </c>
      <c r="AJ29" s="26" t="s">
        <v>430</v>
      </c>
      <c r="AK29" s="26" t="s">
        <v>430</v>
      </c>
      <c r="AL29" s="49" t="s">
        <v>50</v>
      </c>
    </row>
    <row r="30" spans="1:38" s="2" customFormat="1" ht="26.25" customHeight="1" thickBot="1" x14ac:dyDescent="0.3">
      <c r="A30" s="70" t="s">
        <v>79</v>
      </c>
      <c r="B30" s="70" t="s">
        <v>86</v>
      </c>
      <c r="C30" s="71" t="s">
        <v>87</v>
      </c>
      <c r="D30" s="72"/>
      <c r="E30" s="145">
        <v>5.7553873520356402E-2</v>
      </c>
      <c r="F30" s="145">
        <v>2.7769466026710954</v>
      </c>
      <c r="G30" s="145">
        <v>8.0371914303515278E-3</v>
      </c>
      <c r="H30" s="145">
        <v>6.4375786000000004E-4</v>
      </c>
      <c r="I30" s="145">
        <v>5.7455852964800019E-2</v>
      </c>
      <c r="J30" s="145">
        <v>5.7455852964800019E-2</v>
      </c>
      <c r="K30" s="145">
        <v>5.7455852964800019E-2</v>
      </c>
      <c r="L30" s="145">
        <v>6.3201438261280014E-3</v>
      </c>
      <c r="M30" s="145">
        <v>7.4872096322084492</v>
      </c>
      <c r="N30" s="145">
        <v>2.5000214325104806</v>
      </c>
      <c r="O30" s="145">
        <v>2.6790638101171753E-6</v>
      </c>
      <c r="P30" s="145">
        <v>1.1653927574009713E-4</v>
      </c>
      <c r="Q30" s="145">
        <v>4.0185957151757633E-6</v>
      </c>
      <c r="R30" s="145">
        <v>8.4390510018691027E-5</v>
      </c>
      <c r="S30" s="145">
        <v>6.0278935727636442E-5</v>
      </c>
      <c r="T30" s="145">
        <v>3.0809233816347519E-5</v>
      </c>
      <c r="U30" s="145">
        <v>2.6790638101171753E-6</v>
      </c>
      <c r="V30" s="145">
        <v>4.4204552866933402E-4</v>
      </c>
      <c r="W30" s="145">
        <v>1.35723105E-2</v>
      </c>
      <c r="X30" s="145">
        <v>1.1252068002492134E-4</v>
      </c>
      <c r="Y30" s="145">
        <v>1.2591599907550724E-4</v>
      </c>
      <c r="Z30" s="145">
        <v>9.1088169543983947E-5</v>
      </c>
      <c r="AA30" s="145">
        <v>1.3663225431597594E-4</v>
      </c>
      <c r="AB30" s="145">
        <v>4.6615710296038845E-4</v>
      </c>
      <c r="AC30" s="145">
        <v>8.0371914303515256E-4</v>
      </c>
      <c r="AD30" s="145">
        <v>1.3572310500000001E-5</v>
      </c>
      <c r="AE30" s="60" t="s">
        <v>443</v>
      </c>
      <c r="AF30" s="26">
        <v>571.53361282499736</v>
      </c>
      <c r="AG30" s="26" t="s">
        <v>430</v>
      </c>
      <c r="AH30" s="26" t="s">
        <v>430</v>
      </c>
      <c r="AI30" s="26" t="s">
        <v>430</v>
      </c>
      <c r="AJ30" s="26" t="s">
        <v>430</v>
      </c>
      <c r="AK30" s="26" t="s">
        <v>430</v>
      </c>
      <c r="AL30" s="49" t="s">
        <v>50</v>
      </c>
    </row>
    <row r="31" spans="1:38" s="2" customFormat="1" ht="26.25" customHeight="1" thickBot="1" x14ac:dyDescent="0.3">
      <c r="A31" s="70" t="s">
        <v>79</v>
      </c>
      <c r="B31" s="70" t="s">
        <v>88</v>
      </c>
      <c r="C31" s="71" t="s">
        <v>89</v>
      </c>
      <c r="D31" s="72"/>
      <c r="E31" s="145" t="s">
        <v>430</v>
      </c>
      <c r="F31" s="145" t="s">
        <v>429</v>
      </c>
      <c r="G31" s="145" t="s">
        <v>430</v>
      </c>
      <c r="H31" s="145" t="s">
        <v>430</v>
      </c>
      <c r="I31" s="145" t="s">
        <v>430</v>
      </c>
      <c r="J31" s="145" t="s">
        <v>430</v>
      </c>
      <c r="K31" s="145" t="s">
        <v>430</v>
      </c>
      <c r="L31" s="145" t="s">
        <v>430</v>
      </c>
      <c r="M31" s="145" t="s">
        <v>430</v>
      </c>
      <c r="N31" s="145" t="s">
        <v>430</v>
      </c>
      <c r="O31" s="145" t="s">
        <v>430</v>
      </c>
      <c r="P31" s="145" t="s">
        <v>430</v>
      </c>
      <c r="Q31" s="145" t="s">
        <v>430</v>
      </c>
      <c r="R31" s="145" t="s">
        <v>430</v>
      </c>
      <c r="S31" s="145" t="s">
        <v>430</v>
      </c>
      <c r="T31" s="145" t="s">
        <v>430</v>
      </c>
      <c r="U31" s="145" t="s">
        <v>430</v>
      </c>
      <c r="V31" s="145" t="s">
        <v>430</v>
      </c>
      <c r="W31" s="145" t="s">
        <v>430</v>
      </c>
      <c r="X31" s="145" t="s">
        <v>430</v>
      </c>
      <c r="Y31" s="145" t="s">
        <v>430</v>
      </c>
      <c r="Z31" s="145" t="s">
        <v>430</v>
      </c>
      <c r="AA31" s="145" t="s">
        <v>430</v>
      </c>
      <c r="AB31" s="145" t="s">
        <v>430</v>
      </c>
      <c r="AC31" s="145" t="s">
        <v>430</v>
      </c>
      <c r="AD31" s="145" t="s">
        <v>430</v>
      </c>
      <c r="AE31" s="60"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1" t="s">
        <v>91</v>
      </c>
      <c r="D32" s="72"/>
      <c r="E32" s="145" t="s">
        <v>430</v>
      </c>
      <c r="F32" s="145" t="s">
        <v>430</v>
      </c>
      <c r="G32" s="145" t="s">
        <v>430</v>
      </c>
      <c r="H32" s="145" t="s">
        <v>430</v>
      </c>
      <c r="I32" s="145">
        <v>0.50208438869986405</v>
      </c>
      <c r="J32" s="145">
        <v>0.91057779396780059</v>
      </c>
      <c r="K32" s="145">
        <v>1.2280934770550809</v>
      </c>
      <c r="L32" s="145">
        <v>0.12988439485379577</v>
      </c>
      <c r="M32" s="145" t="s">
        <v>430</v>
      </c>
      <c r="N32" s="145" t="s">
        <v>429</v>
      </c>
      <c r="O32" s="145" t="s">
        <v>429</v>
      </c>
      <c r="P32" s="145" t="s">
        <v>430</v>
      </c>
      <c r="Q32" s="145" t="s">
        <v>429</v>
      </c>
      <c r="R32" s="145" t="s">
        <v>429</v>
      </c>
      <c r="S32" s="145" t="s">
        <v>429</v>
      </c>
      <c r="T32" s="145" t="s">
        <v>429</v>
      </c>
      <c r="U32" s="145" t="s">
        <v>429</v>
      </c>
      <c r="V32" s="145" t="s">
        <v>429</v>
      </c>
      <c r="W32" s="145" t="s">
        <v>430</v>
      </c>
      <c r="X32" s="145" t="s">
        <v>430</v>
      </c>
      <c r="Y32" s="145" t="s">
        <v>430</v>
      </c>
      <c r="Z32" s="145" t="s">
        <v>430</v>
      </c>
      <c r="AA32" s="145" t="s">
        <v>430</v>
      </c>
      <c r="AB32" s="145" t="s">
        <v>430</v>
      </c>
      <c r="AC32" s="145" t="s">
        <v>430</v>
      </c>
      <c r="AD32" s="145" t="s">
        <v>430</v>
      </c>
      <c r="AE32" s="60"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1" t="s">
        <v>93</v>
      </c>
      <c r="D33" s="72"/>
      <c r="E33" s="145" t="s">
        <v>430</v>
      </c>
      <c r="F33" s="145" t="s">
        <v>430</v>
      </c>
      <c r="G33" s="145" t="s">
        <v>430</v>
      </c>
      <c r="H33" s="145" t="s">
        <v>430</v>
      </c>
      <c r="I33" s="145">
        <v>0.37298528547344784</v>
      </c>
      <c r="J33" s="145">
        <v>4.3757538693112856</v>
      </c>
      <c r="K33" s="145">
        <v>8.7515077386225713</v>
      </c>
      <c r="L33" s="145">
        <v>7.2637514230567343E-2</v>
      </c>
      <c r="M33" s="145" t="s">
        <v>430</v>
      </c>
      <c r="N33" s="145" t="s">
        <v>430</v>
      </c>
      <c r="O33" s="145" t="s">
        <v>430</v>
      </c>
      <c r="P33" s="145" t="s">
        <v>430</v>
      </c>
      <c r="Q33" s="145" t="s">
        <v>430</v>
      </c>
      <c r="R33" s="145" t="s">
        <v>430</v>
      </c>
      <c r="S33" s="145" t="s">
        <v>430</v>
      </c>
      <c r="T33" s="145" t="s">
        <v>430</v>
      </c>
      <c r="U33" s="145" t="s">
        <v>430</v>
      </c>
      <c r="V33" s="145" t="s">
        <v>430</v>
      </c>
      <c r="W33" s="145" t="s">
        <v>430</v>
      </c>
      <c r="X33" s="145" t="s">
        <v>430</v>
      </c>
      <c r="Y33" s="145" t="s">
        <v>430</v>
      </c>
      <c r="Z33" s="145" t="s">
        <v>430</v>
      </c>
      <c r="AA33" s="145" t="s">
        <v>430</v>
      </c>
      <c r="AB33" s="145" t="s">
        <v>430</v>
      </c>
      <c r="AC33" s="145" t="s">
        <v>430</v>
      </c>
      <c r="AD33" s="145" t="s">
        <v>430</v>
      </c>
      <c r="AE33" s="60"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1" t="s">
        <v>95</v>
      </c>
      <c r="D34" s="72"/>
      <c r="E34" s="145">
        <v>4.2030000000000003</v>
      </c>
      <c r="F34" s="145">
        <v>0.23699999999999999</v>
      </c>
      <c r="G34" s="145">
        <v>3.0000000000000001E-3</v>
      </c>
      <c r="H34" s="145">
        <v>4.7577749999999999E-4</v>
      </c>
      <c r="I34" s="145">
        <v>6.7000000000000004E-2</v>
      </c>
      <c r="J34" s="145">
        <v>7.6999999999999999E-2</v>
      </c>
      <c r="K34" s="145">
        <v>7.9000000000000001E-2</v>
      </c>
      <c r="L34" s="145" t="s">
        <v>429</v>
      </c>
      <c r="M34" s="145">
        <v>0.437</v>
      </c>
      <c r="N34" s="145" t="s">
        <v>430</v>
      </c>
      <c r="O34" s="145" t="s">
        <v>429</v>
      </c>
      <c r="P34" s="145" t="s">
        <v>430</v>
      </c>
      <c r="Q34" s="145" t="s">
        <v>430</v>
      </c>
      <c r="R34" s="145" t="s">
        <v>429</v>
      </c>
      <c r="S34" s="145" t="s">
        <v>429</v>
      </c>
      <c r="T34" s="145" t="s">
        <v>429</v>
      </c>
      <c r="U34" s="145" t="s">
        <v>429</v>
      </c>
      <c r="V34" s="145" t="s">
        <v>429</v>
      </c>
      <c r="W34" s="145" t="s">
        <v>430</v>
      </c>
      <c r="X34" s="145" t="s">
        <v>429</v>
      </c>
      <c r="Y34" s="145" t="s">
        <v>429</v>
      </c>
      <c r="Z34" s="145" t="s">
        <v>430</v>
      </c>
      <c r="AA34" s="145" t="s">
        <v>430</v>
      </c>
      <c r="AB34" s="145" t="s">
        <v>429</v>
      </c>
      <c r="AC34" s="145" t="s">
        <v>430</v>
      </c>
      <c r="AD34" s="145" t="s">
        <v>430</v>
      </c>
      <c r="AE34" s="60"/>
      <c r="AF34" s="26" t="s">
        <v>430</v>
      </c>
      <c r="AG34" s="26" t="s">
        <v>430</v>
      </c>
      <c r="AH34" s="26" t="s">
        <v>430</v>
      </c>
      <c r="AI34" s="26" t="s">
        <v>430</v>
      </c>
      <c r="AJ34" s="26" t="s">
        <v>430</v>
      </c>
      <c r="AK34" s="26" t="s">
        <v>430</v>
      </c>
      <c r="AL34" s="49" t="s">
        <v>50</v>
      </c>
    </row>
    <row r="35" spans="1:38" s="7" customFormat="1" ht="26.25" customHeight="1" thickBot="1" x14ac:dyDescent="0.3">
      <c r="A35" s="70" t="s">
        <v>96</v>
      </c>
      <c r="B35" s="70" t="s">
        <v>97</v>
      </c>
      <c r="C35" s="71" t="s">
        <v>98</v>
      </c>
      <c r="D35" s="72"/>
      <c r="E35" s="145" t="s">
        <v>434</v>
      </c>
      <c r="F35" s="145" t="s">
        <v>434</v>
      </c>
      <c r="G35" s="145" t="s">
        <v>434</v>
      </c>
      <c r="H35" s="145" t="s">
        <v>434</v>
      </c>
      <c r="I35" s="145" t="s">
        <v>434</v>
      </c>
      <c r="J35" s="145" t="s">
        <v>434</v>
      </c>
      <c r="K35" s="145" t="s">
        <v>434</v>
      </c>
      <c r="L35" s="145" t="s">
        <v>434</v>
      </c>
      <c r="M35" s="145" t="s">
        <v>434</v>
      </c>
      <c r="N35" s="145" t="s">
        <v>434</v>
      </c>
      <c r="O35" s="145" t="s">
        <v>434</v>
      </c>
      <c r="P35" s="145" t="s">
        <v>434</v>
      </c>
      <c r="Q35" s="145" t="s">
        <v>434</v>
      </c>
      <c r="R35" s="145" t="s">
        <v>434</v>
      </c>
      <c r="S35" s="145" t="s">
        <v>434</v>
      </c>
      <c r="T35" s="145" t="s">
        <v>434</v>
      </c>
      <c r="U35" s="145" t="s">
        <v>434</v>
      </c>
      <c r="V35" s="145" t="s">
        <v>434</v>
      </c>
      <c r="W35" s="145" t="s">
        <v>434</v>
      </c>
      <c r="X35" s="145" t="s">
        <v>434</v>
      </c>
      <c r="Y35" s="145" t="s">
        <v>434</v>
      </c>
      <c r="Z35" s="145" t="s">
        <v>434</v>
      </c>
      <c r="AA35" s="145" t="s">
        <v>434</v>
      </c>
      <c r="AB35" s="145" t="s">
        <v>434</v>
      </c>
      <c r="AC35" s="145" t="s">
        <v>434</v>
      </c>
      <c r="AD35" s="145" t="s">
        <v>434</v>
      </c>
      <c r="AE35" s="60"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1" t="s">
        <v>100</v>
      </c>
      <c r="D36" s="72"/>
      <c r="E36" s="145">
        <v>12.219076515367851</v>
      </c>
      <c r="F36" s="145">
        <v>8.4647078628313395</v>
      </c>
      <c r="G36" s="145">
        <v>1.8101419098159675</v>
      </c>
      <c r="H36" s="145">
        <v>1.3374561283127024E-3</v>
      </c>
      <c r="I36" s="145">
        <v>0.5859566576984413</v>
      </c>
      <c r="J36" s="145">
        <v>0.60678181630203287</v>
      </c>
      <c r="K36" s="145">
        <v>0.60678181630203287</v>
      </c>
      <c r="L36" s="145" t="s">
        <v>429</v>
      </c>
      <c r="M36" s="145">
        <v>19.777312145847244</v>
      </c>
      <c r="N36" s="145" t="s">
        <v>429</v>
      </c>
      <c r="O36" s="145" t="s">
        <v>429</v>
      </c>
      <c r="P36" s="145" t="s">
        <v>429</v>
      </c>
      <c r="Q36" s="145" t="s">
        <v>429</v>
      </c>
      <c r="R36" s="145" t="s">
        <v>429</v>
      </c>
      <c r="S36" s="145" t="s">
        <v>429</v>
      </c>
      <c r="T36" s="145" t="s">
        <v>429</v>
      </c>
      <c r="U36" s="145" t="s">
        <v>429</v>
      </c>
      <c r="V36" s="145" t="s">
        <v>429</v>
      </c>
      <c r="W36" s="145" t="s">
        <v>429</v>
      </c>
      <c r="X36" s="145" t="s">
        <v>430</v>
      </c>
      <c r="Y36" s="145" t="s">
        <v>430</v>
      </c>
      <c r="Z36" s="145" t="s">
        <v>430</v>
      </c>
      <c r="AA36" s="145" t="s">
        <v>430</v>
      </c>
      <c r="AB36" s="145" t="s">
        <v>430</v>
      </c>
      <c r="AC36" s="145" t="s">
        <v>429</v>
      </c>
      <c r="AD36" s="145" t="s">
        <v>429</v>
      </c>
      <c r="AE36" s="60" t="s">
        <v>443</v>
      </c>
      <c r="AF36" s="26" t="s">
        <v>430</v>
      </c>
      <c r="AG36" s="26" t="s">
        <v>430</v>
      </c>
      <c r="AH36" s="26" t="s">
        <v>430</v>
      </c>
      <c r="AI36" s="26" t="s">
        <v>430</v>
      </c>
      <c r="AJ36" s="26" t="s">
        <v>430</v>
      </c>
      <c r="AK36" s="26" t="s">
        <v>430</v>
      </c>
      <c r="AL36" s="49" t="s">
        <v>50</v>
      </c>
    </row>
    <row r="37" spans="1:38" s="2" customFormat="1" ht="26.25" customHeight="1" thickBot="1" x14ac:dyDescent="0.3">
      <c r="A37" s="70" t="s">
        <v>71</v>
      </c>
      <c r="B37" s="70" t="s">
        <v>101</v>
      </c>
      <c r="C37" s="71" t="s">
        <v>435</v>
      </c>
      <c r="D37" s="72"/>
      <c r="E37" s="145" t="s">
        <v>431</v>
      </c>
      <c r="F37" s="145" t="s">
        <v>431</v>
      </c>
      <c r="G37" s="145" t="s">
        <v>431</v>
      </c>
      <c r="H37" s="145" t="s">
        <v>430</v>
      </c>
      <c r="I37" s="145" t="s">
        <v>430</v>
      </c>
      <c r="J37" s="145" t="s">
        <v>430</v>
      </c>
      <c r="K37" s="145" t="s">
        <v>430</v>
      </c>
      <c r="L37" s="145" t="s">
        <v>430</v>
      </c>
      <c r="M37" s="145" t="s">
        <v>429</v>
      </c>
      <c r="N37" s="145" t="s">
        <v>430</v>
      </c>
      <c r="O37" s="145" t="s">
        <v>430</v>
      </c>
      <c r="P37" s="145" t="s">
        <v>430</v>
      </c>
      <c r="Q37" s="145" t="s">
        <v>430</v>
      </c>
      <c r="R37" s="145" t="s">
        <v>430</v>
      </c>
      <c r="S37" s="145" t="s">
        <v>430</v>
      </c>
      <c r="T37" s="145" t="s">
        <v>430</v>
      </c>
      <c r="U37" s="145" t="s">
        <v>430</v>
      </c>
      <c r="V37" s="145" t="s">
        <v>430</v>
      </c>
      <c r="W37" s="145" t="s">
        <v>429</v>
      </c>
      <c r="X37" s="145" t="s">
        <v>430</v>
      </c>
      <c r="Y37" s="145" t="s">
        <v>430</v>
      </c>
      <c r="Z37" s="145" t="s">
        <v>430</v>
      </c>
      <c r="AA37" s="145" t="s">
        <v>430</v>
      </c>
      <c r="AB37" s="145" t="s">
        <v>430</v>
      </c>
      <c r="AC37" s="145" t="s">
        <v>430</v>
      </c>
      <c r="AD37" s="145" t="s">
        <v>430</v>
      </c>
      <c r="AE37" s="60" t="s">
        <v>443</v>
      </c>
      <c r="AF37" s="26" t="s">
        <v>430</v>
      </c>
      <c r="AG37" s="26" t="s">
        <v>430</v>
      </c>
      <c r="AH37" s="26" t="s">
        <v>430</v>
      </c>
      <c r="AI37" s="26" t="s">
        <v>430</v>
      </c>
      <c r="AJ37" s="26" t="s">
        <v>430</v>
      </c>
      <c r="AK37" s="26" t="s">
        <v>430</v>
      </c>
      <c r="AL37" s="49" t="s">
        <v>50</v>
      </c>
    </row>
    <row r="38" spans="1:38" s="2" customFormat="1" ht="26.25" customHeight="1" thickBot="1" x14ac:dyDescent="0.3">
      <c r="A38" s="70" t="s">
        <v>71</v>
      </c>
      <c r="B38" s="70" t="s">
        <v>102</v>
      </c>
      <c r="C38" s="71" t="s">
        <v>103</v>
      </c>
      <c r="D38" s="77"/>
      <c r="E38" s="145" t="s">
        <v>434</v>
      </c>
      <c r="F38" s="145" t="s">
        <v>434</v>
      </c>
      <c r="G38" s="145" t="s">
        <v>434</v>
      </c>
      <c r="H38" s="145" t="s">
        <v>434</v>
      </c>
      <c r="I38" s="145" t="s">
        <v>434</v>
      </c>
      <c r="J38" s="145" t="s">
        <v>434</v>
      </c>
      <c r="K38" s="145" t="s">
        <v>434</v>
      </c>
      <c r="L38" s="145" t="s">
        <v>434</v>
      </c>
      <c r="M38" s="145" t="s">
        <v>434</v>
      </c>
      <c r="N38" s="145" t="s">
        <v>434</v>
      </c>
      <c r="O38" s="145" t="s">
        <v>434</v>
      </c>
      <c r="P38" s="145" t="s">
        <v>434</v>
      </c>
      <c r="Q38" s="145" t="s">
        <v>434</v>
      </c>
      <c r="R38" s="145" t="s">
        <v>434</v>
      </c>
      <c r="S38" s="145" t="s">
        <v>434</v>
      </c>
      <c r="T38" s="145" t="s">
        <v>434</v>
      </c>
      <c r="U38" s="145" t="s">
        <v>434</v>
      </c>
      <c r="V38" s="145" t="s">
        <v>434</v>
      </c>
      <c r="W38" s="145" t="s">
        <v>434</v>
      </c>
      <c r="X38" s="145" t="s">
        <v>434</v>
      </c>
      <c r="Y38" s="145" t="s">
        <v>434</v>
      </c>
      <c r="Z38" s="145" t="s">
        <v>434</v>
      </c>
      <c r="AA38" s="145" t="s">
        <v>434</v>
      </c>
      <c r="AB38" s="145" t="s">
        <v>434</v>
      </c>
      <c r="AC38" s="145" t="s">
        <v>434</v>
      </c>
      <c r="AD38" s="145" t="s">
        <v>434</v>
      </c>
      <c r="AE38" s="60"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1" t="s">
        <v>436</v>
      </c>
      <c r="D39" s="72"/>
      <c r="E39" s="145" t="s">
        <v>431</v>
      </c>
      <c r="F39" s="145" t="s">
        <v>431</v>
      </c>
      <c r="G39" s="145" t="s">
        <v>431</v>
      </c>
      <c r="H39" s="145" t="s">
        <v>429</v>
      </c>
      <c r="I39" s="145" t="s">
        <v>429</v>
      </c>
      <c r="J39" s="145" t="s">
        <v>429</v>
      </c>
      <c r="K39" s="145" t="s">
        <v>429</v>
      </c>
      <c r="L39" s="145" t="s">
        <v>429</v>
      </c>
      <c r="M39" s="145" t="s">
        <v>429</v>
      </c>
      <c r="N39" s="145" t="s">
        <v>429</v>
      </c>
      <c r="O39" s="145" t="s">
        <v>429</v>
      </c>
      <c r="P39" s="145" t="s">
        <v>429</v>
      </c>
      <c r="Q39" s="145" t="s">
        <v>429</v>
      </c>
      <c r="R39" s="145" t="s">
        <v>429</v>
      </c>
      <c r="S39" s="145" t="s">
        <v>429</v>
      </c>
      <c r="T39" s="145" t="s">
        <v>429</v>
      </c>
      <c r="U39" s="145" t="s">
        <v>429</v>
      </c>
      <c r="V39" s="145" t="s">
        <v>429</v>
      </c>
      <c r="W39" s="145" t="s">
        <v>429</v>
      </c>
      <c r="X39" s="145" t="s">
        <v>429</v>
      </c>
      <c r="Y39" s="145" t="s">
        <v>429</v>
      </c>
      <c r="Z39" s="145" t="s">
        <v>429</v>
      </c>
      <c r="AA39" s="145" t="s">
        <v>429</v>
      </c>
      <c r="AB39" s="145" t="s">
        <v>429</v>
      </c>
      <c r="AC39" s="145" t="s">
        <v>429</v>
      </c>
      <c r="AD39" s="145" t="s">
        <v>429</v>
      </c>
      <c r="AE39" s="60" t="s">
        <v>443</v>
      </c>
      <c r="AF39" s="26" t="s">
        <v>430</v>
      </c>
      <c r="AG39" s="26" t="s">
        <v>430</v>
      </c>
      <c r="AH39" s="26" t="s">
        <v>430</v>
      </c>
      <c r="AI39" s="26" t="s">
        <v>430</v>
      </c>
      <c r="AJ39" s="26" t="s">
        <v>430</v>
      </c>
      <c r="AK39" s="26" t="s">
        <v>430</v>
      </c>
      <c r="AL39" s="49" t="s">
        <v>50</v>
      </c>
    </row>
    <row r="40" spans="1:38" s="2" customFormat="1" ht="26.25" customHeight="1" thickBot="1" x14ac:dyDescent="0.3">
      <c r="A40" s="70" t="s">
        <v>71</v>
      </c>
      <c r="B40" s="70" t="s">
        <v>106</v>
      </c>
      <c r="C40" s="71" t="s">
        <v>437</v>
      </c>
      <c r="D40" s="72"/>
      <c r="E40" s="145">
        <v>4.6465744942212801</v>
      </c>
      <c r="F40" s="145">
        <v>4.5355605676838477</v>
      </c>
      <c r="G40" s="145">
        <v>0.38410360892380763</v>
      </c>
      <c r="H40" s="145">
        <v>8.8002614499570967E-4</v>
      </c>
      <c r="I40" s="145">
        <v>0.63490547727154145</v>
      </c>
      <c r="J40" s="145">
        <v>0.63490547727154145</v>
      </c>
      <c r="K40" s="145">
        <v>0.63490547727154145</v>
      </c>
      <c r="L40" s="145">
        <v>0.20802342459403464</v>
      </c>
      <c r="M40" s="145">
        <v>8.2675500015697416</v>
      </c>
      <c r="N40" s="145" t="s">
        <v>430</v>
      </c>
      <c r="O40" s="145">
        <v>1.1783758149568849E-3</v>
      </c>
      <c r="P40" s="145" t="s">
        <v>430</v>
      </c>
      <c r="Q40" s="145" t="s">
        <v>430</v>
      </c>
      <c r="R40" s="145">
        <v>5.8918790747844252E-3</v>
      </c>
      <c r="S40" s="145">
        <v>0.20032388854267044</v>
      </c>
      <c r="T40" s="145">
        <v>8.2486307046981955E-3</v>
      </c>
      <c r="U40" s="145">
        <v>1.1783758149568849E-3</v>
      </c>
      <c r="V40" s="145">
        <v>0.1178375814956885</v>
      </c>
      <c r="W40" s="145" t="s">
        <v>430</v>
      </c>
      <c r="X40" s="145">
        <v>3.6604764588102504E-3</v>
      </c>
      <c r="Y40" s="145">
        <v>5.7665300608448272E-3</v>
      </c>
      <c r="Z40" s="145" t="s">
        <v>430</v>
      </c>
      <c r="AA40" s="145" t="s">
        <v>430</v>
      </c>
      <c r="AB40" s="145">
        <v>9.4270065196550776E-3</v>
      </c>
      <c r="AC40" s="145" t="s">
        <v>430</v>
      </c>
      <c r="AD40" s="145" t="s">
        <v>430</v>
      </c>
      <c r="AE40" s="60" t="s">
        <v>443</v>
      </c>
      <c r="AF40" s="26">
        <v>5040.4391608416718</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1" t="s">
        <v>438</v>
      </c>
      <c r="D41" s="72"/>
      <c r="E41" s="145" t="s">
        <v>431</v>
      </c>
      <c r="F41" s="145">
        <v>20</v>
      </c>
      <c r="G41" s="145" t="s">
        <v>431</v>
      </c>
      <c r="H41" s="145" t="s">
        <v>429</v>
      </c>
      <c r="I41" s="145" t="s">
        <v>429</v>
      </c>
      <c r="J41" s="145" t="s">
        <v>429</v>
      </c>
      <c r="K41" s="145" t="s">
        <v>429</v>
      </c>
      <c r="L41" s="145" t="s">
        <v>429</v>
      </c>
      <c r="M41" s="145" t="s">
        <v>429</v>
      </c>
      <c r="N41" s="145" t="s">
        <v>429</v>
      </c>
      <c r="O41" s="145" t="s">
        <v>429</v>
      </c>
      <c r="P41" s="145" t="s">
        <v>429</v>
      </c>
      <c r="Q41" s="145" t="s">
        <v>429</v>
      </c>
      <c r="R41" s="145" t="s">
        <v>429</v>
      </c>
      <c r="S41" s="145" t="s">
        <v>429</v>
      </c>
      <c r="T41" s="145" t="s">
        <v>429</v>
      </c>
      <c r="U41" s="145" t="s">
        <v>429</v>
      </c>
      <c r="V41" s="145" t="s">
        <v>429</v>
      </c>
      <c r="W41" s="145" t="s">
        <v>429</v>
      </c>
      <c r="X41" s="145" t="s">
        <v>429</v>
      </c>
      <c r="Y41" s="145" t="s">
        <v>429</v>
      </c>
      <c r="Z41" s="145" t="s">
        <v>429</v>
      </c>
      <c r="AA41" s="145" t="s">
        <v>429</v>
      </c>
      <c r="AB41" s="145" t="s">
        <v>429</v>
      </c>
      <c r="AC41" s="145" t="s">
        <v>429</v>
      </c>
      <c r="AD41" s="145" t="s">
        <v>429</v>
      </c>
      <c r="AE41" s="60" t="s">
        <v>443</v>
      </c>
      <c r="AF41" s="26" t="s">
        <v>430</v>
      </c>
      <c r="AG41" s="26" t="s">
        <v>430</v>
      </c>
      <c r="AH41" s="26" t="s">
        <v>430</v>
      </c>
      <c r="AI41" s="26" t="s">
        <v>430</v>
      </c>
      <c r="AJ41" s="26" t="s">
        <v>430</v>
      </c>
      <c r="AK41" s="26" t="s">
        <v>430</v>
      </c>
      <c r="AL41" s="49" t="s">
        <v>50</v>
      </c>
    </row>
    <row r="42" spans="1:38" s="2" customFormat="1" ht="26.25" customHeight="1" thickBot="1" x14ac:dyDescent="0.3">
      <c r="A42" s="70" t="s">
        <v>71</v>
      </c>
      <c r="B42" s="70" t="s">
        <v>108</v>
      </c>
      <c r="C42" s="71" t="s">
        <v>109</v>
      </c>
      <c r="D42" s="72"/>
      <c r="E42" s="145">
        <v>0.32308679050750788</v>
      </c>
      <c r="F42" s="145">
        <v>5.3353766143443444</v>
      </c>
      <c r="G42" s="145">
        <v>3.0152321092473892E-2</v>
      </c>
      <c r="H42" s="145">
        <v>1.469163395890343E-4</v>
      </c>
      <c r="I42" s="145">
        <v>0.19570768022638604</v>
      </c>
      <c r="J42" s="145">
        <v>0.19570768022638604</v>
      </c>
      <c r="K42" s="145">
        <v>0.19570768022638604</v>
      </c>
      <c r="L42" s="145">
        <v>2.2148269344260781E-2</v>
      </c>
      <c r="M42" s="145">
        <v>28.027446479553113</v>
      </c>
      <c r="N42" s="145" t="s">
        <v>430</v>
      </c>
      <c r="O42" s="145">
        <v>3.5316504922602697E-4</v>
      </c>
      <c r="P42" s="145" t="s">
        <v>430</v>
      </c>
      <c r="Q42" s="145" t="s">
        <v>430</v>
      </c>
      <c r="R42" s="145">
        <v>1.7658252461301353E-3</v>
      </c>
      <c r="S42" s="145">
        <v>6.0038058368424595E-2</v>
      </c>
      <c r="T42" s="145">
        <v>2.4721553445821894E-3</v>
      </c>
      <c r="U42" s="145">
        <v>3.5316504922602697E-4</v>
      </c>
      <c r="V42" s="145">
        <v>3.5316504922602701E-2</v>
      </c>
      <c r="W42" s="145" t="s">
        <v>430</v>
      </c>
      <c r="X42" s="145">
        <v>1.3625798246433805E-3</v>
      </c>
      <c r="Y42" s="145">
        <v>1.4627405691648356E-3</v>
      </c>
      <c r="Z42" s="145" t="s">
        <v>430</v>
      </c>
      <c r="AA42" s="145" t="s">
        <v>430</v>
      </c>
      <c r="AB42" s="145">
        <v>2.8253203938082157E-3</v>
      </c>
      <c r="AC42" s="145" t="s">
        <v>430</v>
      </c>
      <c r="AD42" s="145" t="s">
        <v>430</v>
      </c>
      <c r="AE42" s="60" t="s">
        <v>443</v>
      </c>
      <c r="AF42" s="26">
        <v>1529.2306875827062</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1" t="s">
        <v>111</v>
      </c>
      <c r="D43" s="72"/>
      <c r="E43" s="145" t="s">
        <v>431</v>
      </c>
      <c r="F43" s="145" t="s">
        <v>431</v>
      </c>
      <c r="G43" s="145" t="s">
        <v>431</v>
      </c>
      <c r="H43" s="145" t="s">
        <v>429</v>
      </c>
      <c r="I43" s="145" t="s">
        <v>429</v>
      </c>
      <c r="J43" s="145" t="s">
        <v>429</v>
      </c>
      <c r="K43" s="145" t="s">
        <v>429</v>
      </c>
      <c r="L43" s="145" t="s">
        <v>429</v>
      </c>
      <c r="M43" s="145" t="s">
        <v>429</v>
      </c>
      <c r="N43" s="145" t="s">
        <v>429</v>
      </c>
      <c r="O43" s="145" t="s">
        <v>429</v>
      </c>
      <c r="P43" s="145" t="s">
        <v>429</v>
      </c>
      <c r="Q43" s="145" t="s">
        <v>429</v>
      </c>
      <c r="R43" s="145" t="s">
        <v>429</v>
      </c>
      <c r="S43" s="145" t="s">
        <v>429</v>
      </c>
      <c r="T43" s="145" t="s">
        <v>429</v>
      </c>
      <c r="U43" s="145" t="s">
        <v>429</v>
      </c>
      <c r="V43" s="145" t="s">
        <v>429</v>
      </c>
      <c r="W43" s="145" t="s">
        <v>429</v>
      </c>
      <c r="X43" s="145" t="s">
        <v>429</v>
      </c>
      <c r="Y43" s="145" t="s">
        <v>429</v>
      </c>
      <c r="Z43" s="145" t="s">
        <v>429</v>
      </c>
      <c r="AA43" s="145" t="s">
        <v>429</v>
      </c>
      <c r="AB43" s="145" t="s">
        <v>429</v>
      </c>
      <c r="AC43" s="145" t="s">
        <v>429</v>
      </c>
      <c r="AD43" s="145" t="s">
        <v>429</v>
      </c>
      <c r="AE43" s="60" t="s">
        <v>443</v>
      </c>
      <c r="AF43" s="26" t="s">
        <v>430</v>
      </c>
      <c r="AG43" s="26" t="s">
        <v>430</v>
      </c>
      <c r="AH43" s="26" t="s">
        <v>430</v>
      </c>
      <c r="AI43" s="26" t="s">
        <v>430</v>
      </c>
      <c r="AJ43" s="26" t="s">
        <v>430</v>
      </c>
      <c r="AK43" s="26" t="s">
        <v>430</v>
      </c>
      <c r="AL43" s="49" t="s">
        <v>50</v>
      </c>
    </row>
    <row r="44" spans="1:38" s="2" customFormat="1" ht="26.25" customHeight="1" thickBot="1" x14ac:dyDescent="0.3">
      <c r="A44" s="70" t="s">
        <v>71</v>
      </c>
      <c r="B44" s="70" t="s">
        <v>112</v>
      </c>
      <c r="C44" s="71" t="s">
        <v>113</v>
      </c>
      <c r="D44" s="72"/>
      <c r="E44" s="145">
        <v>11.582069544093212</v>
      </c>
      <c r="F44" s="145">
        <v>6.8066914379741448</v>
      </c>
      <c r="G44" s="145">
        <v>0.92683321121000495</v>
      </c>
      <c r="H44" s="145">
        <v>2.0882564990191785E-3</v>
      </c>
      <c r="I44" s="145">
        <v>1.5508946612873986</v>
      </c>
      <c r="J44" s="145">
        <v>1.5508946612873986</v>
      </c>
      <c r="K44" s="145">
        <v>1.5508946612873986</v>
      </c>
      <c r="L44" s="145">
        <v>0.82681039187202543</v>
      </c>
      <c r="M44" s="145">
        <v>19.30662248600914</v>
      </c>
      <c r="N44" s="145" t="s">
        <v>430</v>
      </c>
      <c r="O44" s="145">
        <v>2.6932278288442145E-3</v>
      </c>
      <c r="P44" s="145" t="s">
        <v>430</v>
      </c>
      <c r="Q44" s="145" t="s">
        <v>430</v>
      </c>
      <c r="R44" s="145">
        <v>1.3466139144221069E-2</v>
      </c>
      <c r="S44" s="145">
        <v>0.45784873090351635</v>
      </c>
      <c r="T44" s="145">
        <v>1.8852594801909504E-2</v>
      </c>
      <c r="U44" s="145">
        <v>2.6932278288442145E-3</v>
      </c>
      <c r="V44" s="145">
        <v>0.26932278288442141</v>
      </c>
      <c r="W44" s="145" t="s">
        <v>430</v>
      </c>
      <c r="X44" s="145">
        <v>8.2132110089511174E-3</v>
      </c>
      <c r="Y44" s="145">
        <v>1.3332611621802593E-2</v>
      </c>
      <c r="Z44" s="145" t="s">
        <v>430</v>
      </c>
      <c r="AA44" s="145" t="s">
        <v>430</v>
      </c>
      <c r="AB44" s="145">
        <v>2.1545822630753709E-2</v>
      </c>
      <c r="AC44" s="145" t="s">
        <v>430</v>
      </c>
      <c r="AD44" s="145" t="s">
        <v>430</v>
      </c>
      <c r="AE44" s="60" t="s">
        <v>443</v>
      </c>
      <c r="AF44" s="26">
        <v>11509.429755734087</v>
      </c>
      <c r="AG44" s="26" t="s">
        <v>430</v>
      </c>
      <c r="AH44" s="26" t="s">
        <v>430</v>
      </c>
      <c r="AI44" s="26" t="s">
        <v>430</v>
      </c>
      <c r="AJ44" s="26" t="s">
        <v>430</v>
      </c>
      <c r="AK44" s="26" t="s">
        <v>430</v>
      </c>
      <c r="AL44" s="49" t="s">
        <v>50</v>
      </c>
    </row>
    <row r="45" spans="1:38" s="2" customFormat="1" ht="26.25" customHeight="1" thickBot="1" x14ac:dyDescent="0.3">
      <c r="A45" s="70" t="s">
        <v>71</v>
      </c>
      <c r="B45" s="70" t="s">
        <v>114</v>
      </c>
      <c r="C45" s="71" t="s">
        <v>115</v>
      </c>
      <c r="D45" s="72"/>
      <c r="E45" s="145" t="s">
        <v>431</v>
      </c>
      <c r="F45" s="145" t="s">
        <v>431</v>
      </c>
      <c r="G45" s="145" t="s">
        <v>431</v>
      </c>
      <c r="H45" s="145">
        <v>2.6141554944484501E-4</v>
      </c>
      <c r="I45" s="145" t="s">
        <v>429</v>
      </c>
      <c r="J45" s="145" t="s">
        <v>429</v>
      </c>
      <c r="K45" s="145" t="s">
        <v>429</v>
      </c>
      <c r="L45" s="145" t="s">
        <v>429</v>
      </c>
      <c r="M45" s="145" t="s">
        <v>431</v>
      </c>
      <c r="N45" s="145" t="s">
        <v>430</v>
      </c>
      <c r="O45" s="145" t="s">
        <v>430</v>
      </c>
      <c r="P45" s="145" t="s">
        <v>430</v>
      </c>
      <c r="Q45" s="145" t="s">
        <v>429</v>
      </c>
      <c r="R45" s="145" t="s">
        <v>430</v>
      </c>
      <c r="S45" s="145" t="s">
        <v>430</v>
      </c>
      <c r="T45" s="145" t="s">
        <v>430</v>
      </c>
      <c r="U45" s="145" t="s">
        <v>429</v>
      </c>
      <c r="V45" s="145" t="s">
        <v>430</v>
      </c>
      <c r="W45" s="145" t="s">
        <v>429</v>
      </c>
      <c r="X45" s="145" t="s">
        <v>430</v>
      </c>
      <c r="Y45" s="145" t="s">
        <v>430</v>
      </c>
      <c r="Z45" s="145" t="s">
        <v>430</v>
      </c>
      <c r="AA45" s="145" t="s">
        <v>430</v>
      </c>
      <c r="AB45" s="145" t="s">
        <v>430</v>
      </c>
      <c r="AC45" s="145" t="s">
        <v>430</v>
      </c>
      <c r="AD45" s="145" t="s">
        <v>429</v>
      </c>
      <c r="AE45" s="60"/>
      <c r="AF45" s="26" t="s">
        <v>430</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1" t="s">
        <v>117</v>
      </c>
      <c r="D46" s="72"/>
      <c r="E46" s="145" t="s">
        <v>431</v>
      </c>
      <c r="F46" s="145" t="s">
        <v>431</v>
      </c>
      <c r="G46" s="145" t="s">
        <v>431</v>
      </c>
      <c r="H46" s="145">
        <v>6.7603278668172207E-5</v>
      </c>
      <c r="I46" s="145" t="s">
        <v>429</v>
      </c>
      <c r="J46" s="145" t="s">
        <v>429</v>
      </c>
      <c r="K46" s="145" t="s">
        <v>429</v>
      </c>
      <c r="L46" s="145" t="s">
        <v>429</v>
      </c>
      <c r="M46" s="145" t="s">
        <v>429</v>
      </c>
      <c r="N46" s="145" t="s">
        <v>429</v>
      </c>
      <c r="O46" s="145" t="s">
        <v>429</v>
      </c>
      <c r="P46" s="145" t="s">
        <v>429</v>
      </c>
      <c r="Q46" s="145" t="s">
        <v>429</v>
      </c>
      <c r="R46" s="145" t="s">
        <v>429</v>
      </c>
      <c r="S46" s="145" t="s">
        <v>429</v>
      </c>
      <c r="T46" s="145" t="s">
        <v>429</v>
      </c>
      <c r="U46" s="145" t="s">
        <v>429</v>
      </c>
      <c r="V46" s="145" t="s">
        <v>429</v>
      </c>
      <c r="W46" s="145" t="s">
        <v>429</v>
      </c>
      <c r="X46" s="145" t="s">
        <v>429</v>
      </c>
      <c r="Y46" s="145" t="s">
        <v>429</v>
      </c>
      <c r="Z46" s="145" t="s">
        <v>429</v>
      </c>
      <c r="AA46" s="145" t="s">
        <v>429</v>
      </c>
      <c r="AB46" s="145" t="s">
        <v>429</v>
      </c>
      <c r="AC46" s="145" t="s">
        <v>429</v>
      </c>
      <c r="AD46" s="145" t="s">
        <v>430</v>
      </c>
      <c r="AE46" s="60"/>
      <c r="AF46" s="26" t="s">
        <v>430</v>
      </c>
      <c r="AG46" s="26" t="s">
        <v>430</v>
      </c>
      <c r="AH46" s="26" t="s">
        <v>430</v>
      </c>
      <c r="AI46" s="26" t="s">
        <v>430</v>
      </c>
      <c r="AJ46" s="26" t="s">
        <v>430</v>
      </c>
      <c r="AK46" s="26" t="s">
        <v>430</v>
      </c>
      <c r="AL46" s="49" t="s">
        <v>50</v>
      </c>
    </row>
    <row r="47" spans="1:38" s="2" customFormat="1" ht="26.25" customHeight="1" thickBot="1" x14ac:dyDescent="0.3">
      <c r="A47" s="70" t="s">
        <v>71</v>
      </c>
      <c r="B47" s="70" t="s">
        <v>118</v>
      </c>
      <c r="C47" s="71" t="s">
        <v>119</v>
      </c>
      <c r="D47" s="72"/>
      <c r="E47" s="145" t="s">
        <v>431</v>
      </c>
      <c r="F47" s="145">
        <v>0.05</v>
      </c>
      <c r="G47" s="145" t="s">
        <v>431</v>
      </c>
      <c r="H47" s="145" t="s">
        <v>430</v>
      </c>
      <c r="I47" s="145" t="s">
        <v>429</v>
      </c>
      <c r="J47" s="145" t="s">
        <v>429</v>
      </c>
      <c r="K47" s="145" t="s">
        <v>429</v>
      </c>
      <c r="L47" s="145" t="s">
        <v>429</v>
      </c>
      <c r="M47" s="145" t="s">
        <v>429</v>
      </c>
      <c r="N47" s="145" t="s">
        <v>430</v>
      </c>
      <c r="O47" s="145" t="s">
        <v>430</v>
      </c>
      <c r="P47" s="145" t="s">
        <v>430</v>
      </c>
      <c r="Q47" s="145" t="s">
        <v>430</v>
      </c>
      <c r="R47" s="145" t="s">
        <v>430</v>
      </c>
      <c r="S47" s="145" t="s">
        <v>430</v>
      </c>
      <c r="T47" s="145" t="s">
        <v>430</v>
      </c>
      <c r="U47" s="145" t="s">
        <v>430</v>
      </c>
      <c r="V47" s="145" t="s">
        <v>430</v>
      </c>
      <c r="W47" s="145" t="s">
        <v>430</v>
      </c>
      <c r="X47" s="145" t="s">
        <v>430</v>
      </c>
      <c r="Y47" s="145" t="s">
        <v>430</v>
      </c>
      <c r="Z47" s="145" t="s">
        <v>430</v>
      </c>
      <c r="AA47" s="145" t="s">
        <v>430</v>
      </c>
      <c r="AB47" s="145" t="s">
        <v>430</v>
      </c>
      <c r="AC47" s="145" t="s">
        <v>430</v>
      </c>
      <c r="AD47" s="145" t="s">
        <v>430</v>
      </c>
      <c r="AE47" s="60"/>
      <c r="AF47" s="26" t="s">
        <v>430</v>
      </c>
      <c r="AG47" s="26" t="s">
        <v>430</v>
      </c>
      <c r="AH47" s="26" t="s">
        <v>430</v>
      </c>
      <c r="AI47" s="26" t="s">
        <v>430</v>
      </c>
      <c r="AJ47" s="26" t="s">
        <v>430</v>
      </c>
      <c r="AK47" s="26" t="s">
        <v>430</v>
      </c>
      <c r="AL47" s="49" t="s">
        <v>50</v>
      </c>
    </row>
    <row r="48" spans="1:38" s="2" customFormat="1" ht="26.25" customHeight="1" thickBot="1" x14ac:dyDescent="0.3">
      <c r="A48" s="70" t="s">
        <v>120</v>
      </c>
      <c r="B48" s="70" t="s">
        <v>121</v>
      </c>
      <c r="C48" s="71" t="s">
        <v>122</v>
      </c>
      <c r="D48" s="72"/>
      <c r="E48" s="145" t="s">
        <v>430</v>
      </c>
      <c r="F48" s="145" t="s">
        <v>430</v>
      </c>
      <c r="G48" s="145" t="s">
        <v>430</v>
      </c>
      <c r="H48" s="145" t="s">
        <v>430</v>
      </c>
      <c r="I48" s="145" t="s">
        <v>429</v>
      </c>
      <c r="J48" s="145" t="s">
        <v>429</v>
      </c>
      <c r="K48" s="145" t="s">
        <v>429</v>
      </c>
      <c r="L48" s="145" t="s">
        <v>430</v>
      </c>
      <c r="M48" s="145" t="s">
        <v>430</v>
      </c>
      <c r="N48" s="145" t="s">
        <v>430</v>
      </c>
      <c r="O48" s="145" t="s">
        <v>430</v>
      </c>
      <c r="P48" s="145" t="s">
        <v>430</v>
      </c>
      <c r="Q48" s="145" t="s">
        <v>430</v>
      </c>
      <c r="R48" s="145" t="s">
        <v>430</v>
      </c>
      <c r="S48" s="145" t="s">
        <v>430</v>
      </c>
      <c r="T48" s="145" t="s">
        <v>430</v>
      </c>
      <c r="U48" s="145" t="s">
        <v>430</v>
      </c>
      <c r="V48" s="145" t="s">
        <v>430</v>
      </c>
      <c r="W48" s="145" t="s">
        <v>430</v>
      </c>
      <c r="X48" s="145" t="s">
        <v>430</v>
      </c>
      <c r="Y48" s="145" t="s">
        <v>430</v>
      </c>
      <c r="Z48" s="145" t="s">
        <v>430</v>
      </c>
      <c r="AA48" s="145" t="s">
        <v>430</v>
      </c>
      <c r="AB48" s="145" t="s">
        <v>430</v>
      </c>
      <c r="AC48" s="145" t="s">
        <v>430</v>
      </c>
      <c r="AD48" s="145" t="s">
        <v>430</v>
      </c>
      <c r="AE48" s="60"/>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1" t="s">
        <v>125</v>
      </c>
      <c r="D49" s="72"/>
      <c r="E49" s="145" t="s">
        <v>431</v>
      </c>
      <c r="F49" s="145" t="s">
        <v>431</v>
      </c>
      <c r="G49" s="145" t="s">
        <v>431</v>
      </c>
      <c r="H49" s="145" t="s">
        <v>429</v>
      </c>
      <c r="I49" s="145" t="s">
        <v>429</v>
      </c>
      <c r="J49" s="145" t="s">
        <v>429</v>
      </c>
      <c r="K49" s="145" t="s">
        <v>429</v>
      </c>
      <c r="L49" s="145" t="s">
        <v>429</v>
      </c>
      <c r="M49" s="145" t="s">
        <v>431</v>
      </c>
      <c r="N49" s="145" t="s">
        <v>429</v>
      </c>
      <c r="O49" s="145" t="s">
        <v>429</v>
      </c>
      <c r="P49" s="145" t="s">
        <v>429</v>
      </c>
      <c r="Q49" s="145" t="s">
        <v>429</v>
      </c>
      <c r="R49" s="145" t="s">
        <v>429</v>
      </c>
      <c r="S49" s="145" t="s">
        <v>429</v>
      </c>
      <c r="T49" s="145" t="s">
        <v>429</v>
      </c>
      <c r="U49" s="145" t="s">
        <v>429</v>
      </c>
      <c r="V49" s="145" t="s">
        <v>429</v>
      </c>
      <c r="W49" s="145" t="s">
        <v>429</v>
      </c>
      <c r="X49" s="145" t="s">
        <v>429</v>
      </c>
      <c r="Y49" s="145" t="s">
        <v>429</v>
      </c>
      <c r="Z49" s="145" t="s">
        <v>429</v>
      </c>
      <c r="AA49" s="145" t="s">
        <v>429</v>
      </c>
      <c r="AB49" s="145" t="s">
        <v>429</v>
      </c>
      <c r="AC49" s="145" t="s">
        <v>430</v>
      </c>
      <c r="AD49" s="145" t="s">
        <v>429</v>
      </c>
      <c r="AE49" s="60"/>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1" t="s">
        <v>128</v>
      </c>
      <c r="D50" s="72"/>
      <c r="E50" s="145" t="s">
        <v>430</v>
      </c>
      <c r="F50" s="145" t="s">
        <v>430</v>
      </c>
      <c r="G50" s="145" t="s">
        <v>430</v>
      </c>
      <c r="H50" s="145" t="s">
        <v>430</v>
      </c>
      <c r="I50" s="145" t="s">
        <v>429</v>
      </c>
      <c r="J50" s="145" t="s">
        <v>429</v>
      </c>
      <c r="K50" s="145" t="s">
        <v>429</v>
      </c>
      <c r="L50" s="145" t="s">
        <v>430</v>
      </c>
      <c r="M50" s="145" t="s">
        <v>430</v>
      </c>
      <c r="N50" s="145" t="s">
        <v>430</v>
      </c>
      <c r="O50" s="145" t="s">
        <v>430</v>
      </c>
      <c r="P50" s="145" t="s">
        <v>430</v>
      </c>
      <c r="Q50" s="145" t="s">
        <v>430</v>
      </c>
      <c r="R50" s="145" t="s">
        <v>430</v>
      </c>
      <c r="S50" s="145" t="s">
        <v>430</v>
      </c>
      <c r="T50" s="145" t="s">
        <v>430</v>
      </c>
      <c r="U50" s="145" t="s">
        <v>430</v>
      </c>
      <c r="V50" s="145" t="s">
        <v>430</v>
      </c>
      <c r="W50" s="145" t="s">
        <v>430</v>
      </c>
      <c r="X50" s="145" t="s">
        <v>430</v>
      </c>
      <c r="Y50" s="145" t="s">
        <v>430</v>
      </c>
      <c r="Z50" s="145" t="s">
        <v>430</v>
      </c>
      <c r="AA50" s="145" t="s">
        <v>430</v>
      </c>
      <c r="AB50" s="145" t="s">
        <v>430</v>
      </c>
      <c r="AC50" s="145" t="s">
        <v>430</v>
      </c>
      <c r="AD50" s="145" t="s">
        <v>430</v>
      </c>
      <c r="AE50" s="60"/>
      <c r="AF50" s="26" t="s">
        <v>430</v>
      </c>
      <c r="AG50" s="26" t="s">
        <v>430</v>
      </c>
      <c r="AH50" s="26" t="s">
        <v>430</v>
      </c>
      <c r="AI50" s="26" t="s">
        <v>430</v>
      </c>
      <c r="AJ50" s="26" t="s">
        <v>430</v>
      </c>
      <c r="AK50" s="26" t="s">
        <v>430</v>
      </c>
      <c r="AL50" s="49" t="s">
        <v>439</v>
      </c>
    </row>
    <row r="51" spans="1:38" s="2" customFormat="1" ht="26.25" customHeight="1" thickBot="1" x14ac:dyDescent="0.3">
      <c r="A51" s="70" t="s">
        <v>120</v>
      </c>
      <c r="B51" s="74" t="s">
        <v>129</v>
      </c>
      <c r="C51" s="71" t="s">
        <v>130</v>
      </c>
      <c r="D51" s="72"/>
      <c r="E51" s="145" t="s">
        <v>430</v>
      </c>
      <c r="F51" s="145" t="s">
        <v>429</v>
      </c>
      <c r="G51" s="145" t="s">
        <v>430</v>
      </c>
      <c r="H51" s="145" t="s">
        <v>430</v>
      </c>
      <c r="I51" s="145" t="s">
        <v>430</v>
      </c>
      <c r="J51" s="145" t="s">
        <v>430</v>
      </c>
      <c r="K51" s="145" t="s">
        <v>430</v>
      </c>
      <c r="L51" s="145" t="s">
        <v>430</v>
      </c>
      <c r="M51" s="145" t="s">
        <v>430</v>
      </c>
      <c r="N51" s="145" t="s">
        <v>430</v>
      </c>
      <c r="O51" s="145" t="s">
        <v>430</v>
      </c>
      <c r="P51" s="145" t="s">
        <v>430</v>
      </c>
      <c r="Q51" s="145" t="s">
        <v>430</v>
      </c>
      <c r="R51" s="145" t="s">
        <v>430</v>
      </c>
      <c r="S51" s="145" t="s">
        <v>430</v>
      </c>
      <c r="T51" s="145" t="s">
        <v>430</v>
      </c>
      <c r="U51" s="145" t="s">
        <v>430</v>
      </c>
      <c r="V51" s="145" t="s">
        <v>430</v>
      </c>
      <c r="W51" s="145" t="s">
        <v>430</v>
      </c>
      <c r="X51" s="145" t="s">
        <v>430</v>
      </c>
      <c r="Y51" s="145" t="s">
        <v>430</v>
      </c>
      <c r="Z51" s="145" t="s">
        <v>430</v>
      </c>
      <c r="AA51" s="145" t="s">
        <v>430</v>
      </c>
      <c r="AB51" s="145" t="s">
        <v>430</v>
      </c>
      <c r="AC51" s="145" t="s">
        <v>430</v>
      </c>
      <c r="AD51" s="145" t="s">
        <v>430</v>
      </c>
      <c r="AE51" s="60"/>
      <c r="AF51" s="26" t="s">
        <v>430</v>
      </c>
      <c r="AG51" s="26" t="s">
        <v>430</v>
      </c>
      <c r="AH51" s="26" t="s">
        <v>430</v>
      </c>
      <c r="AI51" s="26" t="s">
        <v>430</v>
      </c>
      <c r="AJ51" s="26" t="s">
        <v>430</v>
      </c>
      <c r="AK51" s="26" t="s">
        <v>430</v>
      </c>
      <c r="AL51" s="49" t="s">
        <v>131</v>
      </c>
    </row>
    <row r="52" spans="1:38" s="2" customFormat="1" ht="26.25" customHeight="1" thickBot="1" x14ac:dyDescent="0.3">
      <c r="A52" s="70" t="s">
        <v>120</v>
      </c>
      <c r="B52" s="74" t="s">
        <v>132</v>
      </c>
      <c r="C52" s="76" t="s">
        <v>440</v>
      </c>
      <c r="D52" s="73"/>
      <c r="E52" s="145" t="s">
        <v>431</v>
      </c>
      <c r="F52" s="145" t="s">
        <v>431</v>
      </c>
      <c r="G52" s="145" t="s">
        <v>431</v>
      </c>
      <c r="H52" s="145" t="s">
        <v>429</v>
      </c>
      <c r="I52" s="145" t="s">
        <v>429</v>
      </c>
      <c r="J52" s="145" t="s">
        <v>429</v>
      </c>
      <c r="K52" s="145" t="s">
        <v>429</v>
      </c>
      <c r="L52" s="145" t="s">
        <v>430</v>
      </c>
      <c r="M52" s="145" t="s">
        <v>429</v>
      </c>
      <c r="N52" s="145" t="s">
        <v>429</v>
      </c>
      <c r="O52" s="145" t="s">
        <v>429</v>
      </c>
      <c r="P52" s="145" t="s">
        <v>429</v>
      </c>
      <c r="Q52" s="145" t="s">
        <v>429</v>
      </c>
      <c r="R52" s="145" t="s">
        <v>429</v>
      </c>
      <c r="S52" s="145" t="s">
        <v>429</v>
      </c>
      <c r="T52" s="145" t="s">
        <v>429</v>
      </c>
      <c r="U52" s="145" t="s">
        <v>429</v>
      </c>
      <c r="V52" s="145" t="s">
        <v>429</v>
      </c>
      <c r="W52" s="145" t="s">
        <v>429</v>
      </c>
      <c r="X52" s="145" t="s">
        <v>430</v>
      </c>
      <c r="Y52" s="145" t="s">
        <v>430</v>
      </c>
      <c r="Z52" s="145" t="s">
        <v>430</v>
      </c>
      <c r="AA52" s="145" t="s">
        <v>430</v>
      </c>
      <c r="AB52" s="145" t="s">
        <v>430</v>
      </c>
      <c r="AC52" s="145" t="s">
        <v>430</v>
      </c>
      <c r="AD52" s="145" t="s">
        <v>430</v>
      </c>
      <c r="AE52" s="60"/>
      <c r="AF52" s="26" t="s">
        <v>430</v>
      </c>
      <c r="AG52" s="26" t="s">
        <v>430</v>
      </c>
      <c r="AH52" s="26" t="s">
        <v>430</v>
      </c>
      <c r="AI52" s="26" t="s">
        <v>430</v>
      </c>
      <c r="AJ52" s="26" t="s">
        <v>430</v>
      </c>
      <c r="AK52" s="26" t="s">
        <v>430</v>
      </c>
      <c r="AL52" s="49" t="s">
        <v>133</v>
      </c>
    </row>
    <row r="53" spans="1:38" s="2" customFormat="1" ht="26.25" customHeight="1" thickBot="1" x14ac:dyDescent="0.3">
      <c r="A53" s="70" t="s">
        <v>120</v>
      </c>
      <c r="B53" s="74" t="s">
        <v>134</v>
      </c>
      <c r="C53" s="76" t="s">
        <v>135</v>
      </c>
      <c r="D53" s="73"/>
      <c r="E53" s="145" t="s">
        <v>430</v>
      </c>
      <c r="F53" s="145">
        <v>7.6</v>
      </c>
      <c r="G53" s="145" t="s">
        <v>430</v>
      </c>
      <c r="H53" s="145" t="s">
        <v>430</v>
      </c>
      <c r="I53" s="145" t="s">
        <v>429</v>
      </c>
      <c r="J53" s="145" t="s">
        <v>429</v>
      </c>
      <c r="K53" s="145" t="s">
        <v>429</v>
      </c>
      <c r="L53" s="145" t="s">
        <v>430</v>
      </c>
      <c r="M53" s="145" t="s">
        <v>430</v>
      </c>
      <c r="N53" s="145" t="s">
        <v>430</v>
      </c>
      <c r="O53" s="145" t="s">
        <v>430</v>
      </c>
      <c r="P53" s="145" t="s">
        <v>430</v>
      </c>
      <c r="Q53" s="145" t="s">
        <v>430</v>
      </c>
      <c r="R53" s="145" t="s">
        <v>430</v>
      </c>
      <c r="S53" s="145" t="s">
        <v>430</v>
      </c>
      <c r="T53" s="145" t="s">
        <v>430</v>
      </c>
      <c r="U53" s="145" t="s">
        <v>430</v>
      </c>
      <c r="V53" s="145" t="s">
        <v>430</v>
      </c>
      <c r="W53" s="145" t="s">
        <v>430</v>
      </c>
      <c r="X53" s="145" t="s">
        <v>430</v>
      </c>
      <c r="Y53" s="145" t="s">
        <v>430</v>
      </c>
      <c r="Z53" s="145" t="s">
        <v>430</v>
      </c>
      <c r="AA53" s="145" t="s">
        <v>430</v>
      </c>
      <c r="AB53" s="145" t="s">
        <v>430</v>
      </c>
      <c r="AC53" s="145" t="s">
        <v>430</v>
      </c>
      <c r="AD53" s="145" t="s">
        <v>430</v>
      </c>
      <c r="AE53" s="60"/>
      <c r="AF53" s="26" t="s">
        <v>430</v>
      </c>
      <c r="AG53" s="26" t="s">
        <v>430</v>
      </c>
      <c r="AH53" s="26" t="s">
        <v>430</v>
      </c>
      <c r="AI53" s="26" t="s">
        <v>430</v>
      </c>
      <c r="AJ53" s="26" t="s">
        <v>430</v>
      </c>
      <c r="AK53" s="26" t="s">
        <v>430</v>
      </c>
      <c r="AL53" s="49" t="s">
        <v>136</v>
      </c>
    </row>
    <row r="54" spans="1:38" s="2" customFormat="1" ht="37.5" customHeight="1" thickBot="1" x14ac:dyDescent="0.3">
      <c r="A54" s="70" t="s">
        <v>120</v>
      </c>
      <c r="B54" s="74" t="s">
        <v>137</v>
      </c>
      <c r="C54" s="76" t="s">
        <v>138</v>
      </c>
      <c r="D54" s="73"/>
      <c r="E54" s="145" t="s">
        <v>430</v>
      </c>
      <c r="F54" s="145">
        <v>0.16339999999999999</v>
      </c>
      <c r="G54" s="145" t="s">
        <v>430</v>
      </c>
      <c r="H54" s="145" t="s">
        <v>430</v>
      </c>
      <c r="I54" s="145" t="s">
        <v>430</v>
      </c>
      <c r="J54" s="145" t="s">
        <v>430</v>
      </c>
      <c r="K54" s="145" t="s">
        <v>430</v>
      </c>
      <c r="L54" s="145" t="s">
        <v>430</v>
      </c>
      <c r="M54" s="145" t="s">
        <v>430</v>
      </c>
      <c r="N54" s="145" t="s">
        <v>430</v>
      </c>
      <c r="O54" s="145" t="s">
        <v>430</v>
      </c>
      <c r="P54" s="145" t="s">
        <v>430</v>
      </c>
      <c r="Q54" s="145" t="s">
        <v>430</v>
      </c>
      <c r="R54" s="145" t="s">
        <v>430</v>
      </c>
      <c r="S54" s="145" t="s">
        <v>430</v>
      </c>
      <c r="T54" s="145" t="s">
        <v>430</v>
      </c>
      <c r="U54" s="145" t="s">
        <v>430</v>
      </c>
      <c r="V54" s="145" t="s">
        <v>430</v>
      </c>
      <c r="W54" s="145" t="s">
        <v>430</v>
      </c>
      <c r="X54" s="145" t="s">
        <v>430</v>
      </c>
      <c r="Y54" s="145" t="s">
        <v>430</v>
      </c>
      <c r="Z54" s="145" t="s">
        <v>430</v>
      </c>
      <c r="AA54" s="145" t="s">
        <v>430</v>
      </c>
      <c r="AB54" s="145" t="s">
        <v>430</v>
      </c>
      <c r="AC54" s="145" t="s">
        <v>430</v>
      </c>
      <c r="AD54" s="145" t="s">
        <v>430</v>
      </c>
      <c r="AE54" s="60"/>
      <c r="AF54" s="26" t="s">
        <v>430</v>
      </c>
      <c r="AG54" s="26" t="s">
        <v>430</v>
      </c>
      <c r="AH54" s="26" t="s">
        <v>430</v>
      </c>
      <c r="AI54" s="26" t="s">
        <v>430</v>
      </c>
      <c r="AJ54" s="26" t="s">
        <v>430</v>
      </c>
      <c r="AK54" s="26" t="s">
        <v>430</v>
      </c>
      <c r="AL54" s="49" t="s">
        <v>441</v>
      </c>
    </row>
    <row r="55" spans="1:38" s="2" customFormat="1" ht="26.25" customHeight="1" thickBot="1" x14ac:dyDescent="0.3">
      <c r="A55" s="70" t="s">
        <v>120</v>
      </c>
      <c r="B55" s="74" t="s">
        <v>139</v>
      </c>
      <c r="C55" s="76" t="s">
        <v>140</v>
      </c>
      <c r="D55" s="73"/>
      <c r="E55" s="145" t="s">
        <v>431</v>
      </c>
      <c r="F55" s="145" t="s">
        <v>431</v>
      </c>
      <c r="G55" s="145" t="s">
        <v>431</v>
      </c>
      <c r="H55" s="145" t="s">
        <v>430</v>
      </c>
      <c r="I55" s="145" t="s">
        <v>429</v>
      </c>
      <c r="J55" s="145" t="s">
        <v>429</v>
      </c>
      <c r="K55" s="145" t="s">
        <v>429</v>
      </c>
      <c r="L55" s="145" t="s">
        <v>429</v>
      </c>
      <c r="M55" s="145" t="s">
        <v>429</v>
      </c>
      <c r="N55" s="145" t="s">
        <v>429</v>
      </c>
      <c r="O55" s="145" t="s">
        <v>429</v>
      </c>
      <c r="P55" s="145" t="s">
        <v>429</v>
      </c>
      <c r="Q55" s="145" t="s">
        <v>429</v>
      </c>
      <c r="R55" s="145" t="s">
        <v>429</v>
      </c>
      <c r="S55" s="145" t="s">
        <v>429</v>
      </c>
      <c r="T55" s="145" t="s">
        <v>429</v>
      </c>
      <c r="U55" s="145" t="s">
        <v>429</v>
      </c>
      <c r="V55" s="145" t="s">
        <v>429</v>
      </c>
      <c r="W55" s="145" t="s">
        <v>430</v>
      </c>
      <c r="X55" s="145" t="s">
        <v>430</v>
      </c>
      <c r="Y55" s="145" t="s">
        <v>430</v>
      </c>
      <c r="Z55" s="145" t="s">
        <v>430</v>
      </c>
      <c r="AA55" s="145" t="s">
        <v>430</v>
      </c>
      <c r="AB55" s="145" t="s">
        <v>430</v>
      </c>
      <c r="AC55" s="145" t="s">
        <v>430</v>
      </c>
      <c r="AD55" s="145" t="s">
        <v>430</v>
      </c>
      <c r="AE55" s="60"/>
      <c r="AF55" s="26" t="s">
        <v>430</v>
      </c>
      <c r="AG55" s="26" t="s">
        <v>430</v>
      </c>
      <c r="AH55" s="26" t="s">
        <v>430</v>
      </c>
      <c r="AI55" s="26" t="s">
        <v>430</v>
      </c>
      <c r="AJ55" s="26" t="s">
        <v>430</v>
      </c>
      <c r="AK55" s="26" t="s">
        <v>430</v>
      </c>
      <c r="AL55" s="49" t="s">
        <v>141</v>
      </c>
    </row>
    <row r="56" spans="1:38" s="2" customFormat="1" ht="26.25" customHeight="1" thickBot="1" x14ac:dyDescent="0.3">
      <c r="A56" s="74" t="s">
        <v>120</v>
      </c>
      <c r="B56" s="74" t="s">
        <v>142</v>
      </c>
      <c r="C56" s="76" t="s">
        <v>442</v>
      </c>
      <c r="D56" s="73" t="s">
        <v>143</v>
      </c>
      <c r="E56" s="145" t="s">
        <v>434</v>
      </c>
      <c r="F56" s="145" t="s">
        <v>434</v>
      </c>
      <c r="G56" s="145" t="s">
        <v>434</v>
      </c>
      <c r="H56" s="145" t="s">
        <v>434</v>
      </c>
      <c r="I56" s="145" t="s">
        <v>434</v>
      </c>
      <c r="J56" s="145" t="s">
        <v>434</v>
      </c>
      <c r="K56" s="145" t="s">
        <v>434</v>
      </c>
      <c r="L56" s="145" t="s">
        <v>434</v>
      </c>
      <c r="M56" s="145" t="s">
        <v>434</v>
      </c>
      <c r="N56" s="145" t="s">
        <v>434</v>
      </c>
      <c r="O56" s="145" t="s">
        <v>434</v>
      </c>
      <c r="P56" s="145" t="s">
        <v>434</v>
      </c>
      <c r="Q56" s="145" t="s">
        <v>434</v>
      </c>
      <c r="R56" s="145" t="s">
        <v>434</v>
      </c>
      <c r="S56" s="145" t="s">
        <v>434</v>
      </c>
      <c r="T56" s="145" t="s">
        <v>434</v>
      </c>
      <c r="U56" s="145" t="s">
        <v>434</v>
      </c>
      <c r="V56" s="145" t="s">
        <v>434</v>
      </c>
      <c r="W56" s="145" t="s">
        <v>434</v>
      </c>
      <c r="X56" s="145" t="s">
        <v>434</v>
      </c>
      <c r="Y56" s="145" t="s">
        <v>434</v>
      </c>
      <c r="Z56" s="145" t="s">
        <v>434</v>
      </c>
      <c r="AA56" s="145" t="s">
        <v>434</v>
      </c>
      <c r="AB56" s="145" t="s">
        <v>434</v>
      </c>
      <c r="AC56" s="145" t="s">
        <v>434</v>
      </c>
      <c r="AD56" s="145" t="s">
        <v>434</v>
      </c>
      <c r="AE56" s="60"/>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1" t="s">
        <v>145</v>
      </c>
      <c r="D57" s="72"/>
      <c r="E57" s="145" t="s">
        <v>431</v>
      </c>
      <c r="F57" s="145" t="s">
        <v>431</v>
      </c>
      <c r="G57" s="145" t="s">
        <v>431</v>
      </c>
      <c r="H57" s="145" t="s">
        <v>430</v>
      </c>
      <c r="I57" s="145" t="s">
        <v>429</v>
      </c>
      <c r="J57" s="145" t="s">
        <v>429</v>
      </c>
      <c r="K57" s="145" t="s">
        <v>429</v>
      </c>
      <c r="L57" s="145" t="s">
        <v>429</v>
      </c>
      <c r="M57" s="145" t="s">
        <v>430</v>
      </c>
      <c r="N57" s="145" t="s">
        <v>430</v>
      </c>
      <c r="O57" s="145" t="s">
        <v>430</v>
      </c>
      <c r="P57" s="145" t="s">
        <v>430</v>
      </c>
      <c r="Q57" s="145" t="s">
        <v>430</v>
      </c>
      <c r="R57" s="145" t="s">
        <v>430</v>
      </c>
      <c r="S57" s="145" t="s">
        <v>430</v>
      </c>
      <c r="T57" s="145" t="s">
        <v>430</v>
      </c>
      <c r="U57" s="145" t="s">
        <v>430</v>
      </c>
      <c r="V57" s="145" t="s">
        <v>430</v>
      </c>
      <c r="W57" s="145" t="s">
        <v>429</v>
      </c>
      <c r="X57" s="145" t="s">
        <v>430</v>
      </c>
      <c r="Y57" s="145" t="s">
        <v>430</v>
      </c>
      <c r="Z57" s="145" t="s">
        <v>430</v>
      </c>
      <c r="AA57" s="145" t="s">
        <v>430</v>
      </c>
      <c r="AB57" s="145" t="s">
        <v>430</v>
      </c>
      <c r="AC57" s="145" t="s">
        <v>430</v>
      </c>
      <c r="AD57" s="145" t="s">
        <v>429</v>
      </c>
      <c r="AE57" s="60"/>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1" t="s">
        <v>148</v>
      </c>
      <c r="D58" s="72"/>
      <c r="E58" s="145" t="s">
        <v>430</v>
      </c>
      <c r="F58" s="145" t="s">
        <v>430</v>
      </c>
      <c r="G58" s="145" t="s">
        <v>431</v>
      </c>
      <c r="H58" s="145" t="s">
        <v>430</v>
      </c>
      <c r="I58" s="145" t="s">
        <v>429</v>
      </c>
      <c r="J58" s="145" t="s">
        <v>429</v>
      </c>
      <c r="K58" s="145" t="s">
        <v>429</v>
      </c>
      <c r="L58" s="145" t="s">
        <v>429</v>
      </c>
      <c r="M58" s="145" t="s">
        <v>430</v>
      </c>
      <c r="N58" s="145" t="s">
        <v>430</v>
      </c>
      <c r="O58" s="145" t="s">
        <v>430</v>
      </c>
      <c r="P58" s="145" t="s">
        <v>430</v>
      </c>
      <c r="Q58" s="145" t="s">
        <v>430</v>
      </c>
      <c r="R58" s="145" t="s">
        <v>430</v>
      </c>
      <c r="S58" s="145" t="s">
        <v>430</v>
      </c>
      <c r="T58" s="145" t="s">
        <v>430</v>
      </c>
      <c r="U58" s="145" t="s">
        <v>430</v>
      </c>
      <c r="V58" s="145" t="s">
        <v>430</v>
      </c>
      <c r="W58" s="145" t="s">
        <v>429</v>
      </c>
      <c r="X58" s="145" t="s">
        <v>430</v>
      </c>
      <c r="Y58" s="145" t="s">
        <v>430</v>
      </c>
      <c r="Z58" s="145" t="s">
        <v>430</v>
      </c>
      <c r="AA58" s="145" t="s">
        <v>430</v>
      </c>
      <c r="AB58" s="145" t="s">
        <v>430</v>
      </c>
      <c r="AC58" s="145" t="s">
        <v>430</v>
      </c>
      <c r="AD58" s="145" t="s">
        <v>429</v>
      </c>
      <c r="AE58" s="60"/>
      <c r="AF58" s="26" t="s">
        <v>430</v>
      </c>
      <c r="AG58" s="26" t="s">
        <v>430</v>
      </c>
      <c r="AH58" s="26" t="s">
        <v>430</v>
      </c>
      <c r="AI58" s="26" t="s">
        <v>430</v>
      </c>
      <c r="AJ58" s="26" t="s">
        <v>430</v>
      </c>
      <c r="AK58" s="26" t="s">
        <v>430</v>
      </c>
      <c r="AL58" s="49" t="s">
        <v>149</v>
      </c>
    </row>
    <row r="59" spans="1:38" s="2" customFormat="1" ht="26.25" customHeight="1" thickBot="1" x14ac:dyDescent="0.3">
      <c r="A59" s="70" t="s">
        <v>54</v>
      </c>
      <c r="B59" s="78" t="s">
        <v>150</v>
      </c>
      <c r="C59" s="71" t="s">
        <v>444</v>
      </c>
      <c r="D59" s="72"/>
      <c r="E59" s="145" t="s">
        <v>431</v>
      </c>
      <c r="F59" s="145" t="s">
        <v>429</v>
      </c>
      <c r="G59" s="145" t="s">
        <v>431</v>
      </c>
      <c r="H59" s="145">
        <v>0.02</v>
      </c>
      <c r="I59" s="145" t="s">
        <v>429</v>
      </c>
      <c r="J59" s="145" t="s">
        <v>429</v>
      </c>
      <c r="K59" s="145" t="s">
        <v>429</v>
      </c>
      <c r="L59" s="145" t="s">
        <v>429</v>
      </c>
      <c r="M59" s="145" t="s">
        <v>430</v>
      </c>
      <c r="N59" s="145" t="s">
        <v>429</v>
      </c>
      <c r="O59" s="145" t="s">
        <v>429</v>
      </c>
      <c r="P59" s="145" t="s">
        <v>430</v>
      </c>
      <c r="Q59" s="145" t="s">
        <v>430</v>
      </c>
      <c r="R59" s="145" t="s">
        <v>430</v>
      </c>
      <c r="S59" s="145" t="s">
        <v>429</v>
      </c>
      <c r="T59" s="145" t="s">
        <v>430</v>
      </c>
      <c r="U59" s="145" t="s">
        <v>429</v>
      </c>
      <c r="V59" s="145" t="s">
        <v>429</v>
      </c>
      <c r="W59" s="145" t="s">
        <v>429</v>
      </c>
      <c r="X59" s="145" t="s">
        <v>430</v>
      </c>
      <c r="Y59" s="145" t="s">
        <v>430</v>
      </c>
      <c r="Z59" s="145" t="s">
        <v>430</v>
      </c>
      <c r="AA59" s="145" t="s">
        <v>430</v>
      </c>
      <c r="AB59" s="145" t="s">
        <v>430</v>
      </c>
      <c r="AC59" s="145" t="s">
        <v>430</v>
      </c>
      <c r="AD59" s="145" t="s">
        <v>430</v>
      </c>
      <c r="AE59" s="60"/>
      <c r="AF59" s="26" t="s">
        <v>430</v>
      </c>
      <c r="AG59" s="26" t="s">
        <v>430</v>
      </c>
      <c r="AH59" s="26" t="s">
        <v>430</v>
      </c>
      <c r="AI59" s="26" t="s">
        <v>430</v>
      </c>
      <c r="AJ59" s="26" t="s">
        <v>430</v>
      </c>
      <c r="AK59" s="26" t="s">
        <v>430</v>
      </c>
      <c r="AL59" s="49" t="s">
        <v>445</v>
      </c>
    </row>
    <row r="60" spans="1:38" s="2" customFormat="1" ht="26.25" customHeight="1" thickBot="1" x14ac:dyDescent="0.3">
      <c r="A60" s="70" t="s">
        <v>54</v>
      </c>
      <c r="B60" s="78" t="s">
        <v>151</v>
      </c>
      <c r="C60" s="71" t="s">
        <v>152</v>
      </c>
      <c r="D60" s="117"/>
      <c r="E60" s="145" t="s">
        <v>430</v>
      </c>
      <c r="F60" s="145" t="s">
        <v>430</v>
      </c>
      <c r="G60" s="145" t="s">
        <v>430</v>
      </c>
      <c r="H60" s="145" t="s">
        <v>430</v>
      </c>
      <c r="I60" s="145" t="s">
        <v>429</v>
      </c>
      <c r="J60" s="145" t="s">
        <v>429</v>
      </c>
      <c r="K60" s="145" t="s">
        <v>429</v>
      </c>
      <c r="L60" s="145" t="s">
        <v>430</v>
      </c>
      <c r="M60" s="145" t="s">
        <v>430</v>
      </c>
      <c r="N60" s="145" t="s">
        <v>430</v>
      </c>
      <c r="O60" s="145" t="s">
        <v>430</v>
      </c>
      <c r="P60" s="145" t="s">
        <v>430</v>
      </c>
      <c r="Q60" s="145" t="s">
        <v>430</v>
      </c>
      <c r="R60" s="145" t="s">
        <v>430</v>
      </c>
      <c r="S60" s="145" t="s">
        <v>430</v>
      </c>
      <c r="T60" s="145" t="s">
        <v>430</v>
      </c>
      <c r="U60" s="145" t="s">
        <v>430</v>
      </c>
      <c r="V60" s="145" t="s">
        <v>430</v>
      </c>
      <c r="W60" s="145" t="s">
        <v>430</v>
      </c>
      <c r="X60" s="145" t="s">
        <v>430</v>
      </c>
      <c r="Y60" s="145" t="s">
        <v>430</v>
      </c>
      <c r="Z60" s="145" t="s">
        <v>430</v>
      </c>
      <c r="AA60" s="145" t="s">
        <v>430</v>
      </c>
      <c r="AB60" s="145" t="s">
        <v>430</v>
      </c>
      <c r="AC60" s="145" t="s">
        <v>430</v>
      </c>
      <c r="AD60" s="145" t="s">
        <v>430</v>
      </c>
      <c r="AE60" s="60"/>
      <c r="AF60" s="26" t="s">
        <v>430</v>
      </c>
      <c r="AG60" s="26" t="s">
        <v>430</v>
      </c>
      <c r="AH60" s="26" t="s">
        <v>430</v>
      </c>
      <c r="AI60" s="26" t="s">
        <v>430</v>
      </c>
      <c r="AJ60" s="26" t="s">
        <v>430</v>
      </c>
      <c r="AK60" s="26" t="s">
        <v>430</v>
      </c>
      <c r="AL60" s="49" t="s">
        <v>446</v>
      </c>
    </row>
    <row r="61" spans="1:38" s="2" customFormat="1" ht="26.25" customHeight="1" thickBot="1" x14ac:dyDescent="0.3">
      <c r="A61" s="70" t="s">
        <v>54</v>
      </c>
      <c r="B61" s="78" t="s">
        <v>153</v>
      </c>
      <c r="C61" s="71" t="s">
        <v>154</v>
      </c>
      <c r="D61" s="72"/>
      <c r="E61" s="145" t="s">
        <v>430</v>
      </c>
      <c r="F61" s="145" t="s">
        <v>430</v>
      </c>
      <c r="G61" s="145" t="s">
        <v>430</v>
      </c>
      <c r="H61" s="145" t="s">
        <v>430</v>
      </c>
      <c r="I61" s="145" t="s">
        <v>429</v>
      </c>
      <c r="J61" s="145" t="s">
        <v>429</v>
      </c>
      <c r="K61" s="145" t="s">
        <v>429</v>
      </c>
      <c r="L61" s="145" t="s">
        <v>430</v>
      </c>
      <c r="M61" s="145" t="s">
        <v>430</v>
      </c>
      <c r="N61" s="145" t="s">
        <v>430</v>
      </c>
      <c r="O61" s="145" t="s">
        <v>430</v>
      </c>
      <c r="P61" s="145" t="s">
        <v>430</v>
      </c>
      <c r="Q61" s="145" t="s">
        <v>430</v>
      </c>
      <c r="R61" s="145" t="s">
        <v>430</v>
      </c>
      <c r="S61" s="145" t="s">
        <v>430</v>
      </c>
      <c r="T61" s="145" t="s">
        <v>430</v>
      </c>
      <c r="U61" s="145" t="s">
        <v>430</v>
      </c>
      <c r="V61" s="145" t="s">
        <v>430</v>
      </c>
      <c r="W61" s="145" t="s">
        <v>430</v>
      </c>
      <c r="X61" s="145" t="s">
        <v>430</v>
      </c>
      <c r="Y61" s="145" t="s">
        <v>430</v>
      </c>
      <c r="Z61" s="145" t="s">
        <v>430</v>
      </c>
      <c r="AA61" s="145" t="s">
        <v>430</v>
      </c>
      <c r="AB61" s="145" t="s">
        <v>430</v>
      </c>
      <c r="AC61" s="145" t="s">
        <v>430</v>
      </c>
      <c r="AD61" s="145" t="s">
        <v>430</v>
      </c>
      <c r="AE61" s="60"/>
      <c r="AF61" s="26" t="s">
        <v>430</v>
      </c>
      <c r="AG61" s="26" t="s">
        <v>430</v>
      </c>
      <c r="AH61" s="26" t="s">
        <v>430</v>
      </c>
      <c r="AI61" s="26" t="s">
        <v>430</v>
      </c>
      <c r="AJ61" s="26" t="s">
        <v>430</v>
      </c>
      <c r="AK61" s="26" t="s">
        <v>430</v>
      </c>
      <c r="AL61" s="49" t="s">
        <v>447</v>
      </c>
    </row>
    <row r="62" spans="1:38" s="2" customFormat="1" ht="26.25" customHeight="1" thickBot="1" x14ac:dyDescent="0.3">
      <c r="A62" s="70" t="s">
        <v>54</v>
      </c>
      <c r="B62" s="78" t="s">
        <v>155</v>
      </c>
      <c r="C62" s="71" t="s">
        <v>156</v>
      </c>
      <c r="D62" s="72"/>
      <c r="E62" s="145" t="s">
        <v>430</v>
      </c>
      <c r="F62" s="145" t="s">
        <v>430</v>
      </c>
      <c r="G62" s="145" t="s">
        <v>430</v>
      </c>
      <c r="H62" s="145" t="s">
        <v>430</v>
      </c>
      <c r="I62" s="145" t="s">
        <v>429</v>
      </c>
      <c r="J62" s="145" t="s">
        <v>429</v>
      </c>
      <c r="K62" s="145" t="s">
        <v>429</v>
      </c>
      <c r="L62" s="145" t="s">
        <v>430</v>
      </c>
      <c r="M62" s="145" t="s">
        <v>430</v>
      </c>
      <c r="N62" s="145" t="s">
        <v>430</v>
      </c>
      <c r="O62" s="145" t="s">
        <v>430</v>
      </c>
      <c r="P62" s="145" t="s">
        <v>430</v>
      </c>
      <c r="Q62" s="145" t="s">
        <v>430</v>
      </c>
      <c r="R62" s="145" t="s">
        <v>430</v>
      </c>
      <c r="S62" s="145" t="s">
        <v>430</v>
      </c>
      <c r="T62" s="145" t="s">
        <v>430</v>
      </c>
      <c r="U62" s="145" t="s">
        <v>430</v>
      </c>
      <c r="V62" s="145" t="s">
        <v>430</v>
      </c>
      <c r="W62" s="145" t="s">
        <v>430</v>
      </c>
      <c r="X62" s="145" t="s">
        <v>430</v>
      </c>
      <c r="Y62" s="145" t="s">
        <v>430</v>
      </c>
      <c r="Z62" s="145" t="s">
        <v>430</v>
      </c>
      <c r="AA62" s="145" t="s">
        <v>430</v>
      </c>
      <c r="AB62" s="145" t="s">
        <v>430</v>
      </c>
      <c r="AC62" s="145" t="s">
        <v>430</v>
      </c>
      <c r="AD62" s="145" t="s">
        <v>430</v>
      </c>
      <c r="AE62" s="60"/>
      <c r="AF62" s="26" t="s">
        <v>430</v>
      </c>
      <c r="AG62" s="26" t="s">
        <v>430</v>
      </c>
      <c r="AH62" s="26" t="s">
        <v>430</v>
      </c>
      <c r="AI62" s="26" t="s">
        <v>430</v>
      </c>
      <c r="AJ62" s="26" t="s">
        <v>430</v>
      </c>
      <c r="AK62" s="26" t="s">
        <v>430</v>
      </c>
      <c r="AL62" s="49" t="s">
        <v>448</v>
      </c>
    </row>
    <row r="63" spans="1:38" s="2" customFormat="1" ht="26.25" customHeight="1" thickBot="1" x14ac:dyDescent="0.3">
      <c r="A63" s="70" t="s">
        <v>54</v>
      </c>
      <c r="B63" s="78" t="s">
        <v>157</v>
      </c>
      <c r="C63" s="76" t="s">
        <v>158</v>
      </c>
      <c r="D63" s="79"/>
      <c r="E63" s="145" t="s">
        <v>434</v>
      </c>
      <c r="F63" s="145" t="s">
        <v>434</v>
      </c>
      <c r="G63" s="145" t="s">
        <v>434</v>
      </c>
      <c r="H63" s="145" t="s">
        <v>434</v>
      </c>
      <c r="I63" s="145" t="s">
        <v>434</v>
      </c>
      <c r="J63" s="145" t="s">
        <v>434</v>
      </c>
      <c r="K63" s="145" t="s">
        <v>434</v>
      </c>
      <c r="L63" s="145" t="s">
        <v>434</v>
      </c>
      <c r="M63" s="145" t="s">
        <v>434</v>
      </c>
      <c r="N63" s="145" t="s">
        <v>434</v>
      </c>
      <c r="O63" s="145" t="s">
        <v>434</v>
      </c>
      <c r="P63" s="145" t="s">
        <v>434</v>
      </c>
      <c r="Q63" s="145" t="s">
        <v>434</v>
      </c>
      <c r="R63" s="145" t="s">
        <v>434</v>
      </c>
      <c r="S63" s="145" t="s">
        <v>434</v>
      </c>
      <c r="T63" s="145" t="s">
        <v>434</v>
      </c>
      <c r="U63" s="145" t="s">
        <v>434</v>
      </c>
      <c r="V63" s="145" t="s">
        <v>434</v>
      </c>
      <c r="W63" s="145" t="s">
        <v>434</v>
      </c>
      <c r="X63" s="145" t="s">
        <v>434</v>
      </c>
      <c r="Y63" s="145" t="s">
        <v>434</v>
      </c>
      <c r="Z63" s="145" t="s">
        <v>434</v>
      </c>
      <c r="AA63" s="145" t="s">
        <v>434</v>
      </c>
      <c r="AB63" s="145" t="s">
        <v>434</v>
      </c>
      <c r="AC63" s="145" t="s">
        <v>434</v>
      </c>
      <c r="AD63" s="145" t="s">
        <v>434</v>
      </c>
      <c r="AE63" s="60"/>
      <c r="AF63" s="26" t="s">
        <v>434</v>
      </c>
      <c r="AG63" s="26" t="s">
        <v>434</v>
      </c>
      <c r="AH63" s="26" t="s">
        <v>434</v>
      </c>
      <c r="AI63" s="26" t="s">
        <v>434</v>
      </c>
      <c r="AJ63" s="26" t="s">
        <v>434</v>
      </c>
      <c r="AK63" s="26" t="s">
        <v>434</v>
      </c>
      <c r="AL63" s="49" t="s">
        <v>449</v>
      </c>
    </row>
    <row r="64" spans="1:38" s="2" customFormat="1" ht="26.25" customHeight="1" thickBot="1" x14ac:dyDescent="0.3">
      <c r="A64" s="70" t="s">
        <v>54</v>
      </c>
      <c r="B64" s="78" t="s">
        <v>159</v>
      </c>
      <c r="C64" s="71" t="s">
        <v>160</v>
      </c>
      <c r="D64" s="72"/>
      <c r="E64" s="145" t="s">
        <v>431</v>
      </c>
      <c r="F64" s="145" t="s">
        <v>429</v>
      </c>
      <c r="G64" s="145" t="s">
        <v>430</v>
      </c>
      <c r="H64" s="145" t="s">
        <v>429</v>
      </c>
      <c r="I64" s="145" t="s">
        <v>430</v>
      </c>
      <c r="J64" s="145" t="s">
        <v>430</v>
      </c>
      <c r="K64" s="145" t="s">
        <v>430</v>
      </c>
      <c r="L64" s="145" t="s">
        <v>429</v>
      </c>
      <c r="M64" s="145" t="s">
        <v>431</v>
      </c>
      <c r="N64" s="145" t="s">
        <v>430</v>
      </c>
      <c r="O64" s="145" t="s">
        <v>430</v>
      </c>
      <c r="P64" s="145" t="s">
        <v>430</v>
      </c>
      <c r="Q64" s="145" t="s">
        <v>430</v>
      </c>
      <c r="R64" s="145" t="s">
        <v>430</v>
      </c>
      <c r="S64" s="145" t="s">
        <v>430</v>
      </c>
      <c r="T64" s="145" t="s">
        <v>430</v>
      </c>
      <c r="U64" s="145" t="s">
        <v>430</v>
      </c>
      <c r="V64" s="145" t="s">
        <v>430</v>
      </c>
      <c r="W64" s="145" t="s">
        <v>430</v>
      </c>
      <c r="X64" s="145" t="s">
        <v>430</v>
      </c>
      <c r="Y64" s="145" t="s">
        <v>430</v>
      </c>
      <c r="Z64" s="145" t="s">
        <v>430</v>
      </c>
      <c r="AA64" s="145" t="s">
        <v>430</v>
      </c>
      <c r="AB64" s="145" t="s">
        <v>430</v>
      </c>
      <c r="AC64" s="145" t="s">
        <v>430</v>
      </c>
      <c r="AD64" s="145" t="s">
        <v>430</v>
      </c>
      <c r="AE64" s="60"/>
      <c r="AF64" s="26" t="s">
        <v>430</v>
      </c>
      <c r="AG64" s="26" t="s">
        <v>430</v>
      </c>
      <c r="AH64" s="26" t="s">
        <v>430</v>
      </c>
      <c r="AI64" s="26" t="s">
        <v>430</v>
      </c>
      <c r="AJ64" s="26" t="s">
        <v>430</v>
      </c>
      <c r="AK64" s="26" t="s">
        <v>430</v>
      </c>
      <c r="AL64" s="49" t="s">
        <v>161</v>
      </c>
    </row>
    <row r="65" spans="1:38" s="2" customFormat="1" ht="26.25" customHeight="1" thickBot="1" x14ac:dyDescent="0.3">
      <c r="A65" s="70" t="s">
        <v>54</v>
      </c>
      <c r="B65" s="74" t="s">
        <v>162</v>
      </c>
      <c r="C65" s="71" t="s">
        <v>163</v>
      </c>
      <c r="D65" s="72"/>
      <c r="E65" s="145" t="s">
        <v>431</v>
      </c>
      <c r="F65" s="145" t="s">
        <v>430</v>
      </c>
      <c r="G65" s="145" t="s">
        <v>430</v>
      </c>
      <c r="H65" s="145" t="s">
        <v>430</v>
      </c>
      <c r="I65" s="145" t="s">
        <v>430</v>
      </c>
      <c r="J65" s="145" t="s">
        <v>430</v>
      </c>
      <c r="K65" s="145" t="s">
        <v>430</v>
      </c>
      <c r="L65" s="145" t="s">
        <v>430</v>
      </c>
      <c r="M65" s="145" t="s">
        <v>430</v>
      </c>
      <c r="N65" s="145" t="s">
        <v>430</v>
      </c>
      <c r="O65" s="145" t="s">
        <v>430</v>
      </c>
      <c r="P65" s="145" t="s">
        <v>430</v>
      </c>
      <c r="Q65" s="145" t="s">
        <v>430</v>
      </c>
      <c r="R65" s="145" t="s">
        <v>430</v>
      </c>
      <c r="S65" s="145" t="s">
        <v>430</v>
      </c>
      <c r="T65" s="145" t="s">
        <v>430</v>
      </c>
      <c r="U65" s="145" t="s">
        <v>430</v>
      </c>
      <c r="V65" s="145" t="s">
        <v>430</v>
      </c>
      <c r="W65" s="145" t="s">
        <v>430</v>
      </c>
      <c r="X65" s="145" t="s">
        <v>430</v>
      </c>
      <c r="Y65" s="145" t="s">
        <v>430</v>
      </c>
      <c r="Z65" s="145" t="s">
        <v>430</v>
      </c>
      <c r="AA65" s="145" t="s">
        <v>430</v>
      </c>
      <c r="AB65" s="145" t="s">
        <v>430</v>
      </c>
      <c r="AC65" s="145" t="s">
        <v>430</v>
      </c>
      <c r="AD65" s="145" t="s">
        <v>430</v>
      </c>
      <c r="AE65" s="60"/>
      <c r="AF65" s="26" t="s">
        <v>430</v>
      </c>
      <c r="AG65" s="26" t="s">
        <v>430</v>
      </c>
      <c r="AH65" s="26" t="s">
        <v>430</v>
      </c>
      <c r="AI65" s="26" t="s">
        <v>430</v>
      </c>
      <c r="AJ65" s="26" t="s">
        <v>430</v>
      </c>
      <c r="AK65" s="26" t="s">
        <v>430</v>
      </c>
      <c r="AL65" s="49" t="s">
        <v>164</v>
      </c>
    </row>
    <row r="66" spans="1:38" s="2" customFormat="1" ht="26.25" customHeight="1" thickBot="1" x14ac:dyDescent="0.3">
      <c r="A66" s="70" t="s">
        <v>54</v>
      </c>
      <c r="B66" s="74" t="s">
        <v>165</v>
      </c>
      <c r="C66" s="71" t="s">
        <v>166</v>
      </c>
      <c r="D66" s="72"/>
      <c r="E66" s="145" t="s">
        <v>434</v>
      </c>
      <c r="F66" s="145" t="s">
        <v>434</v>
      </c>
      <c r="G66" s="145" t="s">
        <v>434</v>
      </c>
      <c r="H66" s="145" t="s">
        <v>434</v>
      </c>
      <c r="I66" s="145" t="s">
        <v>434</v>
      </c>
      <c r="J66" s="145" t="s">
        <v>434</v>
      </c>
      <c r="K66" s="145" t="s">
        <v>434</v>
      </c>
      <c r="L66" s="145" t="s">
        <v>434</v>
      </c>
      <c r="M66" s="145" t="s">
        <v>434</v>
      </c>
      <c r="N66" s="145" t="s">
        <v>434</v>
      </c>
      <c r="O66" s="145" t="s">
        <v>434</v>
      </c>
      <c r="P66" s="145" t="s">
        <v>434</v>
      </c>
      <c r="Q66" s="145" t="s">
        <v>434</v>
      </c>
      <c r="R66" s="145" t="s">
        <v>434</v>
      </c>
      <c r="S66" s="145" t="s">
        <v>434</v>
      </c>
      <c r="T66" s="145" t="s">
        <v>434</v>
      </c>
      <c r="U66" s="145" t="s">
        <v>434</v>
      </c>
      <c r="V66" s="145" t="s">
        <v>434</v>
      </c>
      <c r="W66" s="145" t="s">
        <v>434</v>
      </c>
      <c r="X66" s="145" t="s">
        <v>434</v>
      </c>
      <c r="Y66" s="145" t="s">
        <v>434</v>
      </c>
      <c r="Z66" s="145" t="s">
        <v>434</v>
      </c>
      <c r="AA66" s="145" t="s">
        <v>434</v>
      </c>
      <c r="AB66" s="145" t="s">
        <v>434</v>
      </c>
      <c r="AC66" s="145" t="s">
        <v>434</v>
      </c>
      <c r="AD66" s="145" t="s">
        <v>434</v>
      </c>
      <c r="AE66" s="60"/>
      <c r="AF66" s="26" t="s">
        <v>434</v>
      </c>
      <c r="AG66" s="26" t="s">
        <v>434</v>
      </c>
      <c r="AH66" s="26" t="s">
        <v>434</v>
      </c>
      <c r="AI66" s="26" t="s">
        <v>434</v>
      </c>
      <c r="AJ66" s="26" t="s">
        <v>434</v>
      </c>
      <c r="AK66" s="26" t="s">
        <v>434</v>
      </c>
      <c r="AL66" s="49" t="s">
        <v>167</v>
      </c>
    </row>
    <row r="67" spans="1:38" s="2" customFormat="1" ht="26.25" customHeight="1" thickBot="1" x14ac:dyDescent="0.3">
      <c r="A67" s="70" t="s">
        <v>54</v>
      </c>
      <c r="B67" s="74" t="s">
        <v>168</v>
      </c>
      <c r="C67" s="71" t="s">
        <v>169</v>
      </c>
      <c r="D67" s="72"/>
      <c r="E67" s="145" t="s">
        <v>434</v>
      </c>
      <c r="F67" s="145" t="s">
        <v>434</v>
      </c>
      <c r="G67" s="145" t="s">
        <v>434</v>
      </c>
      <c r="H67" s="145" t="s">
        <v>434</v>
      </c>
      <c r="I67" s="145" t="s">
        <v>434</v>
      </c>
      <c r="J67" s="145" t="s">
        <v>434</v>
      </c>
      <c r="K67" s="145" t="s">
        <v>434</v>
      </c>
      <c r="L67" s="145" t="s">
        <v>434</v>
      </c>
      <c r="M67" s="145" t="s">
        <v>434</v>
      </c>
      <c r="N67" s="145" t="s">
        <v>434</v>
      </c>
      <c r="O67" s="145" t="s">
        <v>434</v>
      </c>
      <c r="P67" s="145" t="s">
        <v>434</v>
      </c>
      <c r="Q67" s="145" t="s">
        <v>434</v>
      </c>
      <c r="R67" s="145" t="s">
        <v>434</v>
      </c>
      <c r="S67" s="145" t="s">
        <v>434</v>
      </c>
      <c r="T67" s="145" t="s">
        <v>434</v>
      </c>
      <c r="U67" s="145" t="s">
        <v>434</v>
      </c>
      <c r="V67" s="145" t="s">
        <v>434</v>
      </c>
      <c r="W67" s="145" t="s">
        <v>434</v>
      </c>
      <c r="X67" s="145" t="s">
        <v>434</v>
      </c>
      <c r="Y67" s="145" t="s">
        <v>434</v>
      </c>
      <c r="Z67" s="145" t="s">
        <v>434</v>
      </c>
      <c r="AA67" s="145" t="s">
        <v>434</v>
      </c>
      <c r="AB67" s="145" t="s">
        <v>434</v>
      </c>
      <c r="AC67" s="145" t="s">
        <v>434</v>
      </c>
      <c r="AD67" s="145" t="s">
        <v>434</v>
      </c>
      <c r="AE67" s="60"/>
      <c r="AF67" s="26" t="s">
        <v>434</v>
      </c>
      <c r="AG67" s="26" t="s">
        <v>434</v>
      </c>
      <c r="AH67" s="26" t="s">
        <v>434</v>
      </c>
      <c r="AI67" s="26" t="s">
        <v>434</v>
      </c>
      <c r="AJ67" s="26" t="s">
        <v>434</v>
      </c>
      <c r="AK67" s="26" t="s">
        <v>434</v>
      </c>
      <c r="AL67" s="49" t="s">
        <v>170</v>
      </c>
    </row>
    <row r="68" spans="1:38" s="2" customFormat="1" ht="26.25" customHeight="1" thickBot="1" x14ac:dyDescent="0.3">
      <c r="A68" s="70" t="s">
        <v>54</v>
      </c>
      <c r="B68" s="74" t="s">
        <v>171</v>
      </c>
      <c r="C68" s="71" t="s">
        <v>172</v>
      </c>
      <c r="D68" s="72"/>
      <c r="E68" s="145" t="s">
        <v>430</v>
      </c>
      <c r="F68" s="145" t="s">
        <v>430</v>
      </c>
      <c r="G68" s="145" t="s">
        <v>430</v>
      </c>
      <c r="H68" s="145" t="s">
        <v>430</v>
      </c>
      <c r="I68" s="145" t="s">
        <v>429</v>
      </c>
      <c r="J68" s="145" t="s">
        <v>429</v>
      </c>
      <c r="K68" s="145" t="s">
        <v>429</v>
      </c>
      <c r="L68" s="145" t="s">
        <v>429</v>
      </c>
      <c r="M68" s="145" t="s">
        <v>430</v>
      </c>
      <c r="N68" s="145" t="s">
        <v>430</v>
      </c>
      <c r="O68" s="145" t="s">
        <v>430</v>
      </c>
      <c r="P68" s="145" t="s">
        <v>430</v>
      </c>
      <c r="Q68" s="145" t="s">
        <v>430</v>
      </c>
      <c r="R68" s="145" t="s">
        <v>430</v>
      </c>
      <c r="S68" s="145" t="s">
        <v>430</v>
      </c>
      <c r="T68" s="145" t="s">
        <v>430</v>
      </c>
      <c r="U68" s="145" t="s">
        <v>430</v>
      </c>
      <c r="V68" s="145" t="s">
        <v>430</v>
      </c>
      <c r="W68" s="145" t="s">
        <v>430</v>
      </c>
      <c r="X68" s="145" t="s">
        <v>430</v>
      </c>
      <c r="Y68" s="145" t="s">
        <v>430</v>
      </c>
      <c r="Z68" s="145" t="s">
        <v>430</v>
      </c>
      <c r="AA68" s="145" t="s">
        <v>430</v>
      </c>
      <c r="AB68" s="145" t="s">
        <v>430</v>
      </c>
      <c r="AC68" s="145" t="s">
        <v>430</v>
      </c>
      <c r="AD68" s="145" t="s">
        <v>430</v>
      </c>
      <c r="AE68" s="60"/>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1" t="s">
        <v>175</v>
      </c>
      <c r="D69" s="77"/>
      <c r="E69" s="145" t="s">
        <v>434</v>
      </c>
      <c r="F69" s="145" t="s">
        <v>434</v>
      </c>
      <c r="G69" s="145" t="s">
        <v>434</v>
      </c>
      <c r="H69" s="145" t="s">
        <v>434</v>
      </c>
      <c r="I69" s="145" t="s">
        <v>434</v>
      </c>
      <c r="J69" s="145" t="s">
        <v>434</v>
      </c>
      <c r="K69" s="145" t="s">
        <v>434</v>
      </c>
      <c r="L69" s="145" t="s">
        <v>434</v>
      </c>
      <c r="M69" s="145" t="s">
        <v>434</v>
      </c>
      <c r="N69" s="145" t="s">
        <v>434</v>
      </c>
      <c r="O69" s="145" t="s">
        <v>434</v>
      </c>
      <c r="P69" s="145" t="s">
        <v>434</v>
      </c>
      <c r="Q69" s="145" t="s">
        <v>434</v>
      </c>
      <c r="R69" s="145" t="s">
        <v>434</v>
      </c>
      <c r="S69" s="145" t="s">
        <v>434</v>
      </c>
      <c r="T69" s="145" t="s">
        <v>434</v>
      </c>
      <c r="U69" s="145" t="s">
        <v>434</v>
      </c>
      <c r="V69" s="145" t="s">
        <v>434</v>
      </c>
      <c r="W69" s="145" t="s">
        <v>434</v>
      </c>
      <c r="X69" s="145" t="s">
        <v>434</v>
      </c>
      <c r="Y69" s="145" t="s">
        <v>434</v>
      </c>
      <c r="Z69" s="145" t="s">
        <v>434</v>
      </c>
      <c r="AA69" s="145" t="s">
        <v>434</v>
      </c>
      <c r="AB69" s="145" t="s">
        <v>434</v>
      </c>
      <c r="AC69" s="145" t="s">
        <v>434</v>
      </c>
      <c r="AD69" s="145" t="s">
        <v>434</v>
      </c>
      <c r="AE69" s="60"/>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1" t="s">
        <v>450</v>
      </c>
      <c r="D70" s="77"/>
      <c r="E70" s="145" t="s">
        <v>431</v>
      </c>
      <c r="F70" s="145" t="s">
        <v>431</v>
      </c>
      <c r="G70" s="145" t="s">
        <v>430</v>
      </c>
      <c r="H70" s="145">
        <v>0.58199999999999996</v>
      </c>
      <c r="I70" s="145" t="s">
        <v>429</v>
      </c>
      <c r="J70" s="145" t="s">
        <v>429</v>
      </c>
      <c r="K70" s="145" t="s">
        <v>429</v>
      </c>
      <c r="L70" s="145" t="s">
        <v>429</v>
      </c>
      <c r="M70" s="145" t="s">
        <v>430</v>
      </c>
      <c r="N70" s="145" t="s">
        <v>429</v>
      </c>
      <c r="O70" s="145" t="s">
        <v>430</v>
      </c>
      <c r="P70" s="145" t="s">
        <v>429</v>
      </c>
      <c r="Q70" s="145" t="s">
        <v>430</v>
      </c>
      <c r="R70" s="145" t="s">
        <v>429</v>
      </c>
      <c r="S70" s="145" t="s">
        <v>429</v>
      </c>
      <c r="T70" s="145" t="s">
        <v>429</v>
      </c>
      <c r="U70" s="145" t="s">
        <v>430</v>
      </c>
      <c r="V70" s="145" t="s">
        <v>429</v>
      </c>
      <c r="W70" s="145" t="s">
        <v>429</v>
      </c>
      <c r="X70" s="145" t="s">
        <v>430</v>
      </c>
      <c r="Y70" s="145" t="s">
        <v>430</v>
      </c>
      <c r="Z70" s="145" t="s">
        <v>430</v>
      </c>
      <c r="AA70" s="145" t="s">
        <v>430</v>
      </c>
      <c r="AB70" s="145" t="s">
        <v>430</v>
      </c>
      <c r="AC70" s="145" t="s">
        <v>429</v>
      </c>
      <c r="AD70" s="145" t="s">
        <v>430</v>
      </c>
      <c r="AE70" s="60"/>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1" t="s">
        <v>179</v>
      </c>
      <c r="D71" s="77"/>
      <c r="E71" s="145" t="s">
        <v>430</v>
      </c>
      <c r="F71" s="145" t="s">
        <v>431</v>
      </c>
      <c r="G71" s="145" t="s">
        <v>430</v>
      </c>
      <c r="H71" s="145" t="s">
        <v>430</v>
      </c>
      <c r="I71" s="145" t="s">
        <v>429</v>
      </c>
      <c r="J71" s="145" t="s">
        <v>429</v>
      </c>
      <c r="K71" s="145" t="s">
        <v>429</v>
      </c>
      <c r="L71" s="145" t="s">
        <v>430</v>
      </c>
      <c r="M71" s="145" t="s">
        <v>430</v>
      </c>
      <c r="N71" s="145" t="s">
        <v>430</v>
      </c>
      <c r="O71" s="145" t="s">
        <v>430</v>
      </c>
      <c r="P71" s="145" t="s">
        <v>430</v>
      </c>
      <c r="Q71" s="145" t="s">
        <v>430</v>
      </c>
      <c r="R71" s="145" t="s">
        <v>430</v>
      </c>
      <c r="S71" s="145" t="s">
        <v>430</v>
      </c>
      <c r="T71" s="145" t="s">
        <v>430</v>
      </c>
      <c r="U71" s="145" t="s">
        <v>430</v>
      </c>
      <c r="V71" s="145" t="s">
        <v>430</v>
      </c>
      <c r="W71" s="145" t="s">
        <v>430</v>
      </c>
      <c r="X71" s="145" t="s">
        <v>430</v>
      </c>
      <c r="Y71" s="145" t="s">
        <v>430</v>
      </c>
      <c r="Z71" s="145" t="s">
        <v>430</v>
      </c>
      <c r="AA71" s="145" t="s">
        <v>430</v>
      </c>
      <c r="AB71" s="145" t="s">
        <v>430</v>
      </c>
      <c r="AC71" s="145" t="s">
        <v>430</v>
      </c>
      <c r="AD71" s="145" t="s">
        <v>430</v>
      </c>
      <c r="AE71" s="60"/>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1" t="s">
        <v>181</v>
      </c>
      <c r="D72" s="72"/>
      <c r="E72" s="145" t="s">
        <v>431</v>
      </c>
      <c r="F72" s="145" t="s">
        <v>431</v>
      </c>
      <c r="G72" s="145" t="s">
        <v>429</v>
      </c>
      <c r="H72" s="145">
        <v>3.0000000000000001E-3</v>
      </c>
      <c r="I72" s="145" t="s">
        <v>429</v>
      </c>
      <c r="J72" s="145" t="s">
        <v>429</v>
      </c>
      <c r="K72" s="145" t="s">
        <v>429</v>
      </c>
      <c r="L72" s="145" t="s">
        <v>429</v>
      </c>
      <c r="M72" s="145" t="s">
        <v>429</v>
      </c>
      <c r="N72" s="145" t="s">
        <v>429</v>
      </c>
      <c r="O72" s="145" t="s">
        <v>429</v>
      </c>
      <c r="P72" s="145" t="s">
        <v>429</v>
      </c>
      <c r="Q72" s="145" t="s">
        <v>429</v>
      </c>
      <c r="R72" s="145" t="s">
        <v>429</v>
      </c>
      <c r="S72" s="145" t="s">
        <v>429</v>
      </c>
      <c r="T72" s="145" t="s">
        <v>429</v>
      </c>
      <c r="U72" s="145" t="s">
        <v>429</v>
      </c>
      <c r="V72" s="145" t="s">
        <v>429</v>
      </c>
      <c r="W72" s="145" t="s">
        <v>429</v>
      </c>
      <c r="X72" s="145" t="s">
        <v>429</v>
      </c>
      <c r="Y72" s="145" t="s">
        <v>429</v>
      </c>
      <c r="Z72" s="145" t="s">
        <v>429</v>
      </c>
      <c r="AA72" s="145" t="s">
        <v>429</v>
      </c>
      <c r="AB72" s="145" t="s">
        <v>429</v>
      </c>
      <c r="AC72" s="145" t="s">
        <v>429</v>
      </c>
      <c r="AD72" s="145" t="s">
        <v>429</v>
      </c>
      <c r="AE72" s="60"/>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1" t="s">
        <v>184</v>
      </c>
      <c r="D73" s="72"/>
      <c r="E73" s="145" t="s">
        <v>430</v>
      </c>
      <c r="F73" s="145" t="s">
        <v>431</v>
      </c>
      <c r="G73" s="145" t="s">
        <v>431</v>
      </c>
      <c r="H73" s="145" t="s">
        <v>430</v>
      </c>
      <c r="I73" s="145" t="s">
        <v>429</v>
      </c>
      <c r="J73" s="145" t="s">
        <v>429</v>
      </c>
      <c r="K73" s="145" t="s">
        <v>429</v>
      </c>
      <c r="L73" s="145" t="s">
        <v>429</v>
      </c>
      <c r="M73" s="145" t="s">
        <v>430</v>
      </c>
      <c r="N73" s="145" t="s">
        <v>429</v>
      </c>
      <c r="O73" s="145" t="s">
        <v>429</v>
      </c>
      <c r="P73" s="145" t="s">
        <v>429</v>
      </c>
      <c r="Q73" s="145" t="s">
        <v>429</v>
      </c>
      <c r="R73" s="145" t="s">
        <v>429</v>
      </c>
      <c r="S73" s="145" t="s">
        <v>429</v>
      </c>
      <c r="T73" s="145" t="s">
        <v>429</v>
      </c>
      <c r="U73" s="145" t="s">
        <v>429</v>
      </c>
      <c r="V73" s="145" t="s">
        <v>429</v>
      </c>
      <c r="W73" s="145" t="s">
        <v>430</v>
      </c>
      <c r="X73" s="145" t="s">
        <v>430</v>
      </c>
      <c r="Y73" s="145" t="s">
        <v>430</v>
      </c>
      <c r="Z73" s="145" t="s">
        <v>430</v>
      </c>
      <c r="AA73" s="145" t="s">
        <v>430</v>
      </c>
      <c r="AB73" s="145" t="s">
        <v>430</v>
      </c>
      <c r="AC73" s="145" t="s">
        <v>430</v>
      </c>
      <c r="AD73" s="145" t="s">
        <v>430</v>
      </c>
      <c r="AE73" s="60"/>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1" t="s">
        <v>187</v>
      </c>
      <c r="D74" s="72"/>
      <c r="E74" s="145" t="s">
        <v>430</v>
      </c>
      <c r="F74" s="145" t="s">
        <v>430</v>
      </c>
      <c r="G74" s="145" t="s">
        <v>430</v>
      </c>
      <c r="H74" s="145" t="s">
        <v>430</v>
      </c>
      <c r="I74" s="145" t="s">
        <v>429</v>
      </c>
      <c r="J74" s="145" t="s">
        <v>429</v>
      </c>
      <c r="K74" s="145" t="s">
        <v>429</v>
      </c>
      <c r="L74" s="145" t="s">
        <v>430</v>
      </c>
      <c r="M74" s="145" t="s">
        <v>430</v>
      </c>
      <c r="N74" s="145" t="s">
        <v>430</v>
      </c>
      <c r="O74" s="145" t="s">
        <v>430</v>
      </c>
      <c r="P74" s="145" t="s">
        <v>430</v>
      </c>
      <c r="Q74" s="145" t="s">
        <v>430</v>
      </c>
      <c r="R74" s="145" t="s">
        <v>430</v>
      </c>
      <c r="S74" s="145" t="s">
        <v>430</v>
      </c>
      <c r="T74" s="145" t="s">
        <v>430</v>
      </c>
      <c r="U74" s="145" t="s">
        <v>430</v>
      </c>
      <c r="V74" s="145" t="s">
        <v>430</v>
      </c>
      <c r="W74" s="145" t="s">
        <v>430</v>
      </c>
      <c r="X74" s="145" t="s">
        <v>430</v>
      </c>
      <c r="Y74" s="145" t="s">
        <v>430</v>
      </c>
      <c r="Z74" s="145" t="s">
        <v>430</v>
      </c>
      <c r="AA74" s="145" t="s">
        <v>430</v>
      </c>
      <c r="AB74" s="145" t="s">
        <v>430</v>
      </c>
      <c r="AC74" s="145" t="s">
        <v>430</v>
      </c>
      <c r="AD74" s="145" t="s">
        <v>429</v>
      </c>
      <c r="AE74" s="60"/>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1" t="s">
        <v>190</v>
      </c>
      <c r="D75" s="77"/>
      <c r="E75" s="145" t="s">
        <v>434</v>
      </c>
      <c r="F75" s="145" t="s">
        <v>434</v>
      </c>
      <c r="G75" s="145" t="s">
        <v>434</v>
      </c>
      <c r="H75" s="145" t="s">
        <v>434</v>
      </c>
      <c r="I75" s="145" t="s">
        <v>434</v>
      </c>
      <c r="J75" s="145" t="s">
        <v>434</v>
      </c>
      <c r="K75" s="145" t="s">
        <v>434</v>
      </c>
      <c r="L75" s="145" t="s">
        <v>434</v>
      </c>
      <c r="M75" s="145" t="s">
        <v>434</v>
      </c>
      <c r="N75" s="145" t="s">
        <v>434</v>
      </c>
      <c r="O75" s="145" t="s">
        <v>434</v>
      </c>
      <c r="P75" s="145" t="s">
        <v>434</v>
      </c>
      <c r="Q75" s="145" t="s">
        <v>434</v>
      </c>
      <c r="R75" s="145" t="s">
        <v>434</v>
      </c>
      <c r="S75" s="145" t="s">
        <v>434</v>
      </c>
      <c r="T75" s="145" t="s">
        <v>434</v>
      </c>
      <c r="U75" s="145" t="s">
        <v>434</v>
      </c>
      <c r="V75" s="145" t="s">
        <v>434</v>
      </c>
      <c r="W75" s="145" t="s">
        <v>434</v>
      </c>
      <c r="X75" s="145" t="s">
        <v>434</v>
      </c>
      <c r="Y75" s="145" t="s">
        <v>434</v>
      </c>
      <c r="Z75" s="145" t="s">
        <v>434</v>
      </c>
      <c r="AA75" s="145" t="s">
        <v>434</v>
      </c>
      <c r="AB75" s="145" t="s">
        <v>434</v>
      </c>
      <c r="AC75" s="145" t="s">
        <v>434</v>
      </c>
      <c r="AD75" s="145" t="s">
        <v>434</v>
      </c>
      <c r="AE75" s="60"/>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1" t="s">
        <v>193</v>
      </c>
      <c r="D76" s="72"/>
      <c r="E76" s="145" t="s">
        <v>434</v>
      </c>
      <c r="F76" s="145" t="s">
        <v>434</v>
      </c>
      <c r="G76" s="145" t="s">
        <v>434</v>
      </c>
      <c r="H76" s="145" t="s">
        <v>434</v>
      </c>
      <c r="I76" s="145" t="s">
        <v>434</v>
      </c>
      <c r="J76" s="145" t="s">
        <v>434</v>
      </c>
      <c r="K76" s="145" t="s">
        <v>434</v>
      </c>
      <c r="L76" s="145" t="s">
        <v>434</v>
      </c>
      <c r="M76" s="145" t="s">
        <v>434</v>
      </c>
      <c r="N76" s="145" t="s">
        <v>434</v>
      </c>
      <c r="O76" s="145" t="s">
        <v>434</v>
      </c>
      <c r="P76" s="145" t="s">
        <v>434</v>
      </c>
      <c r="Q76" s="145" t="s">
        <v>434</v>
      </c>
      <c r="R76" s="145" t="s">
        <v>434</v>
      </c>
      <c r="S76" s="145" t="s">
        <v>434</v>
      </c>
      <c r="T76" s="145" t="s">
        <v>434</v>
      </c>
      <c r="U76" s="145" t="s">
        <v>434</v>
      </c>
      <c r="V76" s="145" t="s">
        <v>434</v>
      </c>
      <c r="W76" s="145" t="s">
        <v>434</v>
      </c>
      <c r="X76" s="145" t="s">
        <v>434</v>
      </c>
      <c r="Y76" s="145" t="s">
        <v>434</v>
      </c>
      <c r="Z76" s="145" t="s">
        <v>434</v>
      </c>
      <c r="AA76" s="145" t="s">
        <v>434</v>
      </c>
      <c r="AB76" s="145" t="s">
        <v>434</v>
      </c>
      <c r="AC76" s="145" t="s">
        <v>434</v>
      </c>
      <c r="AD76" s="145" t="s">
        <v>434</v>
      </c>
      <c r="AE76" s="60"/>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1" t="s">
        <v>196</v>
      </c>
      <c r="D77" s="72"/>
      <c r="E77" s="145" t="s">
        <v>430</v>
      </c>
      <c r="F77" s="145" t="s">
        <v>431</v>
      </c>
      <c r="G77" s="145" t="s">
        <v>430</v>
      </c>
      <c r="H77" s="145" t="s">
        <v>430</v>
      </c>
      <c r="I77" s="145" t="s">
        <v>429</v>
      </c>
      <c r="J77" s="145" t="s">
        <v>429</v>
      </c>
      <c r="K77" s="145" t="s">
        <v>429</v>
      </c>
      <c r="L77" s="145" t="s">
        <v>430</v>
      </c>
      <c r="M77" s="145" t="s">
        <v>430</v>
      </c>
      <c r="N77" s="145" t="s">
        <v>429</v>
      </c>
      <c r="O77" s="145" t="s">
        <v>429</v>
      </c>
      <c r="P77" s="145" t="s">
        <v>429</v>
      </c>
      <c r="Q77" s="145" t="s">
        <v>429</v>
      </c>
      <c r="R77" s="145" t="s">
        <v>430</v>
      </c>
      <c r="S77" s="145" t="s">
        <v>429</v>
      </c>
      <c r="T77" s="145" t="s">
        <v>429</v>
      </c>
      <c r="U77" s="145" t="s">
        <v>430</v>
      </c>
      <c r="V77" s="145" t="s">
        <v>429</v>
      </c>
      <c r="W77" s="145" t="s">
        <v>429</v>
      </c>
      <c r="X77" s="145" t="s">
        <v>430</v>
      </c>
      <c r="Y77" s="145" t="s">
        <v>430</v>
      </c>
      <c r="Z77" s="145" t="s">
        <v>430</v>
      </c>
      <c r="AA77" s="145" t="s">
        <v>430</v>
      </c>
      <c r="AB77" s="145" t="s">
        <v>430</v>
      </c>
      <c r="AC77" s="145" t="s">
        <v>430</v>
      </c>
      <c r="AD77" s="145" t="s">
        <v>430</v>
      </c>
      <c r="AE77" s="60"/>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1" t="s">
        <v>199</v>
      </c>
      <c r="D78" s="72"/>
      <c r="E78" s="145" t="s">
        <v>430</v>
      </c>
      <c r="F78" s="145" t="s">
        <v>431</v>
      </c>
      <c r="G78" s="145" t="s">
        <v>431</v>
      </c>
      <c r="H78" s="145" t="s">
        <v>430</v>
      </c>
      <c r="I78" s="145" t="s">
        <v>429</v>
      </c>
      <c r="J78" s="145" t="s">
        <v>429</v>
      </c>
      <c r="K78" s="145" t="s">
        <v>429</v>
      </c>
      <c r="L78" s="145" t="s">
        <v>429</v>
      </c>
      <c r="M78" s="145" t="s">
        <v>429</v>
      </c>
      <c r="N78" s="145" t="s">
        <v>429</v>
      </c>
      <c r="O78" s="145" t="s">
        <v>429</v>
      </c>
      <c r="P78" s="145" t="s">
        <v>429</v>
      </c>
      <c r="Q78" s="145" t="s">
        <v>429</v>
      </c>
      <c r="R78" s="145" t="s">
        <v>429</v>
      </c>
      <c r="S78" s="145" t="s">
        <v>429</v>
      </c>
      <c r="T78" s="145" t="s">
        <v>429</v>
      </c>
      <c r="U78" s="145" t="s">
        <v>429</v>
      </c>
      <c r="V78" s="145" t="s">
        <v>429</v>
      </c>
      <c r="W78" s="145" t="s">
        <v>430</v>
      </c>
      <c r="X78" s="145" t="s">
        <v>430</v>
      </c>
      <c r="Y78" s="145" t="s">
        <v>430</v>
      </c>
      <c r="Z78" s="145" t="s">
        <v>430</v>
      </c>
      <c r="AA78" s="145" t="s">
        <v>430</v>
      </c>
      <c r="AB78" s="145" t="s">
        <v>430</v>
      </c>
      <c r="AC78" s="145" t="s">
        <v>429</v>
      </c>
      <c r="AD78" s="145" t="s">
        <v>429</v>
      </c>
      <c r="AE78" s="60"/>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1" t="s">
        <v>202</v>
      </c>
      <c r="D79" s="72"/>
      <c r="E79" s="145" t="s">
        <v>430</v>
      </c>
      <c r="F79" s="145" t="s">
        <v>431</v>
      </c>
      <c r="G79" s="145" t="s">
        <v>430</v>
      </c>
      <c r="H79" s="145" t="s">
        <v>429</v>
      </c>
      <c r="I79" s="145" t="s">
        <v>429</v>
      </c>
      <c r="J79" s="145" t="s">
        <v>429</v>
      </c>
      <c r="K79" s="145" t="s">
        <v>429</v>
      </c>
      <c r="L79" s="145" t="s">
        <v>430</v>
      </c>
      <c r="M79" s="145" t="s">
        <v>430</v>
      </c>
      <c r="N79" s="145" t="s">
        <v>430</v>
      </c>
      <c r="O79" s="145" t="s">
        <v>430</v>
      </c>
      <c r="P79" s="145" t="s">
        <v>430</v>
      </c>
      <c r="Q79" s="145" t="s">
        <v>430</v>
      </c>
      <c r="R79" s="145" t="s">
        <v>430</v>
      </c>
      <c r="S79" s="145" t="s">
        <v>430</v>
      </c>
      <c r="T79" s="145" t="s">
        <v>429</v>
      </c>
      <c r="U79" s="145" t="s">
        <v>430</v>
      </c>
      <c r="V79" s="145" t="s">
        <v>430</v>
      </c>
      <c r="W79" s="145" t="s">
        <v>430</v>
      </c>
      <c r="X79" s="145" t="s">
        <v>430</v>
      </c>
      <c r="Y79" s="145" t="s">
        <v>430</v>
      </c>
      <c r="Z79" s="145" t="s">
        <v>430</v>
      </c>
      <c r="AA79" s="145" t="s">
        <v>430</v>
      </c>
      <c r="AB79" s="145" t="s">
        <v>430</v>
      </c>
      <c r="AC79" s="145" t="s">
        <v>430</v>
      </c>
      <c r="AD79" s="145" t="s">
        <v>430</v>
      </c>
      <c r="AE79" s="60"/>
      <c r="AF79" s="26" t="s">
        <v>430</v>
      </c>
      <c r="AG79" s="26" t="s">
        <v>430</v>
      </c>
      <c r="AH79" s="26" t="s">
        <v>430</v>
      </c>
      <c r="AI79" s="26" t="s">
        <v>430</v>
      </c>
      <c r="AJ79" s="26" t="s">
        <v>430</v>
      </c>
      <c r="AK79" s="26" t="s">
        <v>430</v>
      </c>
      <c r="AL79" s="49" t="s">
        <v>203</v>
      </c>
    </row>
    <row r="80" spans="1:38" s="2" customFormat="1" ht="26.25" customHeight="1" thickBot="1" x14ac:dyDescent="0.3">
      <c r="A80" s="70" t="s">
        <v>54</v>
      </c>
      <c r="B80" s="74" t="s">
        <v>204</v>
      </c>
      <c r="C80" s="76" t="s">
        <v>205</v>
      </c>
      <c r="D80" s="72"/>
      <c r="E80" s="145" t="s">
        <v>430</v>
      </c>
      <c r="F80" s="145" t="s">
        <v>431</v>
      </c>
      <c r="G80" s="145" t="s">
        <v>431</v>
      </c>
      <c r="H80" s="145" t="s">
        <v>429</v>
      </c>
      <c r="I80" s="145" t="s">
        <v>429</v>
      </c>
      <c r="J80" s="145" t="s">
        <v>429</v>
      </c>
      <c r="K80" s="145" t="s">
        <v>429</v>
      </c>
      <c r="L80" s="145" t="s">
        <v>430</v>
      </c>
      <c r="M80" s="145" t="s">
        <v>430</v>
      </c>
      <c r="N80" s="145" t="s">
        <v>429</v>
      </c>
      <c r="O80" s="145" t="s">
        <v>429</v>
      </c>
      <c r="P80" s="145" t="s">
        <v>429</v>
      </c>
      <c r="Q80" s="145" t="s">
        <v>429</v>
      </c>
      <c r="R80" s="145" t="s">
        <v>429</v>
      </c>
      <c r="S80" s="145" t="s">
        <v>429</v>
      </c>
      <c r="T80" s="145" t="s">
        <v>429</v>
      </c>
      <c r="U80" s="145" t="s">
        <v>429</v>
      </c>
      <c r="V80" s="145" t="s">
        <v>429</v>
      </c>
      <c r="W80" s="145" t="s">
        <v>429</v>
      </c>
      <c r="X80" s="145" t="s">
        <v>430</v>
      </c>
      <c r="Y80" s="145" t="s">
        <v>430</v>
      </c>
      <c r="Z80" s="145" t="s">
        <v>430</v>
      </c>
      <c r="AA80" s="145" t="s">
        <v>430</v>
      </c>
      <c r="AB80" s="145" t="s">
        <v>430</v>
      </c>
      <c r="AC80" s="145" t="s">
        <v>429</v>
      </c>
      <c r="AD80" s="145" t="s">
        <v>429</v>
      </c>
      <c r="AE80" s="60"/>
      <c r="AF80" s="26" t="s">
        <v>430</v>
      </c>
      <c r="AG80" s="26" t="s">
        <v>430</v>
      </c>
      <c r="AH80" s="26" t="s">
        <v>430</v>
      </c>
      <c r="AI80" s="26" t="s">
        <v>430</v>
      </c>
      <c r="AJ80" s="26" t="s">
        <v>430</v>
      </c>
      <c r="AK80" s="26" t="s">
        <v>430</v>
      </c>
      <c r="AL80" s="49" t="s">
        <v>449</v>
      </c>
    </row>
    <row r="81" spans="1:38" s="2" customFormat="1" ht="26.25" customHeight="1" thickBot="1" x14ac:dyDescent="0.3">
      <c r="A81" s="70" t="s">
        <v>54</v>
      </c>
      <c r="B81" s="74" t="s">
        <v>206</v>
      </c>
      <c r="C81" s="76" t="s">
        <v>207</v>
      </c>
      <c r="D81" s="72"/>
      <c r="E81" s="145" t="s">
        <v>430</v>
      </c>
      <c r="F81" s="145" t="s">
        <v>430</v>
      </c>
      <c r="G81" s="145" t="s">
        <v>430</v>
      </c>
      <c r="H81" s="145" t="s">
        <v>430</v>
      </c>
      <c r="I81" s="145" t="s">
        <v>429</v>
      </c>
      <c r="J81" s="145" t="s">
        <v>429</v>
      </c>
      <c r="K81" s="145" t="s">
        <v>429</v>
      </c>
      <c r="L81" s="145" t="s">
        <v>430</v>
      </c>
      <c r="M81" s="145" t="s">
        <v>430</v>
      </c>
      <c r="N81" s="145" t="s">
        <v>430</v>
      </c>
      <c r="O81" s="145" t="s">
        <v>430</v>
      </c>
      <c r="P81" s="145" t="s">
        <v>430</v>
      </c>
      <c r="Q81" s="145" t="s">
        <v>430</v>
      </c>
      <c r="R81" s="145" t="s">
        <v>430</v>
      </c>
      <c r="S81" s="145" t="s">
        <v>430</v>
      </c>
      <c r="T81" s="145" t="s">
        <v>430</v>
      </c>
      <c r="U81" s="145" t="s">
        <v>430</v>
      </c>
      <c r="V81" s="145" t="s">
        <v>430</v>
      </c>
      <c r="W81" s="145" t="s">
        <v>430</v>
      </c>
      <c r="X81" s="145" t="s">
        <v>430</v>
      </c>
      <c r="Y81" s="145" t="s">
        <v>430</v>
      </c>
      <c r="Z81" s="145" t="s">
        <v>430</v>
      </c>
      <c r="AA81" s="145" t="s">
        <v>430</v>
      </c>
      <c r="AB81" s="145" t="s">
        <v>430</v>
      </c>
      <c r="AC81" s="145" t="s">
        <v>430</v>
      </c>
      <c r="AD81" s="145" t="s">
        <v>430</v>
      </c>
      <c r="AE81" s="60"/>
      <c r="AF81" s="26" t="s">
        <v>430</v>
      </c>
      <c r="AG81" s="26" t="s">
        <v>430</v>
      </c>
      <c r="AH81" s="26" t="s">
        <v>430</v>
      </c>
      <c r="AI81" s="26" t="s">
        <v>430</v>
      </c>
      <c r="AJ81" s="26" t="s">
        <v>430</v>
      </c>
      <c r="AK81" s="26" t="s">
        <v>430</v>
      </c>
      <c r="AL81" s="49" t="s">
        <v>451</v>
      </c>
    </row>
    <row r="82" spans="1:38" s="2" customFormat="1" ht="26.25" customHeight="1" thickBot="1" x14ac:dyDescent="0.3">
      <c r="A82" s="70" t="s">
        <v>209</v>
      </c>
      <c r="B82" s="74" t="s">
        <v>210</v>
      </c>
      <c r="C82" s="80" t="s">
        <v>211</v>
      </c>
      <c r="D82" s="72"/>
      <c r="E82" s="145" t="s">
        <v>430</v>
      </c>
      <c r="F82" s="145" t="s">
        <v>431</v>
      </c>
      <c r="G82" s="145" t="s">
        <v>430</v>
      </c>
      <c r="H82" s="145" t="s">
        <v>430</v>
      </c>
      <c r="I82" s="145" t="s">
        <v>430</v>
      </c>
      <c r="J82" s="145" t="s">
        <v>430</v>
      </c>
      <c r="K82" s="145" t="s">
        <v>430</v>
      </c>
      <c r="L82" s="145" t="s">
        <v>430</v>
      </c>
      <c r="M82" s="145" t="s">
        <v>430</v>
      </c>
      <c r="N82" s="145" t="s">
        <v>430</v>
      </c>
      <c r="O82" s="145" t="s">
        <v>430</v>
      </c>
      <c r="P82" s="145" t="s">
        <v>430</v>
      </c>
      <c r="Q82" s="145" t="s">
        <v>430</v>
      </c>
      <c r="R82" s="145" t="s">
        <v>430</v>
      </c>
      <c r="S82" s="145" t="s">
        <v>430</v>
      </c>
      <c r="T82" s="145" t="s">
        <v>430</v>
      </c>
      <c r="U82" s="145" t="s">
        <v>430</v>
      </c>
      <c r="V82" s="145" t="s">
        <v>430</v>
      </c>
      <c r="W82" s="145" t="s">
        <v>430</v>
      </c>
      <c r="X82" s="145" t="s">
        <v>430</v>
      </c>
      <c r="Y82" s="145" t="s">
        <v>430</v>
      </c>
      <c r="Z82" s="145" t="s">
        <v>430</v>
      </c>
      <c r="AA82" s="145" t="s">
        <v>430</v>
      </c>
      <c r="AB82" s="145" t="s">
        <v>430</v>
      </c>
      <c r="AC82" s="145" t="s">
        <v>430</v>
      </c>
      <c r="AD82" s="145" t="s">
        <v>430</v>
      </c>
      <c r="AE82" s="60"/>
      <c r="AF82" s="26" t="s">
        <v>430</v>
      </c>
      <c r="AG82" s="26" t="s">
        <v>430</v>
      </c>
      <c r="AH82" s="26" t="s">
        <v>430</v>
      </c>
      <c r="AI82" s="26" t="s">
        <v>430</v>
      </c>
      <c r="AJ82" s="26" t="s">
        <v>430</v>
      </c>
      <c r="AK82" s="26" t="s">
        <v>430</v>
      </c>
      <c r="AL82" s="49" t="s">
        <v>443</v>
      </c>
    </row>
    <row r="83" spans="1:38" s="2" customFormat="1" ht="26.25" customHeight="1" thickBot="1" x14ac:dyDescent="0.3">
      <c r="A83" s="70" t="s">
        <v>209</v>
      </c>
      <c r="B83" s="81" t="s">
        <v>212</v>
      </c>
      <c r="C83" s="82" t="s">
        <v>213</v>
      </c>
      <c r="D83" s="72"/>
      <c r="E83" s="145" t="s">
        <v>430</v>
      </c>
      <c r="F83" s="145" t="s">
        <v>431</v>
      </c>
      <c r="G83" s="145" t="s">
        <v>430</v>
      </c>
      <c r="H83" s="145" t="s">
        <v>430</v>
      </c>
      <c r="I83" s="145" t="s">
        <v>429</v>
      </c>
      <c r="J83" s="145" t="s">
        <v>429</v>
      </c>
      <c r="K83" s="145" t="s">
        <v>429</v>
      </c>
      <c r="L83" s="145" t="s">
        <v>429</v>
      </c>
      <c r="M83" s="145" t="s">
        <v>430</v>
      </c>
      <c r="N83" s="145" t="s">
        <v>430</v>
      </c>
      <c r="O83" s="145" t="s">
        <v>430</v>
      </c>
      <c r="P83" s="145" t="s">
        <v>430</v>
      </c>
      <c r="Q83" s="145" t="s">
        <v>430</v>
      </c>
      <c r="R83" s="145" t="s">
        <v>430</v>
      </c>
      <c r="S83" s="145" t="s">
        <v>430</v>
      </c>
      <c r="T83" s="145" t="s">
        <v>430</v>
      </c>
      <c r="U83" s="145" t="s">
        <v>430</v>
      </c>
      <c r="V83" s="145" t="s">
        <v>430</v>
      </c>
      <c r="W83" s="145" t="s">
        <v>429</v>
      </c>
      <c r="X83" s="145" t="s">
        <v>430</v>
      </c>
      <c r="Y83" s="145" t="s">
        <v>430</v>
      </c>
      <c r="Z83" s="145" t="s">
        <v>430</v>
      </c>
      <c r="AA83" s="145" t="s">
        <v>430</v>
      </c>
      <c r="AB83" s="145" t="s">
        <v>430</v>
      </c>
      <c r="AC83" s="145" t="s">
        <v>430</v>
      </c>
      <c r="AD83" s="145" t="s">
        <v>430</v>
      </c>
      <c r="AE83" s="60"/>
      <c r="AF83" s="26" t="s">
        <v>430</v>
      </c>
      <c r="AG83" s="26" t="s">
        <v>430</v>
      </c>
      <c r="AH83" s="26" t="s">
        <v>430</v>
      </c>
      <c r="AI83" s="26" t="s">
        <v>430</v>
      </c>
      <c r="AJ83" s="26" t="s">
        <v>430</v>
      </c>
      <c r="AK83" s="26" t="s">
        <v>430</v>
      </c>
      <c r="AL83" s="49" t="s">
        <v>443</v>
      </c>
    </row>
    <row r="84" spans="1:38" s="2" customFormat="1" ht="26.25" customHeight="1" thickBot="1" x14ac:dyDescent="0.3">
      <c r="A84" s="70" t="s">
        <v>54</v>
      </c>
      <c r="B84" s="81" t="s">
        <v>214</v>
      </c>
      <c r="C84" s="82" t="s">
        <v>215</v>
      </c>
      <c r="D84" s="72"/>
      <c r="E84" s="145" t="s">
        <v>430</v>
      </c>
      <c r="F84" s="145" t="s">
        <v>431</v>
      </c>
      <c r="G84" s="145" t="s">
        <v>430</v>
      </c>
      <c r="H84" s="145" t="s">
        <v>430</v>
      </c>
      <c r="I84" s="145" t="s">
        <v>430</v>
      </c>
      <c r="J84" s="145" t="s">
        <v>430</v>
      </c>
      <c r="K84" s="145" t="s">
        <v>430</v>
      </c>
      <c r="L84" s="145" t="s">
        <v>430</v>
      </c>
      <c r="M84" s="145" t="s">
        <v>430</v>
      </c>
      <c r="N84" s="145" t="s">
        <v>430</v>
      </c>
      <c r="O84" s="145" t="s">
        <v>430</v>
      </c>
      <c r="P84" s="145" t="s">
        <v>430</v>
      </c>
      <c r="Q84" s="145" t="s">
        <v>430</v>
      </c>
      <c r="R84" s="145" t="s">
        <v>430</v>
      </c>
      <c r="S84" s="145" t="s">
        <v>430</v>
      </c>
      <c r="T84" s="145" t="s">
        <v>430</v>
      </c>
      <c r="U84" s="145" t="s">
        <v>430</v>
      </c>
      <c r="V84" s="145" t="s">
        <v>430</v>
      </c>
      <c r="W84" s="145" t="s">
        <v>430</v>
      </c>
      <c r="X84" s="145" t="s">
        <v>430</v>
      </c>
      <c r="Y84" s="145" t="s">
        <v>430</v>
      </c>
      <c r="Z84" s="145" t="s">
        <v>430</v>
      </c>
      <c r="AA84" s="145" t="s">
        <v>430</v>
      </c>
      <c r="AB84" s="145" t="s">
        <v>430</v>
      </c>
      <c r="AC84" s="145" t="s">
        <v>430</v>
      </c>
      <c r="AD84" s="145" t="s">
        <v>430</v>
      </c>
      <c r="AE84" s="60"/>
      <c r="AF84" s="26" t="s">
        <v>430</v>
      </c>
      <c r="AG84" s="26" t="s">
        <v>430</v>
      </c>
      <c r="AH84" s="26" t="s">
        <v>430</v>
      </c>
      <c r="AI84" s="26" t="s">
        <v>430</v>
      </c>
      <c r="AJ84" s="26" t="s">
        <v>430</v>
      </c>
      <c r="AK84" s="26" t="s">
        <v>430</v>
      </c>
      <c r="AL84" s="49" t="s">
        <v>443</v>
      </c>
    </row>
    <row r="85" spans="1:38" s="2" customFormat="1" ht="26.25" customHeight="1" thickBot="1" x14ac:dyDescent="0.3">
      <c r="A85" s="70" t="s">
        <v>54</v>
      </c>
      <c r="B85" s="76" t="s">
        <v>216</v>
      </c>
      <c r="C85" s="82" t="s">
        <v>452</v>
      </c>
      <c r="D85" s="72"/>
      <c r="E85" s="145" t="s">
        <v>430</v>
      </c>
      <c r="F85" s="145">
        <v>54.1</v>
      </c>
      <c r="G85" s="145" t="s">
        <v>430</v>
      </c>
      <c r="H85" s="145" t="s">
        <v>430</v>
      </c>
      <c r="I85" s="145" t="s">
        <v>429</v>
      </c>
      <c r="J85" s="145" t="s">
        <v>429</v>
      </c>
      <c r="K85" s="145" t="s">
        <v>429</v>
      </c>
      <c r="L85" s="145" t="s">
        <v>430</v>
      </c>
      <c r="M85" s="145" t="s">
        <v>430</v>
      </c>
      <c r="N85" s="145" t="s">
        <v>430</v>
      </c>
      <c r="O85" s="145" t="s">
        <v>430</v>
      </c>
      <c r="P85" s="145" t="s">
        <v>430</v>
      </c>
      <c r="Q85" s="145" t="s">
        <v>430</v>
      </c>
      <c r="R85" s="145" t="s">
        <v>430</v>
      </c>
      <c r="S85" s="145" t="s">
        <v>430</v>
      </c>
      <c r="T85" s="145" t="s">
        <v>430</v>
      </c>
      <c r="U85" s="145" t="s">
        <v>430</v>
      </c>
      <c r="V85" s="145" t="s">
        <v>430</v>
      </c>
      <c r="W85" s="145" t="s">
        <v>430</v>
      </c>
      <c r="X85" s="145" t="s">
        <v>430</v>
      </c>
      <c r="Y85" s="145" t="s">
        <v>430</v>
      </c>
      <c r="Z85" s="145" t="s">
        <v>430</v>
      </c>
      <c r="AA85" s="145" t="s">
        <v>430</v>
      </c>
      <c r="AB85" s="145" t="s">
        <v>430</v>
      </c>
      <c r="AC85" s="145" t="s">
        <v>430</v>
      </c>
      <c r="AD85" s="145" t="s">
        <v>430</v>
      </c>
      <c r="AE85" s="60"/>
      <c r="AF85" s="26" t="s">
        <v>430</v>
      </c>
      <c r="AG85" s="26" t="s">
        <v>430</v>
      </c>
      <c r="AH85" s="26" t="s">
        <v>430</v>
      </c>
      <c r="AI85" s="26" t="s">
        <v>430</v>
      </c>
      <c r="AJ85" s="26" t="s">
        <v>430</v>
      </c>
      <c r="AK85" s="26" t="s">
        <v>430</v>
      </c>
      <c r="AL85" s="49" t="s">
        <v>217</v>
      </c>
    </row>
    <row r="86" spans="1:38" s="2" customFormat="1" ht="26.25" customHeight="1" thickBot="1" x14ac:dyDescent="0.3">
      <c r="A86" s="70" t="s">
        <v>209</v>
      </c>
      <c r="B86" s="76" t="s">
        <v>218</v>
      </c>
      <c r="C86" s="80" t="s">
        <v>219</v>
      </c>
      <c r="D86" s="72"/>
      <c r="E86" s="145" t="s">
        <v>430</v>
      </c>
      <c r="F86" s="145" t="s">
        <v>431</v>
      </c>
      <c r="G86" s="145" t="s">
        <v>430</v>
      </c>
      <c r="H86" s="145" t="s">
        <v>430</v>
      </c>
      <c r="I86" s="145" t="s">
        <v>429</v>
      </c>
      <c r="J86" s="145" t="s">
        <v>429</v>
      </c>
      <c r="K86" s="145" t="s">
        <v>429</v>
      </c>
      <c r="L86" s="145" t="s">
        <v>430</v>
      </c>
      <c r="M86" s="145" t="s">
        <v>430</v>
      </c>
      <c r="N86" s="145" t="s">
        <v>430</v>
      </c>
      <c r="O86" s="145" t="s">
        <v>430</v>
      </c>
      <c r="P86" s="145" t="s">
        <v>430</v>
      </c>
      <c r="Q86" s="145" t="s">
        <v>430</v>
      </c>
      <c r="R86" s="145" t="s">
        <v>430</v>
      </c>
      <c r="S86" s="145" t="s">
        <v>430</v>
      </c>
      <c r="T86" s="145" t="s">
        <v>430</v>
      </c>
      <c r="U86" s="145" t="s">
        <v>430</v>
      </c>
      <c r="V86" s="145" t="s">
        <v>430</v>
      </c>
      <c r="W86" s="145" t="s">
        <v>430</v>
      </c>
      <c r="X86" s="145" t="s">
        <v>430</v>
      </c>
      <c r="Y86" s="145" t="s">
        <v>430</v>
      </c>
      <c r="Z86" s="145" t="s">
        <v>430</v>
      </c>
      <c r="AA86" s="145" t="s">
        <v>430</v>
      </c>
      <c r="AB86" s="145" t="s">
        <v>430</v>
      </c>
      <c r="AC86" s="145" t="s">
        <v>430</v>
      </c>
      <c r="AD86" s="145" t="s">
        <v>430</v>
      </c>
      <c r="AE86" s="60"/>
      <c r="AF86" s="26" t="s">
        <v>430</v>
      </c>
      <c r="AG86" s="26" t="s">
        <v>430</v>
      </c>
      <c r="AH86" s="26" t="s">
        <v>430</v>
      </c>
      <c r="AI86" s="26" t="s">
        <v>430</v>
      </c>
      <c r="AJ86" s="26" t="s">
        <v>430</v>
      </c>
      <c r="AK86" s="26" t="s">
        <v>430</v>
      </c>
      <c r="AL86" s="49" t="s">
        <v>220</v>
      </c>
    </row>
    <row r="87" spans="1:38" s="2" customFormat="1" ht="26.25" customHeight="1" thickBot="1" x14ac:dyDescent="0.3">
      <c r="A87" s="70" t="s">
        <v>209</v>
      </c>
      <c r="B87" s="76" t="s">
        <v>221</v>
      </c>
      <c r="C87" s="80" t="s">
        <v>222</v>
      </c>
      <c r="D87" s="72"/>
      <c r="E87" s="145" t="s">
        <v>430</v>
      </c>
      <c r="F87" s="145" t="s">
        <v>431</v>
      </c>
      <c r="G87" s="145" t="s">
        <v>430</v>
      </c>
      <c r="H87" s="145" t="s">
        <v>430</v>
      </c>
      <c r="I87" s="145" t="s">
        <v>430</v>
      </c>
      <c r="J87" s="145" t="s">
        <v>430</v>
      </c>
      <c r="K87" s="145" t="s">
        <v>430</v>
      </c>
      <c r="L87" s="145" t="s">
        <v>430</v>
      </c>
      <c r="M87" s="145" t="s">
        <v>430</v>
      </c>
      <c r="N87" s="145" t="s">
        <v>430</v>
      </c>
      <c r="O87" s="145" t="s">
        <v>430</v>
      </c>
      <c r="P87" s="145" t="s">
        <v>430</v>
      </c>
      <c r="Q87" s="145" t="s">
        <v>430</v>
      </c>
      <c r="R87" s="145" t="s">
        <v>430</v>
      </c>
      <c r="S87" s="145" t="s">
        <v>430</v>
      </c>
      <c r="T87" s="145" t="s">
        <v>430</v>
      </c>
      <c r="U87" s="145" t="s">
        <v>430</v>
      </c>
      <c r="V87" s="145" t="s">
        <v>430</v>
      </c>
      <c r="W87" s="145" t="s">
        <v>430</v>
      </c>
      <c r="X87" s="145" t="s">
        <v>430</v>
      </c>
      <c r="Y87" s="145" t="s">
        <v>430</v>
      </c>
      <c r="Z87" s="145" t="s">
        <v>430</v>
      </c>
      <c r="AA87" s="145" t="s">
        <v>430</v>
      </c>
      <c r="AB87" s="145" t="s">
        <v>430</v>
      </c>
      <c r="AC87" s="145" t="s">
        <v>430</v>
      </c>
      <c r="AD87" s="145" t="s">
        <v>430</v>
      </c>
      <c r="AE87" s="60"/>
      <c r="AF87" s="26" t="s">
        <v>430</v>
      </c>
      <c r="AG87" s="26" t="s">
        <v>430</v>
      </c>
      <c r="AH87" s="26" t="s">
        <v>430</v>
      </c>
      <c r="AI87" s="26" t="s">
        <v>430</v>
      </c>
      <c r="AJ87" s="26" t="s">
        <v>430</v>
      </c>
      <c r="AK87" s="26" t="s">
        <v>430</v>
      </c>
      <c r="AL87" s="49" t="s">
        <v>220</v>
      </c>
    </row>
    <row r="88" spans="1:38" s="2" customFormat="1" ht="26.25" customHeight="1" thickBot="1" x14ac:dyDescent="0.3">
      <c r="A88" s="70" t="s">
        <v>209</v>
      </c>
      <c r="B88" s="76" t="s">
        <v>223</v>
      </c>
      <c r="C88" s="80" t="s">
        <v>224</v>
      </c>
      <c r="D88" s="72"/>
      <c r="E88" s="145" t="s">
        <v>430</v>
      </c>
      <c r="F88" s="145" t="s">
        <v>431</v>
      </c>
      <c r="G88" s="145" t="s">
        <v>430</v>
      </c>
      <c r="H88" s="145">
        <v>0.02</v>
      </c>
      <c r="I88" s="145" t="s">
        <v>429</v>
      </c>
      <c r="J88" s="145" t="s">
        <v>429</v>
      </c>
      <c r="K88" s="145" t="s">
        <v>429</v>
      </c>
      <c r="L88" s="145" t="s">
        <v>430</v>
      </c>
      <c r="M88" s="145" t="s">
        <v>430</v>
      </c>
      <c r="N88" s="145" t="s">
        <v>430</v>
      </c>
      <c r="O88" s="145" t="s">
        <v>430</v>
      </c>
      <c r="P88" s="145" t="s">
        <v>430</v>
      </c>
      <c r="Q88" s="145" t="s">
        <v>430</v>
      </c>
      <c r="R88" s="145" t="s">
        <v>430</v>
      </c>
      <c r="S88" s="145" t="s">
        <v>430</v>
      </c>
      <c r="T88" s="145" t="s">
        <v>430</v>
      </c>
      <c r="U88" s="145" t="s">
        <v>430</v>
      </c>
      <c r="V88" s="145" t="s">
        <v>430</v>
      </c>
      <c r="W88" s="145" t="s">
        <v>430</v>
      </c>
      <c r="X88" s="145" t="s">
        <v>430</v>
      </c>
      <c r="Y88" s="145" t="s">
        <v>430</v>
      </c>
      <c r="Z88" s="145" t="s">
        <v>430</v>
      </c>
      <c r="AA88" s="145" t="s">
        <v>430</v>
      </c>
      <c r="AB88" s="145" t="s">
        <v>430</v>
      </c>
      <c r="AC88" s="145" t="s">
        <v>430</v>
      </c>
      <c r="AD88" s="145" t="s">
        <v>430</v>
      </c>
      <c r="AE88" s="60"/>
      <c r="AF88" s="26" t="s">
        <v>430</v>
      </c>
      <c r="AG88" s="26" t="s">
        <v>430</v>
      </c>
      <c r="AH88" s="26" t="s">
        <v>430</v>
      </c>
      <c r="AI88" s="26" t="s">
        <v>430</v>
      </c>
      <c r="AJ88" s="26" t="s">
        <v>430</v>
      </c>
      <c r="AK88" s="26" t="s">
        <v>430</v>
      </c>
      <c r="AL88" s="49" t="s">
        <v>430</v>
      </c>
    </row>
    <row r="89" spans="1:38" s="2" customFormat="1" ht="26.25" customHeight="1" thickBot="1" x14ac:dyDescent="0.3">
      <c r="A89" s="70" t="s">
        <v>209</v>
      </c>
      <c r="B89" s="76" t="s">
        <v>225</v>
      </c>
      <c r="C89" s="80" t="s">
        <v>226</v>
      </c>
      <c r="D89" s="72"/>
      <c r="E89" s="145" t="s">
        <v>430</v>
      </c>
      <c r="F89" s="145" t="s">
        <v>431</v>
      </c>
      <c r="G89" s="145" t="s">
        <v>431</v>
      </c>
      <c r="H89" s="145" t="s">
        <v>430</v>
      </c>
      <c r="I89" s="145" t="s">
        <v>430</v>
      </c>
      <c r="J89" s="145" t="s">
        <v>430</v>
      </c>
      <c r="K89" s="145" t="s">
        <v>430</v>
      </c>
      <c r="L89" s="145" t="s">
        <v>430</v>
      </c>
      <c r="M89" s="145" t="s">
        <v>430</v>
      </c>
      <c r="N89" s="145" t="s">
        <v>430</v>
      </c>
      <c r="O89" s="145" t="s">
        <v>430</v>
      </c>
      <c r="P89" s="145" t="s">
        <v>430</v>
      </c>
      <c r="Q89" s="145" t="s">
        <v>430</v>
      </c>
      <c r="R89" s="145" t="s">
        <v>430</v>
      </c>
      <c r="S89" s="145" t="s">
        <v>430</v>
      </c>
      <c r="T89" s="145" t="s">
        <v>430</v>
      </c>
      <c r="U89" s="145" t="s">
        <v>430</v>
      </c>
      <c r="V89" s="145" t="s">
        <v>430</v>
      </c>
      <c r="W89" s="145" t="s">
        <v>430</v>
      </c>
      <c r="X89" s="145" t="s">
        <v>430</v>
      </c>
      <c r="Y89" s="145" t="s">
        <v>430</v>
      </c>
      <c r="Z89" s="145" t="s">
        <v>430</v>
      </c>
      <c r="AA89" s="145" t="s">
        <v>430</v>
      </c>
      <c r="AB89" s="145" t="s">
        <v>430</v>
      </c>
      <c r="AC89" s="145" t="s">
        <v>430</v>
      </c>
      <c r="AD89" s="145" t="s">
        <v>430</v>
      </c>
      <c r="AE89" s="60"/>
      <c r="AF89" s="26" t="s">
        <v>430</v>
      </c>
      <c r="AG89" s="26" t="s">
        <v>430</v>
      </c>
      <c r="AH89" s="26" t="s">
        <v>430</v>
      </c>
      <c r="AI89" s="26" t="s">
        <v>430</v>
      </c>
      <c r="AJ89" s="26" t="s">
        <v>430</v>
      </c>
      <c r="AK89" s="26" t="s">
        <v>430</v>
      </c>
      <c r="AL89" s="49" t="s">
        <v>430</v>
      </c>
    </row>
    <row r="90" spans="1:38" s="8" customFormat="1" ht="26.25" customHeight="1" thickBot="1" x14ac:dyDescent="0.25">
      <c r="A90" s="70" t="s">
        <v>209</v>
      </c>
      <c r="B90" s="76" t="s">
        <v>227</v>
      </c>
      <c r="C90" s="80" t="s">
        <v>228</v>
      </c>
      <c r="D90" s="72"/>
      <c r="E90" s="145" t="s">
        <v>430</v>
      </c>
      <c r="F90" s="145" t="s">
        <v>431</v>
      </c>
      <c r="G90" s="145" t="s">
        <v>431</v>
      </c>
      <c r="H90" s="145" t="s">
        <v>429</v>
      </c>
      <c r="I90" s="145" t="s">
        <v>429</v>
      </c>
      <c r="J90" s="145" t="s">
        <v>429</v>
      </c>
      <c r="K90" s="145" t="s">
        <v>429</v>
      </c>
      <c r="L90" s="145" t="s">
        <v>430</v>
      </c>
      <c r="M90" s="145" t="s">
        <v>430</v>
      </c>
      <c r="N90" s="145" t="s">
        <v>430</v>
      </c>
      <c r="O90" s="145" t="s">
        <v>430</v>
      </c>
      <c r="P90" s="145" t="s">
        <v>430</v>
      </c>
      <c r="Q90" s="145" t="s">
        <v>430</v>
      </c>
      <c r="R90" s="145" t="s">
        <v>430</v>
      </c>
      <c r="S90" s="145" t="s">
        <v>430</v>
      </c>
      <c r="T90" s="145" t="s">
        <v>430</v>
      </c>
      <c r="U90" s="145" t="s">
        <v>430</v>
      </c>
      <c r="V90" s="145" t="s">
        <v>430</v>
      </c>
      <c r="W90" s="145" t="s">
        <v>430</v>
      </c>
      <c r="X90" s="145" t="s">
        <v>429</v>
      </c>
      <c r="Y90" s="145" t="s">
        <v>429</v>
      </c>
      <c r="Z90" s="145" t="s">
        <v>429</v>
      </c>
      <c r="AA90" s="145" t="s">
        <v>429</v>
      </c>
      <c r="AB90" s="145" t="s">
        <v>429</v>
      </c>
      <c r="AC90" s="145" t="s">
        <v>429</v>
      </c>
      <c r="AD90" s="145" t="s">
        <v>430</v>
      </c>
      <c r="AE90" s="60"/>
      <c r="AF90" s="26" t="s">
        <v>430</v>
      </c>
      <c r="AG90" s="26" t="s">
        <v>430</v>
      </c>
      <c r="AH90" s="26" t="s">
        <v>430</v>
      </c>
      <c r="AI90" s="26" t="s">
        <v>430</v>
      </c>
      <c r="AJ90" s="26" t="s">
        <v>430</v>
      </c>
      <c r="AK90" s="26" t="s">
        <v>430</v>
      </c>
      <c r="AL90" s="49" t="s">
        <v>443</v>
      </c>
    </row>
    <row r="91" spans="1:38" s="2" customFormat="1" ht="26.25" customHeight="1" thickBot="1" x14ac:dyDescent="0.3">
      <c r="A91" s="70" t="s">
        <v>209</v>
      </c>
      <c r="B91" s="74" t="s">
        <v>405</v>
      </c>
      <c r="C91" s="76" t="s">
        <v>229</v>
      </c>
      <c r="D91" s="72"/>
      <c r="E91" s="145" t="s">
        <v>431</v>
      </c>
      <c r="F91" s="145" t="s">
        <v>431</v>
      </c>
      <c r="G91" s="145" t="s">
        <v>431</v>
      </c>
      <c r="H91" s="145">
        <v>0.24</v>
      </c>
      <c r="I91" s="145" t="s">
        <v>429</v>
      </c>
      <c r="J91" s="145" t="s">
        <v>429</v>
      </c>
      <c r="K91" s="145" t="s">
        <v>429</v>
      </c>
      <c r="L91" s="145" t="s">
        <v>429</v>
      </c>
      <c r="M91" s="145" t="s">
        <v>429</v>
      </c>
      <c r="N91" s="145" t="s">
        <v>429</v>
      </c>
      <c r="O91" s="145" t="s">
        <v>429</v>
      </c>
      <c r="P91" s="145" t="s">
        <v>429</v>
      </c>
      <c r="Q91" s="145" t="s">
        <v>429</v>
      </c>
      <c r="R91" s="145" t="s">
        <v>429</v>
      </c>
      <c r="S91" s="145" t="s">
        <v>429</v>
      </c>
      <c r="T91" s="145" t="s">
        <v>429</v>
      </c>
      <c r="U91" s="145" t="s">
        <v>429</v>
      </c>
      <c r="V91" s="145" t="s">
        <v>429</v>
      </c>
      <c r="W91" s="145" t="s">
        <v>429</v>
      </c>
      <c r="X91" s="145" t="s">
        <v>429</v>
      </c>
      <c r="Y91" s="145" t="s">
        <v>429</v>
      </c>
      <c r="Z91" s="145" t="s">
        <v>429</v>
      </c>
      <c r="AA91" s="145" t="s">
        <v>429</v>
      </c>
      <c r="AB91" s="145" t="s">
        <v>429</v>
      </c>
      <c r="AC91" s="145" t="s">
        <v>430</v>
      </c>
      <c r="AD91" s="145" t="s">
        <v>430</v>
      </c>
      <c r="AE91" s="60"/>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1" t="s">
        <v>231</v>
      </c>
      <c r="D92" s="77"/>
      <c r="E92" s="145" t="s">
        <v>430</v>
      </c>
      <c r="F92" s="145" t="s">
        <v>431</v>
      </c>
      <c r="G92" s="145" t="s">
        <v>431</v>
      </c>
      <c r="H92" s="145">
        <v>1.5</v>
      </c>
      <c r="I92" s="145" t="s">
        <v>429</v>
      </c>
      <c r="J92" s="145" t="s">
        <v>429</v>
      </c>
      <c r="K92" s="145" t="s">
        <v>429</v>
      </c>
      <c r="L92" s="145" t="s">
        <v>429</v>
      </c>
      <c r="M92" s="145" t="s">
        <v>430</v>
      </c>
      <c r="N92" s="145" t="s">
        <v>430</v>
      </c>
      <c r="O92" s="145" t="s">
        <v>430</v>
      </c>
      <c r="P92" s="145" t="s">
        <v>430</v>
      </c>
      <c r="Q92" s="145" t="s">
        <v>430</v>
      </c>
      <c r="R92" s="145" t="s">
        <v>430</v>
      </c>
      <c r="S92" s="145" t="s">
        <v>430</v>
      </c>
      <c r="T92" s="145" t="s">
        <v>430</v>
      </c>
      <c r="U92" s="145" t="s">
        <v>430</v>
      </c>
      <c r="V92" s="145" t="s">
        <v>430</v>
      </c>
      <c r="W92" s="145" t="s">
        <v>430</v>
      </c>
      <c r="X92" s="145" t="s">
        <v>430</v>
      </c>
      <c r="Y92" s="145" t="s">
        <v>430</v>
      </c>
      <c r="Z92" s="145" t="s">
        <v>430</v>
      </c>
      <c r="AA92" s="145" t="s">
        <v>430</v>
      </c>
      <c r="AB92" s="145" t="s">
        <v>430</v>
      </c>
      <c r="AC92" s="145" t="s">
        <v>429</v>
      </c>
      <c r="AD92" s="145" t="s">
        <v>429</v>
      </c>
      <c r="AE92" s="60"/>
      <c r="AF92" s="26" t="s">
        <v>430</v>
      </c>
      <c r="AG92" s="26" t="s">
        <v>430</v>
      </c>
      <c r="AH92" s="26" t="s">
        <v>430</v>
      </c>
      <c r="AI92" s="26" t="s">
        <v>430</v>
      </c>
      <c r="AJ92" s="26" t="s">
        <v>430</v>
      </c>
      <c r="AK92" s="26" t="s">
        <v>430</v>
      </c>
      <c r="AL92" s="49" t="s">
        <v>232</v>
      </c>
    </row>
    <row r="93" spans="1:38" s="2" customFormat="1" ht="26.25" customHeight="1" thickBot="1" x14ac:dyDescent="0.3">
      <c r="A93" s="70" t="s">
        <v>54</v>
      </c>
      <c r="B93" s="74" t="s">
        <v>233</v>
      </c>
      <c r="C93" s="71" t="s">
        <v>453</v>
      </c>
      <c r="D93" s="77"/>
      <c r="E93" s="145" t="s">
        <v>430</v>
      </c>
      <c r="F93" s="145" t="s">
        <v>431</v>
      </c>
      <c r="G93" s="145" t="s">
        <v>431</v>
      </c>
      <c r="H93" s="145" t="s">
        <v>430</v>
      </c>
      <c r="I93" s="145" t="s">
        <v>429</v>
      </c>
      <c r="J93" s="145" t="s">
        <v>429</v>
      </c>
      <c r="K93" s="145" t="s">
        <v>429</v>
      </c>
      <c r="L93" s="145" t="s">
        <v>430</v>
      </c>
      <c r="M93" s="145" t="s">
        <v>430</v>
      </c>
      <c r="N93" s="145" t="s">
        <v>430</v>
      </c>
      <c r="O93" s="145" t="s">
        <v>430</v>
      </c>
      <c r="P93" s="145" t="s">
        <v>430</v>
      </c>
      <c r="Q93" s="145" t="s">
        <v>430</v>
      </c>
      <c r="R93" s="145" t="s">
        <v>430</v>
      </c>
      <c r="S93" s="145" t="s">
        <v>430</v>
      </c>
      <c r="T93" s="145" t="s">
        <v>430</v>
      </c>
      <c r="U93" s="145" t="s">
        <v>430</v>
      </c>
      <c r="V93" s="145" t="s">
        <v>430</v>
      </c>
      <c r="W93" s="145" t="s">
        <v>430</v>
      </c>
      <c r="X93" s="145" t="s">
        <v>430</v>
      </c>
      <c r="Y93" s="145" t="s">
        <v>430</v>
      </c>
      <c r="Z93" s="145" t="s">
        <v>430</v>
      </c>
      <c r="AA93" s="145" t="s">
        <v>430</v>
      </c>
      <c r="AB93" s="145" t="s">
        <v>430</v>
      </c>
      <c r="AC93" s="145" t="s">
        <v>430</v>
      </c>
      <c r="AD93" s="145" t="s">
        <v>430</v>
      </c>
      <c r="AE93" s="60"/>
      <c r="AF93" s="26" t="s">
        <v>430</v>
      </c>
      <c r="AG93" s="26" t="s">
        <v>430</v>
      </c>
      <c r="AH93" s="26" t="s">
        <v>430</v>
      </c>
      <c r="AI93" s="26" t="s">
        <v>430</v>
      </c>
      <c r="AJ93" s="26" t="s">
        <v>430</v>
      </c>
      <c r="AK93" s="26" t="s">
        <v>430</v>
      </c>
      <c r="AL93" s="49" t="s">
        <v>234</v>
      </c>
    </row>
    <row r="94" spans="1:38" s="2" customFormat="1" ht="26.25" customHeight="1" thickBot="1" x14ac:dyDescent="0.3">
      <c r="A94" s="70" t="s">
        <v>54</v>
      </c>
      <c r="B94" s="83" t="s">
        <v>407</v>
      </c>
      <c r="C94" s="71" t="s">
        <v>235</v>
      </c>
      <c r="D94" s="72"/>
      <c r="E94" s="145" t="s">
        <v>434</v>
      </c>
      <c r="F94" s="145" t="s">
        <v>434</v>
      </c>
      <c r="G94" s="145" t="s">
        <v>434</v>
      </c>
      <c r="H94" s="145" t="s">
        <v>434</v>
      </c>
      <c r="I94" s="145" t="s">
        <v>434</v>
      </c>
      <c r="J94" s="145" t="s">
        <v>434</v>
      </c>
      <c r="K94" s="145" t="s">
        <v>434</v>
      </c>
      <c r="L94" s="145" t="s">
        <v>434</v>
      </c>
      <c r="M94" s="145" t="s">
        <v>434</v>
      </c>
      <c r="N94" s="145" t="s">
        <v>434</v>
      </c>
      <c r="O94" s="145" t="s">
        <v>434</v>
      </c>
      <c r="P94" s="145" t="s">
        <v>434</v>
      </c>
      <c r="Q94" s="145" t="s">
        <v>434</v>
      </c>
      <c r="R94" s="145" t="s">
        <v>434</v>
      </c>
      <c r="S94" s="145" t="s">
        <v>434</v>
      </c>
      <c r="T94" s="145" t="s">
        <v>434</v>
      </c>
      <c r="U94" s="145" t="s">
        <v>434</v>
      </c>
      <c r="V94" s="145" t="s">
        <v>434</v>
      </c>
      <c r="W94" s="145" t="s">
        <v>434</v>
      </c>
      <c r="X94" s="145" t="s">
        <v>434</v>
      </c>
      <c r="Y94" s="145" t="s">
        <v>434</v>
      </c>
      <c r="Z94" s="145" t="s">
        <v>434</v>
      </c>
      <c r="AA94" s="145" t="s">
        <v>434</v>
      </c>
      <c r="AB94" s="145" t="s">
        <v>434</v>
      </c>
      <c r="AC94" s="145" t="s">
        <v>434</v>
      </c>
      <c r="AD94" s="145" t="s">
        <v>434</v>
      </c>
      <c r="AE94" s="60"/>
      <c r="AF94" s="26" t="s">
        <v>434</v>
      </c>
      <c r="AG94" s="26" t="s">
        <v>434</v>
      </c>
      <c r="AH94" s="26" t="s">
        <v>434</v>
      </c>
      <c r="AI94" s="26" t="s">
        <v>434</v>
      </c>
      <c r="AJ94" s="26" t="s">
        <v>434</v>
      </c>
      <c r="AK94" s="26" t="s">
        <v>434</v>
      </c>
      <c r="AL94" s="49" t="s">
        <v>443</v>
      </c>
    </row>
    <row r="95" spans="1:38" s="2" customFormat="1" ht="26.25" customHeight="1" thickBot="1" x14ac:dyDescent="0.3">
      <c r="A95" s="70" t="s">
        <v>54</v>
      </c>
      <c r="B95" s="83" t="s">
        <v>236</v>
      </c>
      <c r="C95" s="71" t="s">
        <v>237</v>
      </c>
      <c r="D95" s="77"/>
      <c r="E95" s="145" t="s">
        <v>430</v>
      </c>
      <c r="F95" s="145" t="s">
        <v>431</v>
      </c>
      <c r="G95" s="145" t="s">
        <v>430</v>
      </c>
      <c r="H95" s="145" t="s">
        <v>430</v>
      </c>
      <c r="I95" s="145" t="s">
        <v>429</v>
      </c>
      <c r="J95" s="145" t="s">
        <v>429</v>
      </c>
      <c r="K95" s="145" t="s">
        <v>429</v>
      </c>
      <c r="L95" s="145" t="s">
        <v>430</v>
      </c>
      <c r="M95" s="145" t="s">
        <v>430</v>
      </c>
      <c r="N95" s="145" t="s">
        <v>430</v>
      </c>
      <c r="O95" s="145" t="s">
        <v>430</v>
      </c>
      <c r="P95" s="145" t="s">
        <v>430</v>
      </c>
      <c r="Q95" s="145" t="s">
        <v>430</v>
      </c>
      <c r="R95" s="145" t="s">
        <v>430</v>
      </c>
      <c r="S95" s="145" t="s">
        <v>430</v>
      </c>
      <c r="T95" s="145" t="s">
        <v>430</v>
      </c>
      <c r="U95" s="145" t="s">
        <v>430</v>
      </c>
      <c r="V95" s="145" t="s">
        <v>430</v>
      </c>
      <c r="W95" s="145" t="s">
        <v>430</v>
      </c>
      <c r="X95" s="145" t="s">
        <v>430</v>
      </c>
      <c r="Y95" s="145" t="s">
        <v>430</v>
      </c>
      <c r="Z95" s="145" t="s">
        <v>430</v>
      </c>
      <c r="AA95" s="145" t="s">
        <v>430</v>
      </c>
      <c r="AB95" s="145" t="s">
        <v>430</v>
      </c>
      <c r="AC95" s="145" t="s">
        <v>430</v>
      </c>
      <c r="AD95" s="145" t="s">
        <v>430</v>
      </c>
      <c r="AE95" s="60"/>
      <c r="AF95" s="26" t="s">
        <v>430</v>
      </c>
      <c r="AG95" s="26" t="s">
        <v>430</v>
      </c>
      <c r="AH95" s="26" t="s">
        <v>430</v>
      </c>
      <c r="AI95" s="26" t="s">
        <v>430</v>
      </c>
      <c r="AJ95" s="26" t="s">
        <v>430</v>
      </c>
      <c r="AK95" s="26" t="s">
        <v>430</v>
      </c>
      <c r="AL95" s="49" t="s">
        <v>449</v>
      </c>
    </row>
    <row r="96" spans="1:38" s="2" customFormat="1" ht="26.25" customHeight="1" thickBot="1" x14ac:dyDescent="0.3">
      <c r="A96" s="70" t="s">
        <v>54</v>
      </c>
      <c r="B96" s="74" t="s">
        <v>238</v>
      </c>
      <c r="C96" s="71" t="s">
        <v>239</v>
      </c>
      <c r="D96" s="84"/>
      <c r="E96" s="145" t="s">
        <v>434</v>
      </c>
      <c r="F96" s="145" t="s">
        <v>434</v>
      </c>
      <c r="G96" s="145" t="s">
        <v>434</v>
      </c>
      <c r="H96" s="145"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145" t="s">
        <v>434</v>
      </c>
      <c r="V96" s="145" t="s">
        <v>434</v>
      </c>
      <c r="W96" s="145" t="s">
        <v>434</v>
      </c>
      <c r="X96" s="145" t="s">
        <v>434</v>
      </c>
      <c r="Y96" s="145" t="s">
        <v>434</v>
      </c>
      <c r="Z96" s="145" t="s">
        <v>434</v>
      </c>
      <c r="AA96" s="145" t="s">
        <v>434</v>
      </c>
      <c r="AB96" s="145" t="s">
        <v>434</v>
      </c>
      <c r="AC96" s="145" t="s">
        <v>434</v>
      </c>
      <c r="AD96" s="145" t="s">
        <v>434</v>
      </c>
      <c r="AE96" s="60"/>
      <c r="AF96" s="26" t="s">
        <v>434</v>
      </c>
      <c r="AG96" s="26" t="s">
        <v>434</v>
      </c>
      <c r="AH96" s="26" t="s">
        <v>434</v>
      </c>
      <c r="AI96" s="26" t="s">
        <v>434</v>
      </c>
      <c r="AJ96" s="26" t="s">
        <v>434</v>
      </c>
      <c r="AK96" s="26" t="s">
        <v>434</v>
      </c>
      <c r="AL96" s="49" t="s">
        <v>430</v>
      </c>
    </row>
    <row r="97" spans="1:38" s="2" customFormat="1" ht="26.25" customHeight="1" thickBot="1" x14ac:dyDescent="0.3">
      <c r="A97" s="70" t="s">
        <v>54</v>
      </c>
      <c r="B97" s="74" t="s">
        <v>240</v>
      </c>
      <c r="C97" s="71" t="s">
        <v>241</v>
      </c>
      <c r="D97" s="84"/>
      <c r="E97" s="145" t="s">
        <v>434</v>
      </c>
      <c r="F97" s="145" t="s">
        <v>434</v>
      </c>
      <c r="G97" s="145" t="s">
        <v>434</v>
      </c>
      <c r="H97" s="145"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145" t="s">
        <v>434</v>
      </c>
      <c r="V97" s="145" t="s">
        <v>434</v>
      </c>
      <c r="W97" s="145" t="s">
        <v>434</v>
      </c>
      <c r="X97" s="145" t="s">
        <v>434</v>
      </c>
      <c r="Y97" s="145" t="s">
        <v>434</v>
      </c>
      <c r="Z97" s="145" t="s">
        <v>434</v>
      </c>
      <c r="AA97" s="145" t="s">
        <v>434</v>
      </c>
      <c r="AB97" s="145" t="s">
        <v>434</v>
      </c>
      <c r="AC97" s="145" t="s">
        <v>434</v>
      </c>
      <c r="AD97" s="145" t="s">
        <v>434</v>
      </c>
      <c r="AE97" s="60"/>
      <c r="AF97" s="26" t="s">
        <v>434</v>
      </c>
      <c r="AG97" s="26" t="s">
        <v>434</v>
      </c>
      <c r="AH97" s="26" t="s">
        <v>434</v>
      </c>
      <c r="AI97" s="26" t="s">
        <v>434</v>
      </c>
      <c r="AJ97" s="26" t="s">
        <v>434</v>
      </c>
      <c r="AK97" s="26" t="s">
        <v>434</v>
      </c>
      <c r="AL97" s="49" t="s">
        <v>430</v>
      </c>
    </row>
    <row r="98" spans="1:38" s="2" customFormat="1" ht="26.25" customHeight="1" thickBot="1" x14ac:dyDescent="0.3">
      <c r="A98" s="70" t="s">
        <v>54</v>
      </c>
      <c r="B98" s="74" t="s">
        <v>242</v>
      </c>
      <c r="C98" s="76" t="s">
        <v>243</v>
      </c>
      <c r="D98" s="84"/>
      <c r="E98" s="145" t="s">
        <v>430</v>
      </c>
      <c r="F98" s="145">
        <v>31.2</v>
      </c>
      <c r="G98" s="145" t="s">
        <v>430</v>
      </c>
      <c r="H98" s="145">
        <v>8.2000000000000003E-2</v>
      </c>
      <c r="I98" s="145" t="s">
        <v>429</v>
      </c>
      <c r="J98" s="145" t="s">
        <v>429</v>
      </c>
      <c r="K98" s="145" t="s">
        <v>429</v>
      </c>
      <c r="L98" s="145" t="s">
        <v>430</v>
      </c>
      <c r="M98" s="145" t="s">
        <v>430</v>
      </c>
      <c r="N98" s="145" t="s">
        <v>430</v>
      </c>
      <c r="O98" s="145" t="s">
        <v>430</v>
      </c>
      <c r="P98" s="145" t="s">
        <v>430</v>
      </c>
      <c r="Q98" s="145" t="s">
        <v>430</v>
      </c>
      <c r="R98" s="145" t="s">
        <v>430</v>
      </c>
      <c r="S98" s="145" t="s">
        <v>430</v>
      </c>
      <c r="T98" s="145" t="s">
        <v>430</v>
      </c>
      <c r="U98" s="145" t="s">
        <v>430</v>
      </c>
      <c r="V98" s="145" t="s">
        <v>430</v>
      </c>
      <c r="W98" s="145" t="s">
        <v>429</v>
      </c>
      <c r="X98" s="145" t="s">
        <v>430</v>
      </c>
      <c r="Y98" s="145" t="s">
        <v>430</v>
      </c>
      <c r="Z98" s="145" t="s">
        <v>430</v>
      </c>
      <c r="AA98" s="145" t="s">
        <v>430</v>
      </c>
      <c r="AB98" s="145" t="s">
        <v>430</v>
      </c>
      <c r="AC98" s="145" t="s">
        <v>430</v>
      </c>
      <c r="AD98" s="145" t="s">
        <v>430</v>
      </c>
      <c r="AE98" s="60"/>
      <c r="AF98" s="26" t="s">
        <v>430</v>
      </c>
      <c r="AG98" s="26" t="s">
        <v>430</v>
      </c>
      <c r="AH98" s="26" t="s">
        <v>430</v>
      </c>
      <c r="AI98" s="26" t="s">
        <v>430</v>
      </c>
      <c r="AJ98" s="26" t="s">
        <v>430</v>
      </c>
      <c r="AK98" s="26" t="s">
        <v>430</v>
      </c>
      <c r="AL98" s="49" t="s">
        <v>430</v>
      </c>
    </row>
    <row r="99" spans="1:38" s="2" customFormat="1" ht="26.25" customHeight="1" thickBot="1" x14ac:dyDescent="0.3">
      <c r="A99" s="70" t="s">
        <v>244</v>
      </c>
      <c r="B99" s="70" t="s">
        <v>245</v>
      </c>
      <c r="C99" s="71" t="s">
        <v>454</v>
      </c>
      <c r="D99" s="84"/>
      <c r="E99" s="145">
        <v>0.13736722755179603</v>
      </c>
      <c r="F99" s="145">
        <v>8.0147104760000012</v>
      </c>
      <c r="G99" s="145" t="s">
        <v>430</v>
      </c>
      <c r="H99" s="145">
        <v>5.3930820112466078</v>
      </c>
      <c r="I99" s="145" t="s">
        <v>429</v>
      </c>
      <c r="J99" s="145" t="s">
        <v>429</v>
      </c>
      <c r="K99" s="145" t="s">
        <v>429</v>
      </c>
      <c r="L99" s="145" t="s">
        <v>430</v>
      </c>
      <c r="M99" s="145" t="s">
        <v>430</v>
      </c>
      <c r="N99" s="145" t="s">
        <v>430</v>
      </c>
      <c r="O99" s="145" t="s">
        <v>430</v>
      </c>
      <c r="P99" s="145" t="s">
        <v>430</v>
      </c>
      <c r="Q99" s="145" t="s">
        <v>430</v>
      </c>
      <c r="R99" s="145" t="s">
        <v>430</v>
      </c>
      <c r="S99" s="145" t="s">
        <v>430</v>
      </c>
      <c r="T99" s="145" t="s">
        <v>430</v>
      </c>
      <c r="U99" s="145" t="s">
        <v>430</v>
      </c>
      <c r="V99" s="145" t="s">
        <v>430</v>
      </c>
      <c r="W99" s="145" t="s">
        <v>430</v>
      </c>
      <c r="X99" s="145" t="s">
        <v>430</v>
      </c>
      <c r="Y99" s="145" t="s">
        <v>430</v>
      </c>
      <c r="Z99" s="145" t="s">
        <v>430</v>
      </c>
      <c r="AA99" s="145" t="s">
        <v>430</v>
      </c>
      <c r="AB99" s="145" t="s">
        <v>430</v>
      </c>
      <c r="AC99" s="145" t="s">
        <v>430</v>
      </c>
      <c r="AD99" s="145" t="s">
        <v>430</v>
      </c>
      <c r="AE99" s="60" t="s">
        <v>443</v>
      </c>
      <c r="AF99" s="26" t="s">
        <v>430</v>
      </c>
      <c r="AG99" s="26" t="s">
        <v>430</v>
      </c>
      <c r="AH99" s="26" t="s">
        <v>430</v>
      </c>
      <c r="AI99" s="26" t="s">
        <v>430</v>
      </c>
      <c r="AJ99" s="26" t="s">
        <v>430</v>
      </c>
      <c r="AK99" s="26">
        <v>550.6</v>
      </c>
      <c r="AL99" s="49" t="s">
        <v>246</v>
      </c>
    </row>
    <row r="100" spans="1:38" s="2" customFormat="1" ht="26.25" customHeight="1" thickBot="1" x14ac:dyDescent="0.3">
      <c r="A100" s="70" t="s">
        <v>244</v>
      </c>
      <c r="B100" s="70" t="s">
        <v>247</v>
      </c>
      <c r="C100" s="71" t="s">
        <v>455</v>
      </c>
      <c r="D100" s="84"/>
      <c r="E100" s="145">
        <v>0.11427950851037637</v>
      </c>
      <c r="F100" s="145">
        <v>3.4877523844999998</v>
      </c>
      <c r="G100" s="145" t="s">
        <v>430</v>
      </c>
      <c r="H100" s="145">
        <v>3.925964930943592</v>
      </c>
      <c r="I100" s="145" t="s">
        <v>429</v>
      </c>
      <c r="J100" s="145" t="s">
        <v>429</v>
      </c>
      <c r="K100" s="145" t="s">
        <v>429</v>
      </c>
      <c r="L100" s="145" t="s">
        <v>430</v>
      </c>
      <c r="M100" s="145" t="s">
        <v>430</v>
      </c>
      <c r="N100" s="145" t="s">
        <v>430</v>
      </c>
      <c r="O100" s="145" t="s">
        <v>430</v>
      </c>
      <c r="P100" s="145" t="s">
        <v>430</v>
      </c>
      <c r="Q100" s="145" t="s">
        <v>430</v>
      </c>
      <c r="R100" s="145" t="s">
        <v>430</v>
      </c>
      <c r="S100" s="145" t="s">
        <v>430</v>
      </c>
      <c r="T100" s="145" t="s">
        <v>430</v>
      </c>
      <c r="U100" s="145" t="s">
        <v>430</v>
      </c>
      <c r="V100" s="145" t="s">
        <v>430</v>
      </c>
      <c r="W100" s="145" t="s">
        <v>430</v>
      </c>
      <c r="X100" s="145" t="s">
        <v>430</v>
      </c>
      <c r="Y100" s="145" t="s">
        <v>430</v>
      </c>
      <c r="Z100" s="145" t="s">
        <v>430</v>
      </c>
      <c r="AA100" s="145" t="s">
        <v>430</v>
      </c>
      <c r="AB100" s="145" t="s">
        <v>430</v>
      </c>
      <c r="AC100" s="145" t="s">
        <v>430</v>
      </c>
      <c r="AD100" s="145" t="s">
        <v>430</v>
      </c>
      <c r="AE100" s="60" t="s">
        <v>443</v>
      </c>
      <c r="AF100" s="26" t="s">
        <v>430</v>
      </c>
      <c r="AG100" s="26" t="s">
        <v>430</v>
      </c>
      <c r="AH100" s="26" t="s">
        <v>430</v>
      </c>
      <c r="AI100" s="26" t="s">
        <v>430</v>
      </c>
      <c r="AJ100" s="26" t="s">
        <v>430</v>
      </c>
      <c r="AK100" s="26">
        <v>892.8</v>
      </c>
      <c r="AL100" s="49" t="s">
        <v>246</v>
      </c>
    </row>
    <row r="101" spans="1:38" s="2" customFormat="1" ht="26.25" customHeight="1" thickBot="1" x14ac:dyDescent="0.3">
      <c r="A101" s="70" t="s">
        <v>244</v>
      </c>
      <c r="B101" s="70" t="s">
        <v>248</v>
      </c>
      <c r="C101" s="71" t="s">
        <v>249</v>
      </c>
      <c r="D101" s="84"/>
      <c r="E101" s="145">
        <v>8.0005596030624706E-3</v>
      </c>
      <c r="F101" s="145">
        <v>0.1231970725</v>
      </c>
      <c r="G101" s="145" t="s">
        <v>430</v>
      </c>
      <c r="H101" s="145">
        <v>8.530138147414186E-2</v>
      </c>
      <c r="I101" s="145">
        <v>8.5912653200000003E-4</v>
      </c>
      <c r="J101" s="145">
        <v>2.5773795950000001E-3</v>
      </c>
      <c r="K101" s="145">
        <v>6.0138857210000002E-3</v>
      </c>
      <c r="L101" s="145" t="s">
        <v>430</v>
      </c>
      <c r="M101" s="145" t="s">
        <v>430</v>
      </c>
      <c r="N101" s="145" t="s">
        <v>430</v>
      </c>
      <c r="O101" s="145" t="s">
        <v>430</v>
      </c>
      <c r="P101" s="145" t="s">
        <v>430</v>
      </c>
      <c r="Q101" s="145" t="s">
        <v>430</v>
      </c>
      <c r="R101" s="145" t="s">
        <v>430</v>
      </c>
      <c r="S101" s="145" t="s">
        <v>430</v>
      </c>
      <c r="T101" s="145" t="s">
        <v>430</v>
      </c>
      <c r="U101" s="145" t="s">
        <v>430</v>
      </c>
      <c r="V101" s="145" t="s">
        <v>430</v>
      </c>
      <c r="W101" s="145" t="s">
        <v>430</v>
      </c>
      <c r="X101" s="145" t="s">
        <v>430</v>
      </c>
      <c r="Y101" s="145" t="s">
        <v>430</v>
      </c>
      <c r="Z101" s="145" t="s">
        <v>430</v>
      </c>
      <c r="AA101" s="145" t="s">
        <v>430</v>
      </c>
      <c r="AB101" s="145" t="s">
        <v>430</v>
      </c>
      <c r="AC101" s="145" t="s">
        <v>430</v>
      </c>
      <c r="AD101" s="145" t="s">
        <v>430</v>
      </c>
      <c r="AE101" s="60" t="s">
        <v>443</v>
      </c>
      <c r="AF101" s="26" t="s">
        <v>430</v>
      </c>
      <c r="AG101" s="26" t="s">
        <v>430</v>
      </c>
      <c r="AH101" s="26" t="s">
        <v>430</v>
      </c>
      <c r="AI101" s="26" t="s">
        <v>430</v>
      </c>
      <c r="AJ101" s="26" t="s">
        <v>430</v>
      </c>
      <c r="AK101" s="26">
        <v>119</v>
      </c>
      <c r="AL101" s="49" t="s">
        <v>246</v>
      </c>
    </row>
    <row r="102" spans="1:38" s="2" customFormat="1" ht="26.25" customHeight="1" thickBot="1" x14ac:dyDescent="0.3">
      <c r="A102" s="70" t="s">
        <v>244</v>
      </c>
      <c r="B102" s="70" t="s">
        <v>250</v>
      </c>
      <c r="C102" s="71" t="s">
        <v>456</v>
      </c>
      <c r="D102" s="84"/>
      <c r="E102" s="145">
        <v>6.4472310404503116E-2</v>
      </c>
      <c r="F102" s="145">
        <v>0.39052043117799995</v>
      </c>
      <c r="G102" s="145" t="s">
        <v>430</v>
      </c>
      <c r="H102" s="145">
        <v>3.5752149703720852</v>
      </c>
      <c r="I102" s="145" t="s">
        <v>430</v>
      </c>
      <c r="J102" s="145" t="s">
        <v>430</v>
      </c>
      <c r="K102" s="145" t="s">
        <v>430</v>
      </c>
      <c r="L102" s="145" t="s">
        <v>430</v>
      </c>
      <c r="M102" s="145" t="s">
        <v>430</v>
      </c>
      <c r="N102" s="145" t="s">
        <v>430</v>
      </c>
      <c r="O102" s="145" t="s">
        <v>430</v>
      </c>
      <c r="P102" s="145" t="s">
        <v>430</v>
      </c>
      <c r="Q102" s="145" t="s">
        <v>430</v>
      </c>
      <c r="R102" s="145" t="s">
        <v>430</v>
      </c>
      <c r="S102" s="145" t="s">
        <v>430</v>
      </c>
      <c r="T102" s="145" t="s">
        <v>430</v>
      </c>
      <c r="U102" s="145" t="s">
        <v>430</v>
      </c>
      <c r="V102" s="145" t="s">
        <v>430</v>
      </c>
      <c r="W102" s="145" t="s">
        <v>430</v>
      </c>
      <c r="X102" s="145" t="s">
        <v>430</v>
      </c>
      <c r="Y102" s="145" t="s">
        <v>430</v>
      </c>
      <c r="Z102" s="145" t="s">
        <v>430</v>
      </c>
      <c r="AA102" s="145" t="s">
        <v>430</v>
      </c>
      <c r="AB102" s="145" t="s">
        <v>430</v>
      </c>
      <c r="AC102" s="145" t="s">
        <v>430</v>
      </c>
      <c r="AD102" s="145" t="s">
        <v>430</v>
      </c>
      <c r="AE102" s="60" t="s">
        <v>443</v>
      </c>
      <c r="AF102" s="26" t="s">
        <v>430</v>
      </c>
      <c r="AG102" s="26" t="s">
        <v>430</v>
      </c>
      <c r="AH102" s="26" t="s">
        <v>430</v>
      </c>
      <c r="AI102" s="26" t="s">
        <v>430</v>
      </c>
      <c r="AJ102" s="26" t="s">
        <v>430</v>
      </c>
      <c r="AK102" s="26">
        <v>874.38200000000006</v>
      </c>
      <c r="AL102" s="49" t="s">
        <v>246</v>
      </c>
    </row>
    <row r="103" spans="1:38" s="2" customFormat="1" ht="26.25" customHeight="1" thickBot="1" x14ac:dyDescent="0.3">
      <c r="A103" s="70" t="s">
        <v>244</v>
      </c>
      <c r="B103" s="70" t="s">
        <v>251</v>
      </c>
      <c r="C103" s="71" t="s">
        <v>252</v>
      </c>
      <c r="D103" s="84"/>
      <c r="E103" s="145" t="s">
        <v>434</v>
      </c>
      <c r="F103" s="145" t="s">
        <v>434</v>
      </c>
      <c r="G103" s="145" t="s">
        <v>434</v>
      </c>
      <c r="H103" s="145" t="s">
        <v>434</v>
      </c>
      <c r="I103" s="145" t="s">
        <v>434</v>
      </c>
      <c r="J103" s="145" t="s">
        <v>434</v>
      </c>
      <c r="K103" s="145" t="s">
        <v>434</v>
      </c>
      <c r="L103" s="145" t="s">
        <v>434</v>
      </c>
      <c r="M103" s="145" t="s">
        <v>434</v>
      </c>
      <c r="N103" s="145" t="s">
        <v>434</v>
      </c>
      <c r="O103" s="145" t="s">
        <v>434</v>
      </c>
      <c r="P103" s="145" t="s">
        <v>434</v>
      </c>
      <c r="Q103" s="145" t="s">
        <v>434</v>
      </c>
      <c r="R103" s="145" t="s">
        <v>434</v>
      </c>
      <c r="S103" s="145" t="s">
        <v>434</v>
      </c>
      <c r="T103" s="145" t="s">
        <v>434</v>
      </c>
      <c r="U103" s="145" t="s">
        <v>434</v>
      </c>
      <c r="V103" s="145" t="s">
        <v>434</v>
      </c>
      <c r="W103" s="145" t="s">
        <v>434</v>
      </c>
      <c r="X103" s="145" t="s">
        <v>434</v>
      </c>
      <c r="Y103" s="145" t="s">
        <v>434</v>
      </c>
      <c r="Z103" s="145" t="s">
        <v>434</v>
      </c>
      <c r="AA103" s="145" t="s">
        <v>434</v>
      </c>
      <c r="AB103" s="145" t="s">
        <v>434</v>
      </c>
      <c r="AC103" s="145" t="s">
        <v>434</v>
      </c>
      <c r="AD103" s="145" t="s">
        <v>434</v>
      </c>
      <c r="AE103" s="60" t="s">
        <v>443</v>
      </c>
      <c r="AF103" s="26"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1" t="s">
        <v>254</v>
      </c>
      <c r="D104" s="84"/>
      <c r="E104" s="145">
        <v>5.1023077382032365E-4</v>
      </c>
      <c r="F104" s="145">
        <v>4.6017971620000006E-3</v>
      </c>
      <c r="G104" s="145" t="s">
        <v>430</v>
      </c>
      <c r="H104" s="145">
        <v>5.4400012173773113E-3</v>
      </c>
      <c r="I104" s="145">
        <v>4.3317304000000004E-5</v>
      </c>
      <c r="J104" s="145">
        <v>1.2995191200000002E-4</v>
      </c>
      <c r="K104" s="145">
        <v>3.0322112899999998E-4</v>
      </c>
      <c r="L104" s="145" t="s">
        <v>430</v>
      </c>
      <c r="M104" s="145" t="s">
        <v>430</v>
      </c>
      <c r="N104" s="145" t="s">
        <v>430</v>
      </c>
      <c r="O104" s="145" t="s">
        <v>430</v>
      </c>
      <c r="P104" s="145" t="s">
        <v>430</v>
      </c>
      <c r="Q104" s="145" t="s">
        <v>430</v>
      </c>
      <c r="R104" s="145" t="s">
        <v>430</v>
      </c>
      <c r="S104" s="145" t="s">
        <v>430</v>
      </c>
      <c r="T104" s="145" t="s">
        <v>430</v>
      </c>
      <c r="U104" s="145" t="s">
        <v>430</v>
      </c>
      <c r="V104" s="145" t="s">
        <v>430</v>
      </c>
      <c r="W104" s="145" t="s">
        <v>430</v>
      </c>
      <c r="X104" s="145" t="s">
        <v>430</v>
      </c>
      <c r="Y104" s="145" t="s">
        <v>430</v>
      </c>
      <c r="Z104" s="145" t="s">
        <v>430</v>
      </c>
      <c r="AA104" s="145" t="s">
        <v>430</v>
      </c>
      <c r="AB104" s="145" t="s">
        <v>430</v>
      </c>
      <c r="AC104" s="145" t="s">
        <v>430</v>
      </c>
      <c r="AD104" s="145" t="s">
        <v>430</v>
      </c>
      <c r="AE104" s="60" t="s">
        <v>443</v>
      </c>
      <c r="AF104" s="26" t="s">
        <v>430</v>
      </c>
      <c r="AG104" s="26" t="s">
        <v>430</v>
      </c>
      <c r="AH104" s="26" t="s">
        <v>430</v>
      </c>
      <c r="AI104" s="26" t="s">
        <v>430</v>
      </c>
      <c r="AJ104" s="26" t="s">
        <v>430</v>
      </c>
      <c r="AK104" s="26">
        <v>6</v>
      </c>
      <c r="AL104" s="49" t="s">
        <v>246</v>
      </c>
    </row>
    <row r="105" spans="1:38" s="2" customFormat="1" ht="26.25" customHeight="1" thickBot="1" x14ac:dyDescent="0.3">
      <c r="A105" s="70" t="s">
        <v>244</v>
      </c>
      <c r="B105" s="70" t="s">
        <v>255</v>
      </c>
      <c r="C105" s="71" t="s">
        <v>256</v>
      </c>
      <c r="D105" s="84"/>
      <c r="E105" s="145">
        <v>1.4181936744590614E-2</v>
      </c>
      <c r="F105" s="145">
        <v>0.129221729259</v>
      </c>
      <c r="G105" s="145" t="s">
        <v>430</v>
      </c>
      <c r="H105" s="145">
        <v>0.31774059883191724</v>
      </c>
      <c r="I105" s="145" t="s">
        <v>429</v>
      </c>
      <c r="J105" s="145" t="s">
        <v>429</v>
      </c>
      <c r="K105" s="145" t="s">
        <v>429</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60" t="s">
        <v>443</v>
      </c>
      <c r="AF105" s="26" t="s">
        <v>430</v>
      </c>
      <c r="AG105" s="26" t="s">
        <v>430</v>
      </c>
      <c r="AH105" s="26" t="s">
        <v>430</v>
      </c>
      <c r="AI105" s="26" t="s">
        <v>430</v>
      </c>
      <c r="AJ105" s="26" t="s">
        <v>430</v>
      </c>
      <c r="AK105" s="26">
        <v>38.33</v>
      </c>
      <c r="AL105" s="49" t="s">
        <v>246</v>
      </c>
    </row>
    <row r="106" spans="1:38" s="2" customFormat="1" ht="26.25" customHeight="1" thickBot="1" x14ac:dyDescent="0.3">
      <c r="A106" s="70" t="s">
        <v>244</v>
      </c>
      <c r="B106" s="70" t="s">
        <v>257</v>
      </c>
      <c r="C106" s="71" t="s">
        <v>258</v>
      </c>
      <c r="D106" s="84"/>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60" t="s">
        <v>443</v>
      </c>
      <c r="AF106" s="26"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1" t="s">
        <v>458</v>
      </c>
      <c r="D107" s="84"/>
      <c r="E107" s="145">
        <v>5.0432171720839636E-2</v>
      </c>
      <c r="F107" s="145">
        <v>0.27355397970000001</v>
      </c>
      <c r="G107" s="145" t="s">
        <v>430</v>
      </c>
      <c r="H107" s="145">
        <v>0.59463300985744394</v>
      </c>
      <c r="I107" s="145" t="s">
        <v>429</v>
      </c>
      <c r="J107" s="145" t="s">
        <v>429</v>
      </c>
      <c r="K107" s="145" t="s">
        <v>429</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60" t="s">
        <v>443</v>
      </c>
      <c r="AF107" s="26" t="s">
        <v>430</v>
      </c>
      <c r="AG107" s="26" t="s">
        <v>430</v>
      </c>
      <c r="AH107" s="26" t="s">
        <v>430</v>
      </c>
      <c r="AI107" s="26" t="s">
        <v>430</v>
      </c>
      <c r="AJ107" s="26" t="s">
        <v>430</v>
      </c>
      <c r="AK107" s="26">
        <v>5287.6</v>
      </c>
      <c r="AL107" s="49" t="s">
        <v>246</v>
      </c>
    </row>
    <row r="108" spans="1:38" s="2" customFormat="1" ht="26.25" customHeight="1" thickBot="1" x14ac:dyDescent="0.3">
      <c r="A108" s="70" t="s">
        <v>244</v>
      </c>
      <c r="B108" s="70" t="s">
        <v>260</v>
      </c>
      <c r="C108" s="71" t="s">
        <v>459</v>
      </c>
      <c r="D108" s="84"/>
      <c r="E108" s="145">
        <v>3.2159716270655128E-2</v>
      </c>
      <c r="F108" s="145">
        <v>0.27019091090000003</v>
      </c>
      <c r="G108" s="145" t="s">
        <v>430</v>
      </c>
      <c r="H108" s="145">
        <v>0.24999602347116595</v>
      </c>
      <c r="I108" s="145" t="s">
        <v>429</v>
      </c>
      <c r="J108" s="145" t="s">
        <v>429</v>
      </c>
      <c r="K108" s="145" t="s">
        <v>429</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60" t="s">
        <v>443</v>
      </c>
      <c r="AF108" s="26" t="s">
        <v>430</v>
      </c>
      <c r="AG108" s="26" t="s">
        <v>430</v>
      </c>
      <c r="AH108" s="26" t="s">
        <v>430</v>
      </c>
      <c r="AI108" s="26" t="s">
        <v>430</v>
      </c>
      <c r="AJ108" s="26" t="s">
        <v>430</v>
      </c>
      <c r="AK108" s="26">
        <v>3754.2</v>
      </c>
      <c r="AL108" s="49" t="s">
        <v>246</v>
      </c>
    </row>
    <row r="109" spans="1:38" s="2" customFormat="1" ht="26.25" customHeight="1" thickBot="1" x14ac:dyDescent="0.3">
      <c r="A109" s="70" t="s">
        <v>244</v>
      </c>
      <c r="B109" s="70" t="s">
        <v>261</v>
      </c>
      <c r="C109" s="71" t="s">
        <v>460</v>
      </c>
      <c r="D109" s="84"/>
      <c r="E109" s="145">
        <v>1.219792461269143E-3</v>
      </c>
      <c r="F109" s="145">
        <v>7.1481739729999999E-3</v>
      </c>
      <c r="G109" s="145" t="s">
        <v>430</v>
      </c>
      <c r="H109" s="145">
        <v>9.4821362142377165E-3</v>
      </c>
      <c r="I109" s="145" t="s">
        <v>429</v>
      </c>
      <c r="J109" s="145" t="s">
        <v>429</v>
      </c>
      <c r="K109" s="145" t="s">
        <v>429</v>
      </c>
      <c r="L109" s="145" t="s">
        <v>430</v>
      </c>
      <c r="M109" s="145" t="s">
        <v>430</v>
      </c>
      <c r="N109" s="145" t="s">
        <v>430</v>
      </c>
      <c r="O109" s="145" t="s">
        <v>430</v>
      </c>
      <c r="P109" s="145" t="s">
        <v>430</v>
      </c>
      <c r="Q109" s="145" t="s">
        <v>430</v>
      </c>
      <c r="R109" s="145" t="s">
        <v>430</v>
      </c>
      <c r="S109" s="145" t="s">
        <v>430</v>
      </c>
      <c r="T109" s="145" t="s">
        <v>430</v>
      </c>
      <c r="U109" s="145" t="s">
        <v>430</v>
      </c>
      <c r="V109" s="145" t="s">
        <v>430</v>
      </c>
      <c r="W109" s="145" t="s">
        <v>430</v>
      </c>
      <c r="X109" s="145" t="s">
        <v>430</v>
      </c>
      <c r="Y109" s="145" t="s">
        <v>430</v>
      </c>
      <c r="Z109" s="145" t="s">
        <v>430</v>
      </c>
      <c r="AA109" s="145" t="s">
        <v>430</v>
      </c>
      <c r="AB109" s="145" t="s">
        <v>430</v>
      </c>
      <c r="AC109" s="145" t="s">
        <v>430</v>
      </c>
      <c r="AD109" s="145" t="s">
        <v>430</v>
      </c>
      <c r="AE109" s="60" t="s">
        <v>443</v>
      </c>
      <c r="AF109" s="26" t="s">
        <v>430</v>
      </c>
      <c r="AG109" s="26" t="s">
        <v>430</v>
      </c>
      <c r="AH109" s="26" t="s">
        <v>430</v>
      </c>
      <c r="AI109" s="26" t="s">
        <v>430</v>
      </c>
      <c r="AJ109" s="26" t="s">
        <v>430</v>
      </c>
      <c r="AK109" s="26">
        <v>60</v>
      </c>
      <c r="AL109" s="49" t="s">
        <v>246</v>
      </c>
    </row>
    <row r="110" spans="1:38" s="2" customFormat="1" ht="26.25" customHeight="1" thickBot="1" x14ac:dyDescent="0.3">
      <c r="A110" s="70" t="s">
        <v>244</v>
      </c>
      <c r="B110" s="70" t="s">
        <v>262</v>
      </c>
      <c r="C110" s="71" t="s">
        <v>461</v>
      </c>
      <c r="D110" s="84"/>
      <c r="E110" s="145">
        <v>6.616520756620432E-3</v>
      </c>
      <c r="F110" s="145">
        <v>3.6757558457000003E-2</v>
      </c>
      <c r="G110" s="145" t="s">
        <v>430</v>
      </c>
      <c r="H110" s="145">
        <v>8.9442387284884156E-2</v>
      </c>
      <c r="I110" s="145" t="s">
        <v>429</v>
      </c>
      <c r="J110" s="145" t="s">
        <v>429</v>
      </c>
      <c r="K110" s="145" t="s">
        <v>429</v>
      </c>
      <c r="L110" s="145" t="s">
        <v>430</v>
      </c>
      <c r="M110" s="145" t="s">
        <v>430</v>
      </c>
      <c r="N110" s="145" t="s">
        <v>430</v>
      </c>
      <c r="O110" s="145" t="s">
        <v>430</v>
      </c>
      <c r="P110" s="145" t="s">
        <v>430</v>
      </c>
      <c r="Q110" s="145" t="s">
        <v>430</v>
      </c>
      <c r="R110" s="145" t="s">
        <v>430</v>
      </c>
      <c r="S110" s="145" t="s">
        <v>430</v>
      </c>
      <c r="T110" s="145" t="s">
        <v>430</v>
      </c>
      <c r="U110" s="145" t="s">
        <v>430</v>
      </c>
      <c r="V110" s="145" t="s">
        <v>430</v>
      </c>
      <c r="W110" s="145" t="s">
        <v>430</v>
      </c>
      <c r="X110" s="145" t="s">
        <v>430</v>
      </c>
      <c r="Y110" s="145" t="s">
        <v>430</v>
      </c>
      <c r="Z110" s="145" t="s">
        <v>430</v>
      </c>
      <c r="AA110" s="145" t="s">
        <v>430</v>
      </c>
      <c r="AB110" s="145" t="s">
        <v>430</v>
      </c>
      <c r="AC110" s="145" t="s">
        <v>430</v>
      </c>
      <c r="AD110" s="145" t="s">
        <v>430</v>
      </c>
      <c r="AE110" s="60" t="s">
        <v>443</v>
      </c>
      <c r="AF110" s="26" t="s">
        <v>430</v>
      </c>
      <c r="AG110" s="26" t="s">
        <v>430</v>
      </c>
      <c r="AH110" s="26" t="s">
        <v>430</v>
      </c>
      <c r="AI110" s="26" t="s">
        <v>430</v>
      </c>
      <c r="AJ110" s="26" t="s">
        <v>430</v>
      </c>
      <c r="AK110" s="26">
        <v>1460.6</v>
      </c>
      <c r="AL110" s="49" t="s">
        <v>246</v>
      </c>
    </row>
    <row r="111" spans="1:38" s="2" customFormat="1" ht="26.25" customHeight="1" thickBot="1" x14ac:dyDescent="0.3">
      <c r="A111" s="70" t="s">
        <v>244</v>
      </c>
      <c r="B111" s="70" t="s">
        <v>263</v>
      </c>
      <c r="C111" s="71" t="s">
        <v>462</v>
      </c>
      <c r="D111" s="84"/>
      <c r="E111" s="145">
        <v>8.0192994841612783E-2</v>
      </c>
      <c r="F111" s="145">
        <v>2.4260331470000001</v>
      </c>
      <c r="G111" s="145" t="s">
        <v>430</v>
      </c>
      <c r="H111" s="145">
        <v>3.6074647049212794</v>
      </c>
      <c r="I111" s="145">
        <v>2.5744816E-2</v>
      </c>
      <c r="J111" s="145">
        <v>5.1489632E-2</v>
      </c>
      <c r="K111" s="145">
        <v>0.11585167200000002</v>
      </c>
      <c r="L111" s="145" t="s">
        <v>430</v>
      </c>
      <c r="M111" s="145" t="s">
        <v>430</v>
      </c>
      <c r="N111" s="145" t="s">
        <v>430</v>
      </c>
      <c r="O111" s="145" t="s">
        <v>430</v>
      </c>
      <c r="P111" s="145" t="s">
        <v>430</v>
      </c>
      <c r="Q111" s="145" t="s">
        <v>430</v>
      </c>
      <c r="R111" s="145" t="s">
        <v>430</v>
      </c>
      <c r="S111" s="145" t="s">
        <v>430</v>
      </c>
      <c r="T111" s="145" t="s">
        <v>430</v>
      </c>
      <c r="U111" s="145" t="s">
        <v>430</v>
      </c>
      <c r="V111" s="145" t="s">
        <v>430</v>
      </c>
      <c r="W111" s="145" t="s">
        <v>430</v>
      </c>
      <c r="X111" s="145" t="s">
        <v>430</v>
      </c>
      <c r="Y111" s="145" t="s">
        <v>430</v>
      </c>
      <c r="Z111" s="145" t="s">
        <v>430</v>
      </c>
      <c r="AA111" s="145" t="s">
        <v>430</v>
      </c>
      <c r="AB111" s="145" t="s">
        <v>430</v>
      </c>
      <c r="AC111" s="145" t="s">
        <v>430</v>
      </c>
      <c r="AD111" s="145" t="s">
        <v>430</v>
      </c>
      <c r="AE111" s="60" t="s">
        <v>443</v>
      </c>
      <c r="AF111" s="26" t="s">
        <v>430</v>
      </c>
      <c r="AG111" s="26" t="s">
        <v>430</v>
      </c>
      <c r="AH111" s="26" t="s">
        <v>430</v>
      </c>
      <c r="AI111" s="26" t="s">
        <v>430</v>
      </c>
      <c r="AJ111" s="26" t="s">
        <v>430</v>
      </c>
      <c r="AK111" s="26">
        <v>6663.2439999999997</v>
      </c>
      <c r="AL111" s="49" t="s">
        <v>246</v>
      </c>
    </row>
    <row r="112" spans="1:38" s="2" customFormat="1" ht="26.25" customHeight="1" thickBot="1" x14ac:dyDescent="0.3">
      <c r="A112" s="70" t="s">
        <v>264</v>
      </c>
      <c r="B112" s="70" t="s">
        <v>265</v>
      </c>
      <c r="C112" s="71" t="s">
        <v>266</v>
      </c>
      <c r="D112" s="72"/>
      <c r="E112" s="145">
        <v>8.2310470419474022</v>
      </c>
      <c r="F112" s="145" t="s">
        <v>430</v>
      </c>
      <c r="G112" s="145" t="s">
        <v>430</v>
      </c>
      <c r="H112" s="145">
        <v>3.1429391700957687</v>
      </c>
      <c r="I112" s="145" t="s">
        <v>431</v>
      </c>
      <c r="J112" s="145" t="s">
        <v>431</v>
      </c>
      <c r="K112" s="145" t="s">
        <v>431</v>
      </c>
      <c r="L112" s="145" t="s">
        <v>430</v>
      </c>
      <c r="M112" s="145" t="s">
        <v>430</v>
      </c>
      <c r="N112" s="145" t="s">
        <v>430</v>
      </c>
      <c r="O112" s="145" t="s">
        <v>430</v>
      </c>
      <c r="P112" s="145" t="s">
        <v>430</v>
      </c>
      <c r="Q112" s="145" t="s">
        <v>430</v>
      </c>
      <c r="R112" s="145" t="s">
        <v>430</v>
      </c>
      <c r="S112" s="145" t="s">
        <v>430</v>
      </c>
      <c r="T112" s="145" t="s">
        <v>430</v>
      </c>
      <c r="U112" s="145" t="s">
        <v>430</v>
      </c>
      <c r="V112" s="145" t="s">
        <v>430</v>
      </c>
      <c r="W112" s="145" t="s">
        <v>430</v>
      </c>
      <c r="X112" s="145" t="s">
        <v>430</v>
      </c>
      <c r="Y112" s="145" t="s">
        <v>430</v>
      </c>
      <c r="Z112" s="145" t="s">
        <v>430</v>
      </c>
      <c r="AA112" s="145" t="s">
        <v>430</v>
      </c>
      <c r="AB112" s="145" t="s">
        <v>430</v>
      </c>
      <c r="AC112" s="145" t="s">
        <v>430</v>
      </c>
      <c r="AD112" s="145" t="s">
        <v>430</v>
      </c>
      <c r="AE112" s="60" t="s">
        <v>443</v>
      </c>
      <c r="AF112" s="26" t="s">
        <v>430</v>
      </c>
      <c r="AG112" s="26" t="s">
        <v>430</v>
      </c>
      <c r="AH112" s="26" t="s">
        <v>430</v>
      </c>
      <c r="AI112" s="26" t="s">
        <v>430</v>
      </c>
      <c r="AJ112" s="26" t="s">
        <v>430</v>
      </c>
      <c r="AK112" s="26">
        <v>205.67400000000001</v>
      </c>
      <c r="AL112" s="49" t="s">
        <v>475</v>
      </c>
    </row>
    <row r="113" spans="1:38" s="2" customFormat="1" ht="26.25" customHeight="1" thickBot="1" x14ac:dyDescent="0.3">
      <c r="A113" s="70" t="s">
        <v>264</v>
      </c>
      <c r="B113" s="85" t="s">
        <v>267</v>
      </c>
      <c r="C113" s="86" t="s">
        <v>268</v>
      </c>
      <c r="D113" s="72"/>
      <c r="E113" s="145">
        <v>3.0764476775402763</v>
      </c>
      <c r="F113" s="145">
        <v>4.4272061012109996</v>
      </c>
      <c r="G113" s="145" t="s">
        <v>430</v>
      </c>
      <c r="H113" s="145">
        <v>9.399671373357501</v>
      </c>
      <c r="I113" s="145" t="s">
        <v>430</v>
      </c>
      <c r="J113" s="145" t="s">
        <v>430</v>
      </c>
      <c r="K113" s="145" t="s">
        <v>430</v>
      </c>
      <c r="L113" s="145" t="s">
        <v>430</v>
      </c>
      <c r="M113" s="145" t="s">
        <v>430</v>
      </c>
      <c r="N113" s="145" t="s">
        <v>430</v>
      </c>
      <c r="O113" s="145" t="s">
        <v>430</v>
      </c>
      <c r="P113" s="145" t="s">
        <v>430</v>
      </c>
      <c r="Q113" s="145" t="s">
        <v>430</v>
      </c>
      <c r="R113" s="145" t="s">
        <v>430</v>
      </c>
      <c r="S113" s="145" t="s">
        <v>430</v>
      </c>
      <c r="T113" s="145" t="s">
        <v>430</v>
      </c>
      <c r="U113" s="145" t="s">
        <v>430</v>
      </c>
      <c r="V113" s="145" t="s">
        <v>430</v>
      </c>
      <c r="W113" s="145" t="s">
        <v>430</v>
      </c>
      <c r="X113" s="145" t="s">
        <v>430</v>
      </c>
      <c r="Y113" s="145" t="s">
        <v>430</v>
      </c>
      <c r="Z113" s="145" t="s">
        <v>430</v>
      </c>
      <c r="AA113" s="145" t="s">
        <v>430</v>
      </c>
      <c r="AB113" s="145" t="s">
        <v>430</v>
      </c>
      <c r="AC113" s="145" t="s">
        <v>430</v>
      </c>
      <c r="AD113" s="145" t="s">
        <v>430</v>
      </c>
      <c r="AE113" s="60"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85" t="s">
        <v>269</v>
      </c>
      <c r="C114" s="86" t="s">
        <v>463</v>
      </c>
      <c r="D114" s="72"/>
      <c r="E114" s="145" t="s">
        <v>429</v>
      </c>
      <c r="F114" s="145" t="s">
        <v>430</v>
      </c>
      <c r="G114" s="145" t="s">
        <v>430</v>
      </c>
      <c r="H114" s="145" t="s">
        <v>429</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145" t="s">
        <v>430</v>
      </c>
      <c r="Y114" s="145" t="s">
        <v>430</v>
      </c>
      <c r="Z114" s="145" t="s">
        <v>430</v>
      </c>
      <c r="AA114" s="145" t="s">
        <v>430</v>
      </c>
      <c r="AB114" s="145" t="s">
        <v>430</v>
      </c>
      <c r="AC114" s="145" t="s">
        <v>430</v>
      </c>
      <c r="AD114" s="145" t="s">
        <v>430</v>
      </c>
      <c r="AE114" s="60" t="s">
        <v>443</v>
      </c>
      <c r="AF114" s="26" t="s">
        <v>430</v>
      </c>
      <c r="AG114" s="26" t="s">
        <v>430</v>
      </c>
      <c r="AH114" s="26" t="s">
        <v>430</v>
      </c>
      <c r="AI114" s="26" t="s">
        <v>430</v>
      </c>
      <c r="AJ114" s="26" t="s">
        <v>430</v>
      </c>
      <c r="AK114" s="26" t="s">
        <v>430</v>
      </c>
      <c r="AL114" s="49" t="s">
        <v>443</v>
      </c>
    </row>
    <row r="115" spans="1:38" s="2" customFormat="1" ht="26.25" customHeight="1" thickBot="1" x14ac:dyDescent="0.3">
      <c r="A115" s="70" t="s">
        <v>264</v>
      </c>
      <c r="B115" s="85" t="s">
        <v>270</v>
      </c>
      <c r="C115" s="86" t="s">
        <v>271</v>
      </c>
      <c r="D115" s="72"/>
      <c r="E115" s="145" t="s">
        <v>434</v>
      </c>
      <c r="F115" s="145" t="s">
        <v>434</v>
      </c>
      <c r="G115" s="145" t="s">
        <v>434</v>
      </c>
      <c r="H115" s="145" t="s">
        <v>434</v>
      </c>
      <c r="I115" s="145" t="s">
        <v>434</v>
      </c>
      <c r="J115" s="145" t="s">
        <v>434</v>
      </c>
      <c r="K115" s="145" t="s">
        <v>434</v>
      </c>
      <c r="L115" s="145" t="s">
        <v>434</v>
      </c>
      <c r="M115" s="145" t="s">
        <v>434</v>
      </c>
      <c r="N115" s="145" t="s">
        <v>434</v>
      </c>
      <c r="O115" s="145" t="s">
        <v>434</v>
      </c>
      <c r="P115" s="145" t="s">
        <v>434</v>
      </c>
      <c r="Q115" s="145" t="s">
        <v>434</v>
      </c>
      <c r="R115" s="145" t="s">
        <v>434</v>
      </c>
      <c r="S115" s="145" t="s">
        <v>434</v>
      </c>
      <c r="T115" s="145" t="s">
        <v>434</v>
      </c>
      <c r="U115" s="145" t="s">
        <v>434</v>
      </c>
      <c r="V115" s="145" t="s">
        <v>434</v>
      </c>
      <c r="W115" s="145" t="s">
        <v>434</v>
      </c>
      <c r="X115" s="145" t="s">
        <v>434</v>
      </c>
      <c r="Y115" s="145" t="s">
        <v>434</v>
      </c>
      <c r="Z115" s="145" t="s">
        <v>434</v>
      </c>
      <c r="AA115" s="145" t="s">
        <v>434</v>
      </c>
      <c r="AB115" s="145" t="s">
        <v>434</v>
      </c>
      <c r="AC115" s="145" t="s">
        <v>434</v>
      </c>
      <c r="AD115" s="145" t="s">
        <v>434</v>
      </c>
      <c r="AE115" s="60" t="s">
        <v>443</v>
      </c>
      <c r="AF115" s="26" t="s">
        <v>434</v>
      </c>
      <c r="AG115" s="26" t="s">
        <v>434</v>
      </c>
      <c r="AH115" s="26" t="s">
        <v>434</v>
      </c>
      <c r="AI115" s="26" t="s">
        <v>434</v>
      </c>
      <c r="AJ115" s="26" t="s">
        <v>434</v>
      </c>
      <c r="AK115" s="26" t="s">
        <v>434</v>
      </c>
      <c r="AL115" s="49" t="s">
        <v>443</v>
      </c>
    </row>
    <row r="116" spans="1:38" s="2" customFormat="1" ht="26.25" customHeight="1" thickBot="1" x14ac:dyDescent="0.3">
      <c r="A116" s="70" t="s">
        <v>264</v>
      </c>
      <c r="B116" s="70" t="s">
        <v>272</v>
      </c>
      <c r="C116" s="76" t="s">
        <v>464</v>
      </c>
      <c r="D116" s="72"/>
      <c r="E116" s="145">
        <v>0.83338555447774632</v>
      </c>
      <c r="F116" s="145">
        <v>0.12877906067100001</v>
      </c>
      <c r="G116" s="145" t="s">
        <v>430</v>
      </c>
      <c r="H116" s="145">
        <v>1.8317163036809196</v>
      </c>
      <c r="I116" s="145" t="s">
        <v>430</v>
      </c>
      <c r="J116" s="145" t="s">
        <v>430</v>
      </c>
      <c r="K116" s="145" t="s">
        <v>430</v>
      </c>
      <c r="L116" s="145" t="s">
        <v>430</v>
      </c>
      <c r="M116" s="145" t="s">
        <v>430</v>
      </c>
      <c r="N116" s="145" t="s">
        <v>430</v>
      </c>
      <c r="O116" s="145" t="s">
        <v>430</v>
      </c>
      <c r="P116" s="145" t="s">
        <v>430</v>
      </c>
      <c r="Q116" s="145" t="s">
        <v>430</v>
      </c>
      <c r="R116" s="145" t="s">
        <v>430</v>
      </c>
      <c r="S116" s="145" t="s">
        <v>430</v>
      </c>
      <c r="T116" s="145" t="s">
        <v>430</v>
      </c>
      <c r="U116" s="145" t="s">
        <v>430</v>
      </c>
      <c r="V116" s="145" t="s">
        <v>430</v>
      </c>
      <c r="W116" s="145" t="s">
        <v>430</v>
      </c>
      <c r="X116" s="145" t="s">
        <v>430</v>
      </c>
      <c r="Y116" s="145" t="s">
        <v>430</v>
      </c>
      <c r="Z116" s="145" t="s">
        <v>430</v>
      </c>
      <c r="AA116" s="145" t="s">
        <v>430</v>
      </c>
      <c r="AB116" s="145" t="s">
        <v>430</v>
      </c>
      <c r="AC116" s="145" t="s">
        <v>430</v>
      </c>
      <c r="AD116" s="145" t="s">
        <v>430</v>
      </c>
      <c r="AE116" s="60"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6"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145" t="s">
        <v>430</v>
      </c>
      <c r="Y117" s="145" t="s">
        <v>430</v>
      </c>
      <c r="Z117" s="145" t="s">
        <v>430</v>
      </c>
      <c r="AA117" s="145" t="s">
        <v>430</v>
      </c>
      <c r="AB117" s="145" t="s">
        <v>430</v>
      </c>
      <c r="AC117" s="145" t="s">
        <v>430</v>
      </c>
      <c r="AD117" s="145" t="s">
        <v>430</v>
      </c>
      <c r="AE117" s="60" t="s">
        <v>443</v>
      </c>
      <c r="AF117" s="26" t="s">
        <v>430</v>
      </c>
      <c r="AG117" s="26" t="s">
        <v>430</v>
      </c>
      <c r="AH117" s="26" t="s">
        <v>430</v>
      </c>
      <c r="AI117" s="26" t="s">
        <v>430</v>
      </c>
      <c r="AJ117" s="26" t="s">
        <v>430</v>
      </c>
      <c r="AK117" s="26" t="s">
        <v>430</v>
      </c>
      <c r="AL117" s="49" t="s">
        <v>443</v>
      </c>
    </row>
    <row r="118" spans="1:38" s="2" customFormat="1" ht="26.25" customHeight="1" thickBot="1" x14ac:dyDescent="0.3">
      <c r="A118" s="70" t="s">
        <v>264</v>
      </c>
      <c r="B118" s="70" t="s">
        <v>275</v>
      </c>
      <c r="C118" s="76" t="s">
        <v>465</v>
      </c>
      <c r="D118" s="72"/>
      <c r="E118" s="145" t="s">
        <v>430</v>
      </c>
      <c r="F118" s="145" t="s">
        <v>430</v>
      </c>
      <c r="G118" s="145" t="s">
        <v>430</v>
      </c>
      <c r="H118" s="145" t="s">
        <v>430</v>
      </c>
      <c r="I118" s="145" t="s">
        <v>430</v>
      </c>
      <c r="J118" s="145" t="s">
        <v>430</v>
      </c>
      <c r="K118" s="145" t="s">
        <v>430</v>
      </c>
      <c r="L118" s="145" t="s">
        <v>430</v>
      </c>
      <c r="M118" s="145" t="s">
        <v>430</v>
      </c>
      <c r="N118" s="145" t="s">
        <v>430</v>
      </c>
      <c r="O118" s="145" t="s">
        <v>430</v>
      </c>
      <c r="P118" s="145" t="s">
        <v>430</v>
      </c>
      <c r="Q118" s="145" t="s">
        <v>430</v>
      </c>
      <c r="R118" s="145" t="s">
        <v>430</v>
      </c>
      <c r="S118" s="145" t="s">
        <v>430</v>
      </c>
      <c r="T118" s="145" t="s">
        <v>430</v>
      </c>
      <c r="U118" s="145" t="s">
        <v>430</v>
      </c>
      <c r="V118" s="145" t="s">
        <v>430</v>
      </c>
      <c r="W118" s="145" t="s">
        <v>430</v>
      </c>
      <c r="X118" s="145" t="s">
        <v>430</v>
      </c>
      <c r="Y118" s="145" t="s">
        <v>430</v>
      </c>
      <c r="Z118" s="145" t="s">
        <v>430</v>
      </c>
      <c r="AA118" s="145" t="s">
        <v>430</v>
      </c>
      <c r="AB118" s="145" t="s">
        <v>430</v>
      </c>
      <c r="AC118" s="145" t="s">
        <v>430</v>
      </c>
      <c r="AD118" s="145" t="s">
        <v>430</v>
      </c>
      <c r="AE118" s="60" t="s">
        <v>443</v>
      </c>
      <c r="AF118" s="26"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1" t="s">
        <v>277</v>
      </c>
      <c r="D119" s="72"/>
      <c r="E119" s="145" t="s">
        <v>430</v>
      </c>
      <c r="F119" s="145" t="s">
        <v>430</v>
      </c>
      <c r="G119" s="145" t="s">
        <v>430</v>
      </c>
      <c r="H119" s="145" t="s">
        <v>430</v>
      </c>
      <c r="I119" s="145">
        <v>0.27015500065396314</v>
      </c>
      <c r="J119" s="145">
        <v>4.9403951356267104</v>
      </c>
      <c r="K119" s="145">
        <v>4.9403951356267104</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145" t="s">
        <v>430</v>
      </c>
      <c r="Y119" s="145" t="s">
        <v>430</v>
      </c>
      <c r="Z119" s="145" t="s">
        <v>430</v>
      </c>
      <c r="AA119" s="145" t="s">
        <v>430</v>
      </c>
      <c r="AB119" s="145" t="s">
        <v>430</v>
      </c>
      <c r="AC119" s="145" t="s">
        <v>430</v>
      </c>
      <c r="AD119" s="145" t="s">
        <v>430</v>
      </c>
      <c r="AE119" s="60" t="s">
        <v>443</v>
      </c>
      <c r="AF119" s="26" t="s">
        <v>430</v>
      </c>
      <c r="AG119" s="26" t="s">
        <v>430</v>
      </c>
      <c r="AH119" s="26" t="s">
        <v>430</v>
      </c>
      <c r="AI119" s="26" t="s">
        <v>430</v>
      </c>
      <c r="AJ119" s="26" t="s">
        <v>430</v>
      </c>
      <c r="AK119" s="26" t="s">
        <v>430</v>
      </c>
      <c r="AL119" s="49" t="s">
        <v>443</v>
      </c>
    </row>
    <row r="120" spans="1:38" s="2" customFormat="1" ht="26.25" customHeight="1" thickBot="1" x14ac:dyDescent="0.3">
      <c r="A120" s="70" t="s">
        <v>264</v>
      </c>
      <c r="B120" s="70" t="s">
        <v>278</v>
      </c>
      <c r="C120" s="71" t="s">
        <v>279</v>
      </c>
      <c r="D120" s="72"/>
      <c r="E120" s="145" t="s">
        <v>430</v>
      </c>
      <c r="F120" s="145" t="s">
        <v>430</v>
      </c>
      <c r="G120" s="145" t="s">
        <v>430</v>
      </c>
      <c r="H120" s="145" t="s">
        <v>430</v>
      </c>
      <c r="I120" s="145" t="s">
        <v>430</v>
      </c>
      <c r="J120" s="145" t="s">
        <v>430</v>
      </c>
      <c r="K120" s="145" t="s">
        <v>430</v>
      </c>
      <c r="L120" s="145" t="s">
        <v>430</v>
      </c>
      <c r="M120" s="145" t="s">
        <v>430</v>
      </c>
      <c r="N120" s="145" t="s">
        <v>430</v>
      </c>
      <c r="O120" s="145" t="s">
        <v>430</v>
      </c>
      <c r="P120" s="145" t="s">
        <v>430</v>
      </c>
      <c r="Q120" s="145" t="s">
        <v>430</v>
      </c>
      <c r="R120" s="145" t="s">
        <v>430</v>
      </c>
      <c r="S120" s="145" t="s">
        <v>430</v>
      </c>
      <c r="T120" s="145" t="s">
        <v>430</v>
      </c>
      <c r="U120" s="145" t="s">
        <v>430</v>
      </c>
      <c r="V120" s="145" t="s">
        <v>430</v>
      </c>
      <c r="W120" s="145" t="s">
        <v>430</v>
      </c>
      <c r="X120" s="145" t="s">
        <v>430</v>
      </c>
      <c r="Y120" s="145" t="s">
        <v>430</v>
      </c>
      <c r="Z120" s="145" t="s">
        <v>430</v>
      </c>
      <c r="AA120" s="145" t="s">
        <v>430</v>
      </c>
      <c r="AB120" s="145" t="s">
        <v>430</v>
      </c>
      <c r="AC120" s="145" t="s">
        <v>430</v>
      </c>
      <c r="AD120" s="145" t="s">
        <v>430</v>
      </c>
      <c r="AE120" s="60" t="s">
        <v>443</v>
      </c>
      <c r="AF120" s="26"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6" t="s">
        <v>281</v>
      </c>
      <c r="D121" s="73" t="s">
        <v>282</v>
      </c>
      <c r="E121" s="145" t="s">
        <v>430</v>
      </c>
      <c r="F121" s="145">
        <v>0.94776292535449003</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145" t="s">
        <v>430</v>
      </c>
      <c r="Y121" s="145" t="s">
        <v>430</v>
      </c>
      <c r="Z121" s="145" t="s">
        <v>430</v>
      </c>
      <c r="AA121" s="145" t="s">
        <v>430</v>
      </c>
      <c r="AB121" s="145" t="s">
        <v>430</v>
      </c>
      <c r="AC121" s="145" t="s">
        <v>430</v>
      </c>
      <c r="AD121" s="145" t="s">
        <v>430</v>
      </c>
      <c r="AE121" s="60" t="s">
        <v>443</v>
      </c>
      <c r="AF121" s="26" t="s">
        <v>430</v>
      </c>
      <c r="AG121" s="26" t="s">
        <v>430</v>
      </c>
      <c r="AH121" s="26" t="s">
        <v>430</v>
      </c>
      <c r="AI121" s="26" t="s">
        <v>430</v>
      </c>
      <c r="AJ121" s="26" t="s">
        <v>430</v>
      </c>
      <c r="AK121" s="26" t="s">
        <v>430</v>
      </c>
      <c r="AL121" s="49" t="s">
        <v>443</v>
      </c>
    </row>
    <row r="122" spans="1:38" s="2" customFormat="1" ht="26.25" customHeight="1" thickBot="1" x14ac:dyDescent="0.3">
      <c r="A122" s="70" t="s">
        <v>264</v>
      </c>
      <c r="B122" s="85" t="s">
        <v>283</v>
      </c>
      <c r="C122" s="86" t="s">
        <v>284</v>
      </c>
      <c r="D122" s="72"/>
      <c r="E122" s="145" t="s">
        <v>430</v>
      </c>
      <c r="F122" s="145" t="s">
        <v>430</v>
      </c>
      <c r="G122" s="145" t="s">
        <v>430</v>
      </c>
      <c r="H122" s="145" t="s">
        <v>430</v>
      </c>
      <c r="I122" s="145" t="s">
        <v>430</v>
      </c>
      <c r="J122" s="145" t="s">
        <v>430</v>
      </c>
      <c r="K122" s="145" t="s">
        <v>430</v>
      </c>
      <c r="L122" s="145" t="s">
        <v>430</v>
      </c>
      <c r="M122" s="145" t="s">
        <v>430</v>
      </c>
      <c r="N122" s="145" t="s">
        <v>430</v>
      </c>
      <c r="O122" s="145" t="s">
        <v>430</v>
      </c>
      <c r="P122" s="145" t="s">
        <v>430</v>
      </c>
      <c r="Q122" s="145" t="s">
        <v>430</v>
      </c>
      <c r="R122" s="145" t="s">
        <v>430</v>
      </c>
      <c r="S122" s="145" t="s">
        <v>430</v>
      </c>
      <c r="T122" s="145" t="s">
        <v>430</v>
      </c>
      <c r="U122" s="145" t="s">
        <v>430</v>
      </c>
      <c r="V122" s="145" t="s">
        <v>430</v>
      </c>
      <c r="W122" s="145" t="s">
        <v>430</v>
      </c>
      <c r="X122" s="145" t="s">
        <v>430</v>
      </c>
      <c r="Y122" s="145" t="s">
        <v>430</v>
      </c>
      <c r="Z122" s="145" t="s">
        <v>430</v>
      </c>
      <c r="AA122" s="145" t="s">
        <v>430</v>
      </c>
      <c r="AB122" s="145" t="s">
        <v>430</v>
      </c>
      <c r="AC122" s="145" t="s">
        <v>429</v>
      </c>
      <c r="AD122" s="145" t="s">
        <v>430</v>
      </c>
      <c r="AE122" s="60"/>
      <c r="AF122" s="26"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1" t="s">
        <v>286</v>
      </c>
      <c r="D123" s="72"/>
      <c r="E123" s="145" t="s">
        <v>429</v>
      </c>
      <c r="F123" s="145" t="s">
        <v>429</v>
      </c>
      <c r="G123" s="145" t="s">
        <v>429</v>
      </c>
      <c r="H123" s="145">
        <v>6.9000000000000006E-2</v>
      </c>
      <c r="I123" s="145" t="s">
        <v>429</v>
      </c>
      <c r="J123" s="145" t="s">
        <v>429</v>
      </c>
      <c r="K123" s="145" t="s">
        <v>429</v>
      </c>
      <c r="L123" s="145" t="s">
        <v>429</v>
      </c>
      <c r="M123" s="145" t="s">
        <v>429</v>
      </c>
      <c r="N123" s="145" t="s">
        <v>429</v>
      </c>
      <c r="O123" s="145" t="s">
        <v>429</v>
      </c>
      <c r="P123" s="145" t="s">
        <v>429</v>
      </c>
      <c r="Q123" s="145" t="s">
        <v>429</v>
      </c>
      <c r="R123" s="145" t="s">
        <v>429</v>
      </c>
      <c r="S123" s="145" t="s">
        <v>429</v>
      </c>
      <c r="T123" s="145" t="s">
        <v>429</v>
      </c>
      <c r="U123" s="145" t="s">
        <v>429</v>
      </c>
      <c r="V123" s="145" t="s">
        <v>429</v>
      </c>
      <c r="W123" s="145" t="s">
        <v>429</v>
      </c>
      <c r="X123" s="145" t="s">
        <v>429</v>
      </c>
      <c r="Y123" s="145" t="s">
        <v>429</v>
      </c>
      <c r="Z123" s="145" t="s">
        <v>429</v>
      </c>
      <c r="AA123" s="145" t="s">
        <v>429</v>
      </c>
      <c r="AB123" s="145" t="s">
        <v>429</v>
      </c>
      <c r="AC123" s="145" t="s">
        <v>430</v>
      </c>
      <c r="AD123" s="145" t="s">
        <v>430</v>
      </c>
      <c r="AE123" s="60"/>
      <c r="AF123" s="26" t="s">
        <v>430</v>
      </c>
      <c r="AG123" s="26" t="s">
        <v>430</v>
      </c>
      <c r="AH123" s="26" t="s">
        <v>430</v>
      </c>
      <c r="AI123" s="26" t="s">
        <v>430</v>
      </c>
      <c r="AJ123" s="26" t="s">
        <v>430</v>
      </c>
      <c r="AK123" s="26" t="s">
        <v>430</v>
      </c>
      <c r="AL123" s="49" t="s">
        <v>466</v>
      </c>
    </row>
    <row r="124" spans="1:38" s="2" customFormat="1" ht="26.25" customHeight="1" thickBot="1" x14ac:dyDescent="0.3">
      <c r="A124" s="70" t="s">
        <v>264</v>
      </c>
      <c r="B124" s="87" t="s">
        <v>287</v>
      </c>
      <c r="C124" s="71"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145" t="s">
        <v>434</v>
      </c>
      <c r="AA124" s="145" t="s">
        <v>434</v>
      </c>
      <c r="AB124" s="145" t="s">
        <v>434</v>
      </c>
      <c r="AC124" s="145" t="s">
        <v>434</v>
      </c>
      <c r="AD124" s="145" t="s">
        <v>434</v>
      </c>
      <c r="AE124" s="60"/>
      <c r="AF124" s="26" t="s">
        <v>434</v>
      </c>
      <c r="AG124" s="26" t="s">
        <v>434</v>
      </c>
      <c r="AH124" s="26" t="s">
        <v>434</v>
      </c>
      <c r="AI124" s="26" t="s">
        <v>434</v>
      </c>
      <c r="AJ124" s="26" t="s">
        <v>434</v>
      </c>
      <c r="AK124" s="26" t="s">
        <v>434</v>
      </c>
      <c r="AL124" s="49" t="s">
        <v>430</v>
      </c>
    </row>
    <row r="125" spans="1:38" s="2" customFormat="1" ht="26.25" customHeight="1" thickBot="1" x14ac:dyDescent="0.3">
      <c r="A125" s="70" t="s">
        <v>289</v>
      </c>
      <c r="B125" s="70" t="s">
        <v>290</v>
      </c>
      <c r="C125" s="71" t="s">
        <v>291</v>
      </c>
      <c r="D125" s="72"/>
      <c r="E125" s="145" t="s">
        <v>430</v>
      </c>
      <c r="F125" s="145">
        <v>0.2</v>
      </c>
      <c r="G125" s="145" t="s">
        <v>430</v>
      </c>
      <c r="H125" s="145" t="s">
        <v>430</v>
      </c>
      <c r="I125" s="145" t="s">
        <v>429</v>
      </c>
      <c r="J125" s="145" t="s">
        <v>429</v>
      </c>
      <c r="K125" s="145" t="s">
        <v>429</v>
      </c>
      <c r="L125" s="145" t="s">
        <v>430</v>
      </c>
      <c r="M125" s="145" t="s">
        <v>430</v>
      </c>
      <c r="N125" s="145" t="s">
        <v>430</v>
      </c>
      <c r="O125" s="145" t="s">
        <v>430</v>
      </c>
      <c r="P125" s="145" t="s">
        <v>430</v>
      </c>
      <c r="Q125" s="145" t="s">
        <v>430</v>
      </c>
      <c r="R125" s="145" t="s">
        <v>430</v>
      </c>
      <c r="S125" s="145" t="s">
        <v>430</v>
      </c>
      <c r="T125" s="145" t="s">
        <v>430</v>
      </c>
      <c r="U125" s="145" t="s">
        <v>430</v>
      </c>
      <c r="V125" s="145" t="s">
        <v>430</v>
      </c>
      <c r="W125" s="145" t="s">
        <v>430</v>
      </c>
      <c r="X125" s="145" t="s">
        <v>430</v>
      </c>
      <c r="Y125" s="145" t="s">
        <v>430</v>
      </c>
      <c r="Z125" s="145" t="s">
        <v>430</v>
      </c>
      <c r="AA125" s="145" t="s">
        <v>430</v>
      </c>
      <c r="AB125" s="145" t="s">
        <v>430</v>
      </c>
      <c r="AC125" s="145" t="s">
        <v>430</v>
      </c>
      <c r="AD125" s="145" t="s">
        <v>430</v>
      </c>
      <c r="AE125" s="60"/>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1" t="s">
        <v>293</v>
      </c>
      <c r="D126" s="72"/>
      <c r="E126" s="145" t="s">
        <v>430</v>
      </c>
      <c r="F126" s="145" t="s">
        <v>430</v>
      </c>
      <c r="G126" s="145" t="s">
        <v>430</v>
      </c>
      <c r="H126" s="145">
        <v>3.5000000000000003E-2</v>
      </c>
      <c r="I126" s="145" t="s">
        <v>430</v>
      </c>
      <c r="J126" s="145" t="s">
        <v>430</v>
      </c>
      <c r="K126" s="145" t="s">
        <v>430</v>
      </c>
      <c r="L126" s="145" t="s">
        <v>430</v>
      </c>
      <c r="M126" s="145" t="s">
        <v>430</v>
      </c>
      <c r="N126" s="145" t="s">
        <v>430</v>
      </c>
      <c r="O126" s="145" t="s">
        <v>430</v>
      </c>
      <c r="P126" s="145" t="s">
        <v>430</v>
      </c>
      <c r="Q126" s="145" t="s">
        <v>430</v>
      </c>
      <c r="R126" s="145" t="s">
        <v>430</v>
      </c>
      <c r="S126" s="145" t="s">
        <v>430</v>
      </c>
      <c r="T126" s="145" t="s">
        <v>430</v>
      </c>
      <c r="U126" s="145" t="s">
        <v>430</v>
      </c>
      <c r="V126" s="145" t="s">
        <v>430</v>
      </c>
      <c r="W126" s="145" t="s">
        <v>430</v>
      </c>
      <c r="X126" s="145" t="s">
        <v>430</v>
      </c>
      <c r="Y126" s="145" t="s">
        <v>430</v>
      </c>
      <c r="Z126" s="145" t="s">
        <v>430</v>
      </c>
      <c r="AA126" s="145" t="s">
        <v>430</v>
      </c>
      <c r="AB126" s="145" t="s">
        <v>430</v>
      </c>
      <c r="AC126" s="145" t="s">
        <v>430</v>
      </c>
      <c r="AD126" s="145" t="s">
        <v>430</v>
      </c>
      <c r="AE126" s="60"/>
      <c r="AF126" s="26" t="s">
        <v>430</v>
      </c>
      <c r="AG126" s="26" t="s">
        <v>430</v>
      </c>
      <c r="AH126" s="26" t="s">
        <v>430</v>
      </c>
      <c r="AI126" s="26" t="s">
        <v>430</v>
      </c>
      <c r="AJ126" s="26" t="s">
        <v>430</v>
      </c>
      <c r="AK126" s="26" t="s">
        <v>430</v>
      </c>
      <c r="AL126" s="49" t="s">
        <v>468</v>
      </c>
    </row>
    <row r="127" spans="1:38" s="2" customFormat="1" ht="26.25" customHeight="1" thickBot="1" x14ac:dyDescent="0.3">
      <c r="A127" s="70" t="s">
        <v>289</v>
      </c>
      <c r="B127" s="70" t="s">
        <v>294</v>
      </c>
      <c r="C127" s="71" t="s">
        <v>295</v>
      </c>
      <c r="D127" s="72"/>
      <c r="E127" s="145" t="s">
        <v>430</v>
      </c>
      <c r="F127" s="145" t="s">
        <v>430</v>
      </c>
      <c r="G127" s="145" t="s">
        <v>430</v>
      </c>
      <c r="H127" s="145" t="s">
        <v>429</v>
      </c>
      <c r="I127" s="145" t="s">
        <v>430</v>
      </c>
      <c r="J127" s="145" t="s">
        <v>430</v>
      </c>
      <c r="K127" s="145" t="s">
        <v>430</v>
      </c>
      <c r="L127" s="145" t="s">
        <v>430</v>
      </c>
      <c r="M127" s="145" t="s">
        <v>430</v>
      </c>
      <c r="N127" s="145" t="s">
        <v>430</v>
      </c>
      <c r="O127" s="145" t="s">
        <v>430</v>
      </c>
      <c r="P127" s="145" t="s">
        <v>430</v>
      </c>
      <c r="Q127" s="145" t="s">
        <v>430</v>
      </c>
      <c r="R127" s="145" t="s">
        <v>430</v>
      </c>
      <c r="S127" s="145" t="s">
        <v>430</v>
      </c>
      <c r="T127" s="145" t="s">
        <v>430</v>
      </c>
      <c r="U127" s="145" t="s">
        <v>430</v>
      </c>
      <c r="V127" s="145" t="s">
        <v>430</v>
      </c>
      <c r="W127" s="145" t="s">
        <v>430</v>
      </c>
      <c r="X127" s="145" t="s">
        <v>430</v>
      </c>
      <c r="Y127" s="145" t="s">
        <v>430</v>
      </c>
      <c r="Z127" s="145" t="s">
        <v>430</v>
      </c>
      <c r="AA127" s="145" t="s">
        <v>430</v>
      </c>
      <c r="AB127" s="145" t="s">
        <v>430</v>
      </c>
      <c r="AC127" s="145" t="s">
        <v>430</v>
      </c>
      <c r="AD127" s="145" t="s">
        <v>430</v>
      </c>
      <c r="AE127" s="60"/>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4" t="s">
        <v>296</v>
      </c>
      <c r="C128" s="76" t="s">
        <v>297</v>
      </c>
      <c r="D128" s="72" t="s">
        <v>298</v>
      </c>
      <c r="E128" s="145" t="s">
        <v>434</v>
      </c>
      <c r="F128" s="145" t="s">
        <v>434</v>
      </c>
      <c r="G128" s="145" t="s">
        <v>434</v>
      </c>
      <c r="H128" s="145" t="s">
        <v>434</v>
      </c>
      <c r="I128" s="145" t="s">
        <v>434</v>
      </c>
      <c r="J128" s="145" t="s">
        <v>434</v>
      </c>
      <c r="K128" s="145" t="s">
        <v>434</v>
      </c>
      <c r="L128" s="145" t="s">
        <v>434</v>
      </c>
      <c r="M128" s="145" t="s">
        <v>434</v>
      </c>
      <c r="N128" s="145" t="s">
        <v>434</v>
      </c>
      <c r="O128" s="145" t="s">
        <v>434</v>
      </c>
      <c r="P128" s="145" t="s">
        <v>434</v>
      </c>
      <c r="Q128" s="145" t="s">
        <v>434</v>
      </c>
      <c r="R128" s="145" t="s">
        <v>434</v>
      </c>
      <c r="S128" s="145" t="s">
        <v>434</v>
      </c>
      <c r="T128" s="145" t="s">
        <v>434</v>
      </c>
      <c r="U128" s="145" t="s">
        <v>434</v>
      </c>
      <c r="V128" s="145" t="s">
        <v>434</v>
      </c>
      <c r="W128" s="145" t="s">
        <v>434</v>
      </c>
      <c r="X128" s="145" t="s">
        <v>434</v>
      </c>
      <c r="Y128" s="145" t="s">
        <v>434</v>
      </c>
      <c r="Z128" s="145" t="s">
        <v>434</v>
      </c>
      <c r="AA128" s="145" t="s">
        <v>434</v>
      </c>
      <c r="AB128" s="145" t="s">
        <v>434</v>
      </c>
      <c r="AC128" s="145" t="s">
        <v>434</v>
      </c>
      <c r="AD128" s="145" t="s">
        <v>434</v>
      </c>
      <c r="AE128" s="60"/>
      <c r="AF128" s="26" t="s">
        <v>434</v>
      </c>
      <c r="AG128" s="26" t="s">
        <v>434</v>
      </c>
      <c r="AH128" s="26" t="s">
        <v>434</v>
      </c>
      <c r="AI128" s="26" t="s">
        <v>434</v>
      </c>
      <c r="AJ128" s="26" t="s">
        <v>434</v>
      </c>
      <c r="AK128" s="26" t="s">
        <v>434</v>
      </c>
      <c r="AL128" s="49" t="s">
        <v>469</v>
      </c>
    </row>
    <row r="129" spans="1:38" s="2" customFormat="1" ht="26.25" customHeight="1" thickBot="1" x14ac:dyDescent="0.3">
      <c r="A129" s="70" t="s">
        <v>289</v>
      </c>
      <c r="B129" s="74" t="s">
        <v>299</v>
      </c>
      <c r="C129" s="82" t="s">
        <v>300</v>
      </c>
      <c r="D129" s="72" t="s">
        <v>298</v>
      </c>
      <c r="E129" s="145" t="s">
        <v>434</v>
      </c>
      <c r="F129" s="145" t="s">
        <v>434</v>
      </c>
      <c r="G129" s="145" t="s">
        <v>434</v>
      </c>
      <c r="H129" s="145" t="s">
        <v>434</v>
      </c>
      <c r="I129" s="145" t="s">
        <v>434</v>
      </c>
      <c r="J129" s="145" t="s">
        <v>434</v>
      </c>
      <c r="K129" s="145" t="s">
        <v>434</v>
      </c>
      <c r="L129" s="145" t="s">
        <v>434</v>
      </c>
      <c r="M129" s="145" t="s">
        <v>434</v>
      </c>
      <c r="N129" s="145" t="s">
        <v>434</v>
      </c>
      <c r="O129" s="145" t="s">
        <v>434</v>
      </c>
      <c r="P129" s="145" t="s">
        <v>434</v>
      </c>
      <c r="Q129" s="145" t="s">
        <v>434</v>
      </c>
      <c r="R129" s="145" t="s">
        <v>434</v>
      </c>
      <c r="S129" s="145" t="s">
        <v>434</v>
      </c>
      <c r="T129" s="145" t="s">
        <v>434</v>
      </c>
      <c r="U129" s="145" t="s">
        <v>434</v>
      </c>
      <c r="V129" s="145" t="s">
        <v>434</v>
      </c>
      <c r="W129" s="145" t="s">
        <v>434</v>
      </c>
      <c r="X129" s="145" t="s">
        <v>434</v>
      </c>
      <c r="Y129" s="145" t="s">
        <v>434</v>
      </c>
      <c r="Z129" s="145" t="s">
        <v>434</v>
      </c>
      <c r="AA129" s="145" t="s">
        <v>434</v>
      </c>
      <c r="AB129" s="145" t="s">
        <v>434</v>
      </c>
      <c r="AC129" s="145" t="s">
        <v>434</v>
      </c>
      <c r="AD129" s="145" t="s">
        <v>434</v>
      </c>
      <c r="AE129" s="60"/>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4" t="s">
        <v>302</v>
      </c>
      <c r="C130" s="88" t="s">
        <v>303</v>
      </c>
      <c r="D130" s="72" t="s">
        <v>298</v>
      </c>
      <c r="E130" s="145" t="s">
        <v>429</v>
      </c>
      <c r="F130" s="145" t="s">
        <v>429</v>
      </c>
      <c r="G130" s="145" t="s">
        <v>429</v>
      </c>
      <c r="H130" s="145" t="s">
        <v>429</v>
      </c>
      <c r="I130" s="145" t="s">
        <v>429</v>
      </c>
      <c r="J130" s="145" t="s">
        <v>429</v>
      </c>
      <c r="K130" s="145" t="s">
        <v>429</v>
      </c>
      <c r="L130" s="145" t="s">
        <v>429</v>
      </c>
      <c r="M130" s="145" t="s">
        <v>429</v>
      </c>
      <c r="N130" s="145" t="s">
        <v>429</v>
      </c>
      <c r="O130" s="145" t="s">
        <v>429</v>
      </c>
      <c r="P130" s="145" t="s">
        <v>429</v>
      </c>
      <c r="Q130" s="145" t="s">
        <v>429</v>
      </c>
      <c r="R130" s="145" t="s">
        <v>429</v>
      </c>
      <c r="S130" s="145" t="s">
        <v>429</v>
      </c>
      <c r="T130" s="145" t="s">
        <v>429</v>
      </c>
      <c r="U130" s="145" t="s">
        <v>429</v>
      </c>
      <c r="V130" s="145" t="s">
        <v>429</v>
      </c>
      <c r="W130" s="145" t="s">
        <v>429</v>
      </c>
      <c r="X130" s="145" t="s">
        <v>429</v>
      </c>
      <c r="Y130" s="145" t="s">
        <v>429</v>
      </c>
      <c r="Z130" s="145" t="s">
        <v>429</v>
      </c>
      <c r="AA130" s="145" t="s">
        <v>429</v>
      </c>
      <c r="AB130" s="145" t="s">
        <v>429</v>
      </c>
      <c r="AC130" s="145" t="s">
        <v>429</v>
      </c>
      <c r="AD130" s="145" t="s">
        <v>429</v>
      </c>
      <c r="AE130" s="60"/>
      <c r="AF130" s="26" t="s">
        <v>430</v>
      </c>
      <c r="AG130" s="26" t="s">
        <v>430</v>
      </c>
      <c r="AH130" s="26" t="s">
        <v>430</v>
      </c>
      <c r="AI130" s="26" t="s">
        <v>430</v>
      </c>
      <c r="AJ130" s="26" t="s">
        <v>430</v>
      </c>
      <c r="AK130" s="26" t="s">
        <v>430</v>
      </c>
      <c r="AL130" s="49" t="s">
        <v>301</v>
      </c>
    </row>
    <row r="131" spans="1:38" s="2" customFormat="1" ht="26.25" customHeight="1" thickBot="1" x14ac:dyDescent="0.3">
      <c r="A131" s="70" t="s">
        <v>289</v>
      </c>
      <c r="B131" s="74" t="s">
        <v>304</v>
      </c>
      <c r="C131" s="82" t="s">
        <v>305</v>
      </c>
      <c r="D131" s="72" t="s">
        <v>298</v>
      </c>
      <c r="E131" s="145" t="s">
        <v>429</v>
      </c>
      <c r="F131" s="145" t="s">
        <v>429</v>
      </c>
      <c r="G131" s="145" t="s">
        <v>429</v>
      </c>
      <c r="H131" s="145" t="s">
        <v>429</v>
      </c>
      <c r="I131" s="145" t="s">
        <v>429</v>
      </c>
      <c r="J131" s="145" t="s">
        <v>429</v>
      </c>
      <c r="K131" s="145" t="s">
        <v>429</v>
      </c>
      <c r="L131" s="145" t="s">
        <v>429</v>
      </c>
      <c r="M131" s="145" t="s">
        <v>429</v>
      </c>
      <c r="N131" s="145" t="s">
        <v>429</v>
      </c>
      <c r="O131" s="145" t="s">
        <v>429</v>
      </c>
      <c r="P131" s="145" t="s">
        <v>429</v>
      </c>
      <c r="Q131" s="145" t="s">
        <v>429</v>
      </c>
      <c r="R131" s="145" t="s">
        <v>429</v>
      </c>
      <c r="S131" s="145" t="s">
        <v>429</v>
      </c>
      <c r="T131" s="145" t="s">
        <v>429</v>
      </c>
      <c r="U131" s="145" t="s">
        <v>429</v>
      </c>
      <c r="V131" s="145" t="s">
        <v>429</v>
      </c>
      <c r="W131" s="145" t="s">
        <v>429</v>
      </c>
      <c r="X131" s="145" t="s">
        <v>429</v>
      </c>
      <c r="Y131" s="145" t="s">
        <v>429</v>
      </c>
      <c r="Z131" s="145" t="s">
        <v>429</v>
      </c>
      <c r="AA131" s="145" t="s">
        <v>429</v>
      </c>
      <c r="AB131" s="145" t="s">
        <v>429</v>
      </c>
      <c r="AC131" s="145" t="s">
        <v>429</v>
      </c>
      <c r="AD131" s="145" t="s">
        <v>429</v>
      </c>
      <c r="AE131" s="60"/>
      <c r="AF131" s="26" t="s">
        <v>430</v>
      </c>
      <c r="AG131" s="26" t="s">
        <v>430</v>
      </c>
      <c r="AH131" s="26" t="s">
        <v>430</v>
      </c>
      <c r="AI131" s="26" t="s">
        <v>430</v>
      </c>
      <c r="AJ131" s="26" t="s">
        <v>430</v>
      </c>
      <c r="AK131" s="26" t="s">
        <v>430</v>
      </c>
      <c r="AL131" s="49" t="s">
        <v>301</v>
      </c>
    </row>
    <row r="132" spans="1:38" s="2" customFormat="1" ht="26.25" customHeight="1" thickBot="1" x14ac:dyDescent="0.3">
      <c r="A132" s="70" t="s">
        <v>289</v>
      </c>
      <c r="B132" s="74" t="s">
        <v>306</v>
      </c>
      <c r="C132" s="82" t="s">
        <v>307</v>
      </c>
      <c r="D132" s="72" t="s">
        <v>298</v>
      </c>
      <c r="E132" s="145" t="s">
        <v>434</v>
      </c>
      <c r="F132" s="145" t="s">
        <v>434</v>
      </c>
      <c r="G132" s="145" t="s">
        <v>434</v>
      </c>
      <c r="H132" s="145" t="s">
        <v>434</v>
      </c>
      <c r="I132" s="145" t="s">
        <v>434</v>
      </c>
      <c r="J132" s="145" t="s">
        <v>434</v>
      </c>
      <c r="K132" s="145" t="s">
        <v>434</v>
      </c>
      <c r="L132" s="145" t="s">
        <v>434</v>
      </c>
      <c r="M132" s="145" t="s">
        <v>434</v>
      </c>
      <c r="N132" s="145" t="s">
        <v>434</v>
      </c>
      <c r="O132" s="145" t="s">
        <v>434</v>
      </c>
      <c r="P132" s="145" t="s">
        <v>434</v>
      </c>
      <c r="Q132" s="145" t="s">
        <v>434</v>
      </c>
      <c r="R132" s="145" t="s">
        <v>434</v>
      </c>
      <c r="S132" s="145" t="s">
        <v>434</v>
      </c>
      <c r="T132" s="145" t="s">
        <v>434</v>
      </c>
      <c r="U132" s="145" t="s">
        <v>434</v>
      </c>
      <c r="V132" s="145" t="s">
        <v>434</v>
      </c>
      <c r="W132" s="145" t="s">
        <v>434</v>
      </c>
      <c r="X132" s="145" t="s">
        <v>434</v>
      </c>
      <c r="Y132" s="145" t="s">
        <v>434</v>
      </c>
      <c r="Z132" s="145" t="s">
        <v>434</v>
      </c>
      <c r="AA132" s="145" t="s">
        <v>434</v>
      </c>
      <c r="AB132" s="145" t="s">
        <v>434</v>
      </c>
      <c r="AC132" s="145" t="s">
        <v>434</v>
      </c>
      <c r="AD132" s="145" t="s">
        <v>434</v>
      </c>
      <c r="AE132" s="60"/>
      <c r="AF132" s="26" t="s">
        <v>434</v>
      </c>
      <c r="AG132" s="26" t="s">
        <v>434</v>
      </c>
      <c r="AH132" s="26" t="s">
        <v>434</v>
      </c>
      <c r="AI132" s="26" t="s">
        <v>434</v>
      </c>
      <c r="AJ132" s="26" t="s">
        <v>434</v>
      </c>
      <c r="AK132" s="26" t="s">
        <v>434</v>
      </c>
      <c r="AL132" s="49" t="s">
        <v>443</v>
      </c>
    </row>
    <row r="133" spans="1:38" s="2" customFormat="1" ht="26.25" customHeight="1" thickBot="1" x14ac:dyDescent="0.3">
      <c r="A133" s="70" t="s">
        <v>289</v>
      </c>
      <c r="B133" s="74" t="s">
        <v>308</v>
      </c>
      <c r="C133" s="82" t="s">
        <v>309</v>
      </c>
      <c r="D133" s="72" t="s">
        <v>298</v>
      </c>
      <c r="E133" s="145" t="s">
        <v>429</v>
      </c>
      <c r="F133" s="145" t="s">
        <v>429</v>
      </c>
      <c r="G133" s="145" t="s">
        <v>429</v>
      </c>
      <c r="H133" s="145" t="s">
        <v>430</v>
      </c>
      <c r="I133" s="145" t="s">
        <v>429</v>
      </c>
      <c r="J133" s="145" t="s">
        <v>429</v>
      </c>
      <c r="K133" s="145" t="s">
        <v>429</v>
      </c>
      <c r="L133" s="145" t="s">
        <v>429</v>
      </c>
      <c r="M133" s="145" t="s">
        <v>429</v>
      </c>
      <c r="N133" s="145" t="s">
        <v>429</v>
      </c>
      <c r="O133" s="145" t="s">
        <v>429</v>
      </c>
      <c r="P133" s="145" t="s">
        <v>429</v>
      </c>
      <c r="Q133" s="145" t="s">
        <v>429</v>
      </c>
      <c r="R133" s="145" t="s">
        <v>429</v>
      </c>
      <c r="S133" s="145" t="s">
        <v>429</v>
      </c>
      <c r="T133" s="145" t="s">
        <v>429</v>
      </c>
      <c r="U133" s="145" t="s">
        <v>429</v>
      </c>
      <c r="V133" s="145" t="s">
        <v>429</v>
      </c>
      <c r="W133" s="145" t="s">
        <v>429</v>
      </c>
      <c r="X133" s="145" t="s">
        <v>429</v>
      </c>
      <c r="Y133" s="145" t="s">
        <v>429</v>
      </c>
      <c r="Z133" s="145" t="s">
        <v>429</v>
      </c>
      <c r="AA133" s="145" t="s">
        <v>429</v>
      </c>
      <c r="AB133" s="145" t="s">
        <v>429</v>
      </c>
      <c r="AC133" s="145" t="s">
        <v>429</v>
      </c>
      <c r="AD133" s="145" t="s">
        <v>429</v>
      </c>
      <c r="AE133" s="60"/>
      <c r="AF133" s="26" t="s">
        <v>430</v>
      </c>
      <c r="AG133" s="26" t="s">
        <v>430</v>
      </c>
      <c r="AH133" s="26" t="s">
        <v>430</v>
      </c>
      <c r="AI133" s="26" t="s">
        <v>430</v>
      </c>
      <c r="AJ133" s="26" t="s">
        <v>430</v>
      </c>
      <c r="AK133" s="26" t="s">
        <v>430</v>
      </c>
      <c r="AL133" s="49" t="s">
        <v>470</v>
      </c>
    </row>
    <row r="134" spans="1:38" s="2" customFormat="1" ht="26.25" customHeight="1" thickBot="1" x14ac:dyDescent="0.3">
      <c r="A134" s="70" t="s">
        <v>289</v>
      </c>
      <c r="B134" s="74" t="s">
        <v>310</v>
      </c>
      <c r="C134" s="71" t="s">
        <v>311</v>
      </c>
      <c r="D134" s="72" t="s">
        <v>298</v>
      </c>
      <c r="E134" s="145" t="s">
        <v>434</v>
      </c>
      <c r="F134" s="145" t="s">
        <v>434</v>
      </c>
      <c r="G134" s="145" t="s">
        <v>434</v>
      </c>
      <c r="H134" s="145" t="s">
        <v>434</v>
      </c>
      <c r="I134" s="145" t="s">
        <v>434</v>
      </c>
      <c r="J134" s="145" t="s">
        <v>434</v>
      </c>
      <c r="K134" s="145" t="s">
        <v>434</v>
      </c>
      <c r="L134" s="145" t="s">
        <v>434</v>
      </c>
      <c r="M134" s="145" t="s">
        <v>434</v>
      </c>
      <c r="N134" s="145" t="s">
        <v>434</v>
      </c>
      <c r="O134" s="145" t="s">
        <v>434</v>
      </c>
      <c r="P134" s="145" t="s">
        <v>434</v>
      </c>
      <c r="Q134" s="145" t="s">
        <v>434</v>
      </c>
      <c r="R134" s="145" t="s">
        <v>434</v>
      </c>
      <c r="S134" s="145" t="s">
        <v>434</v>
      </c>
      <c r="T134" s="145" t="s">
        <v>434</v>
      </c>
      <c r="U134" s="145" t="s">
        <v>434</v>
      </c>
      <c r="V134" s="145" t="s">
        <v>434</v>
      </c>
      <c r="W134" s="145" t="s">
        <v>434</v>
      </c>
      <c r="X134" s="145" t="s">
        <v>434</v>
      </c>
      <c r="Y134" s="145" t="s">
        <v>434</v>
      </c>
      <c r="Z134" s="145" t="s">
        <v>434</v>
      </c>
      <c r="AA134" s="145" t="s">
        <v>434</v>
      </c>
      <c r="AB134" s="145" t="s">
        <v>434</v>
      </c>
      <c r="AC134" s="145" t="s">
        <v>434</v>
      </c>
      <c r="AD134" s="145" t="s">
        <v>434</v>
      </c>
      <c r="AE134" s="60"/>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1" t="s">
        <v>313</v>
      </c>
      <c r="D135" s="72"/>
      <c r="E135" s="145" t="s">
        <v>434</v>
      </c>
      <c r="F135" s="145" t="s">
        <v>434</v>
      </c>
      <c r="G135" s="145" t="s">
        <v>434</v>
      </c>
      <c r="H135" s="145" t="s">
        <v>434</v>
      </c>
      <c r="I135" s="145" t="s">
        <v>434</v>
      </c>
      <c r="J135" s="145" t="s">
        <v>434</v>
      </c>
      <c r="K135" s="145" t="s">
        <v>434</v>
      </c>
      <c r="L135" s="145" t="s">
        <v>434</v>
      </c>
      <c r="M135" s="145" t="s">
        <v>434</v>
      </c>
      <c r="N135" s="145" t="s">
        <v>434</v>
      </c>
      <c r="O135" s="145" t="s">
        <v>434</v>
      </c>
      <c r="P135" s="145" t="s">
        <v>434</v>
      </c>
      <c r="Q135" s="145" t="s">
        <v>434</v>
      </c>
      <c r="R135" s="145" t="s">
        <v>434</v>
      </c>
      <c r="S135" s="145" t="s">
        <v>434</v>
      </c>
      <c r="T135" s="145" t="s">
        <v>434</v>
      </c>
      <c r="U135" s="145" t="s">
        <v>434</v>
      </c>
      <c r="V135" s="145" t="s">
        <v>434</v>
      </c>
      <c r="W135" s="145" t="s">
        <v>434</v>
      </c>
      <c r="X135" s="145" t="s">
        <v>434</v>
      </c>
      <c r="Y135" s="145" t="s">
        <v>434</v>
      </c>
      <c r="Z135" s="145" t="s">
        <v>434</v>
      </c>
      <c r="AA135" s="145" t="s">
        <v>434</v>
      </c>
      <c r="AB135" s="145" t="s">
        <v>434</v>
      </c>
      <c r="AC135" s="145" t="s">
        <v>434</v>
      </c>
      <c r="AD135" s="145" t="s">
        <v>434</v>
      </c>
      <c r="AE135" s="60"/>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1" t="s">
        <v>315</v>
      </c>
      <c r="D136" s="72"/>
      <c r="E136" s="145" t="s">
        <v>430</v>
      </c>
      <c r="F136" s="145" t="s">
        <v>429</v>
      </c>
      <c r="G136" s="145" t="s">
        <v>430</v>
      </c>
      <c r="H136" s="145" t="s">
        <v>429</v>
      </c>
      <c r="I136" s="145" t="s">
        <v>430</v>
      </c>
      <c r="J136" s="145" t="s">
        <v>430</v>
      </c>
      <c r="K136" s="145" t="s">
        <v>430</v>
      </c>
      <c r="L136" s="145" t="s">
        <v>430</v>
      </c>
      <c r="M136" s="145" t="s">
        <v>430</v>
      </c>
      <c r="N136" s="145" t="s">
        <v>430</v>
      </c>
      <c r="O136" s="145" t="s">
        <v>430</v>
      </c>
      <c r="P136" s="145" t="s">
        <v>430</v>
      </c>
      <c r="Q136" s="145" t="s">
        <v>430</v>
      </c>
      <c r="R136" s="145" t="s">
        <v>430</v>
      </c>
      <c r="S136" s="145" t="s">
        <v>430</v>
      </c>
      <c r="T136" s="145" t="s">
        <v>430</v>
      </c>
      <c r="U136" s="145" t="s">
        <v>430</v>
      </c>
      <c r="V136" s="145" t="s">
        <v>430</v>
      </c>
      <c r="W136" s="145" t="s">
        <v>430</v>
      </c>
      <c r="X136" s="145" t="s">
        <v>430</v>
      </c>
      <c r="Y136" s="145" t="s">
        <v>430</v>
      </c>
      <c r="Z136" s="145" t="s">
        <v>430</v>
      </c>
      <c r="AA136" s="145" t="s">
        <v>430</v>
      </c>
      <c r="AB136" s="145" t="s">
        <v>430</v>
      </c>
      <c r="AC136" s="145" t="s">
        <v>430</v>
      </c>
      <c r="AD136" s="145" t="s">
        <v>430</v>
      </c>
      <c r="AE136" s="60"/>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1" t="s">
        <v>317</v>
      </c>
      <c r="D137" s="72"/>
      <c r="E137" s="145" t="s">
        <v>430</v>
      </c>
      <c r="F137" s="145" t="s">
        <v>429</v>
      </c>
      <c r="G137" s="145" t="s">
        <v>430</v>
      </c>
      <c r="H137" s="145" t="s">
        <v>430</v>
      </c>
      <c r="I137" s="145" t="s">
        <v>430</v>
      </c>
      <c r="J137" s="145" t="s">
        <v>430</v>
      </c>
      <c r="K137" s="145" t="s">
        <v>430</v>
      </c>
      <c r="L137" s="145" t="s">
        <v>430</v>
      </c>
      <c r="M137" s="145" t="s">
        <v>430</v>
      </c>
      <c r="N137" s="145" t="s">
        <v>430</v>
      </c>
      <c r="O137" s="145" t="s">
        <v>430</v>
      </c>
      <c r="P137" s="145" t="s">
        <v>430</v>
      </c>
      <c r="Q137" s="145" t="s">
        <v>430</v>
      </c>
      <c r="R137" s="145" t="s">
        <v>430</v>
      </c>
      <c r="S137" s="145" t="s">
        <v>430</v>
      </c>
      <c r="T137" s="145" t="s">
        <v>430</v>
      </c>
      <c r="U137" s="145" t="s">
        <v>430</v>
      </c>
      <c r="V137" s="145" t="s">
        <v>430</v>
      </c>
      <c r="W137" s="145" t="s">
        <v>430</v>
      </c>
      <c r="X137" s="145" t="s">
        <v>430</v>
      </c>
      <c r="Y137" s="145" t="s">
        <v>430</v>
      </c>
      <c r="Z137" s="145" t="s">
        <v>430</v>
      </c>
      <c r="AA137" s="145" t="s">
        <v>430</v>
      </c>
      <c r="AB137" s="145" t="s">
        <v>430</v>
      </c>
      <c r="AC137" s="145" t="s">
        <v>430</v>
      </c>
      <c r="AD137" s="145" t="s">
        <v>430</v>
      </c>
      <c r="AE137" s="60"/>
      <c r="AF137" s="26" t="s">
        <v>430</v>
      </c>
      <c r="AG137" s="26" t="s">
        <v>430</v>
      </c>
      <c r="AH137" s="26" t="s">
        <v>430</v>
      </c>
      <c r="AI137" s="26" t="s">
        <v>430</v>
      </c>
      <c r="AJ137" s="26" t="s">
        <v>430</v>
      </c>
      <c r="AK137" s="26" t="s">
        <v>430</v>
      </c>
      <c r="AL137" s="49" t="s">
        <v>472</v>
      </c>
    </row>
    <row r="138" spans="1:38" s="2" customFormat="1" ht="26.25" customHeight="1" thickBot="1" x14ac:dyDescent="0.3">
      <c r="A138" s="74" t="s">
        <v>289</v>
      </c>
      <c r="B138" s="74" t="s">
        <v>318</v>
      </c>
      <c r="C138" s="76" t="s">
        <v>319</v>
      </c>
      <c r="D138" s="73"/>
      <c r="E138" s="145" t="s">
        <v>434</v>
      </c>
      <c r="F138" s="145" t="s">
        <v>434</v>
      </c>
      <c r="G138" s="145" t="s">
        <v>434</v>
      </c>
      <c r="H138" s="145" t="s">
        <v>434</v>
      </c>
      <c r="I138" s="145" t="s">
        <v>434</v>
      </c>
      <c r="J138" s="145" t="s">
        <v>434</v>
      </c>
      <c r="K138" s="145" t="s">
        <v>434</v>
      </c>
      <c r="L138" s="145" t="s">
        <v>434</v>
      </c>
      <c r="M138" s="145" t="s">
        <v>434</v>
      </c>
      <c r="N138" s="145" t="s">
        <v>434</v>
      </c>
      <c r="O138" s="145" t="s">
        <v>434</v>
      </c>
      <c r="P138" s="145" t="s">
        <v>434</v>
      </c>
      <c r="Q138" s="145" t="s">
        <v>434</v>
      </c>
      <c r="R138" s="145" t="s">
        <v>434</v>
      </c>
      <c r="S138" s="145" t="s">
        <v>434</v>
      </c>
      <c r="T138" s="145" t="s">
        <v>434</v>
      </c>
      <c r="U138" s="145" t="s">
        <v>434</v>
      </c>
      <c r="V138" s="145" t="s">
        <v>434</v>
      </c>
      <c r="W138" s="145" t="s">
        <v>434</v>
      </c>
      <c r="X138" s="145" t="s">
        <v>434</v>
      </c>
      <c r="Y138" s="145" t="s">
        <v>434</v>
      </c>
      <c r="Z138" s="145" t="s">
        <v>434</v>
      </c>
      <c r="AA138" s="145" t="s">
        <v>434</v>
      </c>
      <c r="AB138" s="145" t="s">
        <v>434</v>
      </c>
      <c r="AC138" s="145" t="s">
        <v>434</v>
      </c>
      <c r="AD138" s="145" t="s">
        <v>434</v>
      </c>
      <c r="AE138" s="60"/>
      <c r="AF138" s="26" t="s">
        <v>434</v>
      </c>
      <c r="AG138" s="26" t="s">
        <v>434</v>
      </c>
      <c r="AH138" s="26" t="s">
        <v>434</v>
      </c>
      <c r="AI138" s="26" t="s">
        <v>434</v>
      </c>
      <c r="AJ138" s="26" t="s">
        <v>434</v>
      </c>
      <c r="AK138" s="26" t="s">
        <v>434</v>
      </c>
      <c r="AL138" s="49" t="s">
        <v>471</v>
      </c>
    </row>
    <row r="139" spans="1:38" s="2" customFormat="1" ht="26.25" customHeight="1" thickBot="1" x14ac:dyDescent="0.3">
      <c r="A139" s="74" t="s">
        <v>289</v>
      </c>
      <c r="B139" s="74" t="s">
        <v>320</v>
      </c>
      <c r="C139" s="76" t="s">
        <v>473</v>
      </c>
      <c r="D139" s="73" t="s">
        <v>321</v>
      </c>
      <c r="E139" s="145" t="s">
        <v>430</v>
      </c>
      <c r="F139" s="145" t="s">
        <v>430</v>
      </c>
      <c r="G139" s="145" t="s">
        <v>430</v>
      </c>
      <c r="H139" s="145">
        <v>0.1879688533333333</v>
      </c>
      <c r="I139" s="145" t="s">
        <v>429</v>
      </c>
      <c r="J139" s="145" t="s">
        <v>429</v>
      </c>
      <c r="K139" s="145" t="s">
        <v>429</v>
      </c>
      <c r="L139" s="145" t="s">
        <v>429</v>
      </c>
      <c r="M139" s="145" t="s">
        <v>430</v>
      </c>
      <c r="N139" s="145" t="s">
        <v>429</v>
      </c>
      <c r="O139" s="145" t="s">
        <v>429</v>
      </c>
      <c r="P139" s="145" t="s">
        <v>429</v>
      </c>
      <c r="Q139" s="145" t="s">
        <v>429</v>
      </c>
      <c r="R139" s="145" t="s">
        <v>429</v>
      </c>
      <c r="S139" s="145" t="s">
        <v>429</v>
      </c>
      <c r="T139" s="145" t="s">
        <v>430</v>
      </c>
      <c r="U139" s="145" t="s">
        <v>430</v>
      </c>
      <c r="V139" s="145" t="s">
        <v>430</v>
      </c>
      <c r="W139" s="145" t="s">
        <v>429</v>
      </c>
      <c r="X139" s="145" t="s">
        <v>430</v>
      </c>
      <c r="Y139" s="145" t="s">
        <v>430</v>
      </c>
      <c r="Z139" s="145" t="s">
        <v>430</v>
      </c>
      <c r="AA139" s="145" t="s">
        <v>430</v>
      </c>
      <c r="AB139" s="145" t="s">
        <v>430</v>
      </c>
      <c r="AC139" s="145" t="s">
        <v>430</v>
      </c>
      <c r="AD139" s="145" t="s">
        <v>430</v>
      </c>
      <c r="AE139" s="60"/>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4" t="s">
        <v>323</v>
      </c>
      <c r="C140" s="71" t="s">
        <v>474</v>
      </c>
      <c r="D140" s="72"/>
      <c r="E140" s="145" t="s">
        <v>434</v>
      </c>
      <c r="F140" s="145" t="s">
        <v>434</v>
      </c>
      <c r="G140" s="145" t="s">
        <v>457</v>
      </c>
      <c r="H140" s="145" t="s">
        <v>457</v>
      </c>
      <c r="I140" s="145" t="s">
        <v>457</v>
      </c>
      <c r="J140" s="145" t="s">
        <v>457</v>
      </c>
      <c r="K140" s="145" t="s">
        <v>457</v>
      </c>
      <c r="L140" s="145" t="s">
        <v>457</v>
      </c>
      <c r="M140" s="145" t="s">
        <v>457</v>
      </c>
      <c r="N140" s="145" t="s">
        <v>457</v>
      </c>
      <c r="O140" s="145" t="s">
        <v>457</v>
      </c>
      <c r="P140" s="145" t="s">
        <v>457</v>
      </c>
      <c r="Q140" s="145" t="s">
        <v>457</v>
      </c>
      <c r="R140" s="145" t="s">
        <v>457</v>
      </c>
      <c r="S140" s="145" t="s">
        <v>457</v>
      </c>
      <c r="T140" s="145" t="s">
        <v>457</v>
      </c>
      <c r="U140" s="145" t="s">
        <v>457</v>
      </c>
      <c r="V140" s="145" t="s">
        <v>457</v>
      </c>
      <c r="W140" s="145" t="s">
        <v>457</v>
      </c>
      <c r="X140" s="145" t="s">
        <v>457</v>
      </c>
      <c r="Y140" s="145" t="s">
        <v>457</v>
      </c>
      <c r="Z140" s="145" t="s">
        <v>457</v>
      </c>
      <c r="AA140" s="145" t="s">
        <v>457</v>
      </c>
      <c r="AB140" s="145" t="s">
        <v>457</v>
      </c>
      <c r="AC140" s="145" t="s">
        <v>457</v>
      </c>
      <c r="AD140" s="145" t="s">
        <v>457</v>
      </c>
      <c r="AE140" s="60"/>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SUM(E14:E140)</f>
        <v>303.08005461840798</v>
      </c>
      <c r="F141" s="20">
        <f>SUM(F14:F139)</f>
        <v>239.76004279982357</v>
      </c>
      <c r="G141" s="20">
        <f t="shared" ref="G141:H141" si="0">SUM(G14:G140)</f>
        <v>302.27145330895451</v>
      </c>
      <c r="H141" s="20">
        <f t="shared" si="0"/>
        <v>35.071402609854502</v>
      </c>
      <c r="I141" s="20" t="s">
        <v>429</v>
      </c>
      <c r="J141" s="20" t="s">
        <v>429</v>
      </c>
      <c r="K141" s="20" t="s">
        <v>429</v>
      </c>
      <c r="L141" s="20" t="s">
        <v>429</v>
      </c>
      <c r="M141" s="20" t="s">
        <v>429</v>
      </c>
      <c r="N141" s="20" t="s">
        <v>429</v>
      </c>
      <c r="O141" s="20" t="s">
        <v>429</v>
      </c>
      <c r="P141" s="20" t="s">
        <v>429</v>
      </c>
      <c r="Q141" s="20" t="s">
        <v>429</v>
      </c>
      <c r="R141" s="20" t="s">
        <v>429</v>
      </c>
      <c r="S141" s="20" t="s">
        <v>429</v>
      </c>
      <c r="T141" s="20" t="s">
        <v>429</v>
      </c>
      <c r="U141" s="20" t="s">
        <v>429</v>
      </c>
      <c r="V141" s="20" t="s">
        <v>429</v>
      </c>
      <c r="W141" s="20" t="s">
        <v>429</v>
      </c>
      <c r="X141" s="20" t="s">
        <v>429</v>
      </c>
      <c r="Y141" s="20" t="s">
        <v>429</v>
      </c>
      <c r="Z141" s="20" t="s">
        <v>429</v>
      </c>
      <c r="AA141" s="20" t="s">
        <v>429</v>
      </c>
      <c r="AB141" s="20" t="s">
        <v>429</v>
      </c>
      <c r="AC141" s="20" t="s">
        <v>429</v>
      </c>
      <c r="AD141" s="20" t="s">
        <v>429</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303.08005461840798</v>
      </c>
      <c r="F152" s="14">
        <f t="shared" ref="F152:AD152" si="1">SUM(F$141, F$151, IF(AND(ISNUMBER(SEARCH($B$4,"AT|BE|CH|GB|IE|LT|LU|NL")),SUM(F$143:F$149)&gt;0),SUM(F$143:F$149)-SUM(F$27:F$33),0))</f>
        <v>239.76004279982357</v>
      </c>
      <c r="G152" s="14">
        <f t="shared" si="1"/>
        <v>302.27145330895451</v>
      </c>
      <c r="H152" s="14">
        <f t="shared" si="1"/>
        <v>35.071402609854502</v>
      </c>
      <c r="I152" s="14">
        <f t="shared" si="1"/>
        <v>0</v>
      </c>
      <c r="J152" s="14">
        <f t="shared" si="1"/>
        <v>0</v>
      </c>
      <c r="K152" s="14">
        <f t="shared" si="1"/>
        <v>0</v>
      </c>
      <c r="L152" s="14">
        <f t="shared" si="1"/>
        <v>0</v>
      </c>
      <c r="M152" s="14">
        <f t="shared" si="1"/>
        <v>0</v>
      </c>
      <c r="N152" s="14">
        <f t="shared" si="1"/>
        <v>0</v>
      </c>
      <c r="O152" s="14">
        <f t="shared" si="1"/>
        <v>0</v>
      </c>
      <c r="P152" s="14">
        <f t="shared" si="1"/>
        <v>0</v>
      </c>
      <c r="Q152" s="14">
        <f t="shared" si="1"/>
        <v>0</v>
      </c>
      <c r="R152" s="14">
        <f t="shared" si="1"/>
        <v>0</v>
      </c>
      <c r="S152" s="14">
        <f t="shared" si="1"/>
        <v>0</v>
      </c>
      <c r="T152" s="14">
        <f t="shared" si="1"/>
        <v>0</v>
      </c>
      <c r="U152" s="14">
        <f t="shared" si="1"/>
        <v>0</v>
      </c>
      <c r="V152" s="14">
        <f t="shared" si="1"/>
        <v>0</v>
      </c>
      <c r="W152" s="14">
        <f t="shared" si="1"/>
        <v>0</v>
      </c>
      <c r="X152" s="14">
        <f t="shared" si="1"/>
        <v>0</v>
      </c>
      <c r="Y152" s="14">
        <f t="shared" si="1"/>
        <v>0</v>
      </c>
      <c r="Z152" s="14">
        <f t="shared" si="1"/>
        <v>0</v>
      </c>
      <c r="AA152" s="14">
        <f t="shared" si="1"/>
        <v>0</v>
      </c>
      <c r="AB152" s="14">
        <f t="shared" si="1"/>
        <v>0</v>
      </c>
      <c r="AC152" s="14">
        <f t="shared" si="1"/>
        <v>0</v>
      </c>
      <c r="AD152" s="14">
        <f t="shared" si="1"/>
        <v>0</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303.08005461840798</v>
      </c>
      <c r="F154" s="14">
        <f>SUM(F$141, F$153, -1 * IF(OR($B$6=2005,$B$6&gt;=2020),SUM(F$99:F$122),0), IF(AND(ISNUMBER(SEARCH($B$4,"AT|BE|CH|GB|IE|LT|LU|NL")),SUM(F$143:F$149)&gt;0),SUM(F$143:F$149)-SUM(F$27:F$33),0))</f>
        <v>239.76004279982357</v>
      </c>
      <c r="G154" s="14">
        <f>SUM(G$141, G$153, IF(AND(ISNUMBER(SEARCH($B$4,"AT|BE|CH|GB|IE|LT|LU|NL")),SUM(G$143:G$149)&gt;0),SUM(G$143:G$149)-SUM(G$27:G$33),0))</f>
        <v>302.27145330895451</v>
      </c>
      <c r="H154" s="14">
        <f>SUM(H$141, H$153, IF(AND(ISNUMBER(SEARCH($B$4,"AT|BE|CH|GB|IE|LT|LU|NL")),SUM(H$143:H$149)&gt;0),SUM(H$143:H$149)-SUM(H$27:H$33),0))</f>
        <v>35.071402609854502</v>
      </c>
      <c r="I154" s="14">
        <f t="shared" ref="I154:AD154" si="2">SUM(I$141, I$153, IF(AND(ISNUMBER(SEARCH($B$4,"AT|BE|CH|GB|IE|LT|LU|NL")),SUM(I$143:I$149)&gt;0),SUM(I$143:I$149)-SUM(I$27:I$33),0))</f>
        <v>0</v>
      </c>
      <c r="J154" s="14">
        <f t="shared" si="2"/>
        <v>0</v>
      </c>
      <c r="K154" s="14">
        <f t="shared" si="2"/>
        <v>0</v>
      </c>
      <c r="L154" s="14">
        <f t="shared" si="2"/>
        <v>0</v>
      </c>
      <c r="M154" s="14">
        <f t="shared" si="2"/>
        <v>0</v>
      </c>
      <c r="N154" s="14">
        <f t="shared" si="2"/>
        <v>0</v>
      </c>
      <c r="O154" s="14">
        <f t="shared" si="2"/>
        <v>0</v>
      </c>
      <c r="P154" s="14">
        <f t="shared" si="2"/>
        <v>0</v>
      </c>
      <c r="Q154" s="14">
        <f t="shared" si="2"/>
        <v>0</v>
      </c>
      <c r="R154" s="14">
        <f t="shared" si="2"/>
        <v>0</v>
      </c>
      <c r="S154" s="14">
        <f t="shared" si="2"/>
        <v>0</v>
      </c>
      <c r="T154" s="14">
        <f t="shared" si="2"/>
        <v>0</v>
      </c>
      <c r="U154" s="14">
        <f t="shared" si="2"/>
        <v>0</v>
      </c>
      <c r="V154" s="14">
        <f t="shared" si="2"/>
        <v>0</v>
      </c>
      <c r="W154" s="14">
        <f t="shared" si="2"/>
        <v>0</v>
      </c>
      <c r="X154" s="14">
        <f t="shared" si="2"/>
        <v>0</v>
      </c>
      <c r="Y154" s="14">
        <f t="shared" si="2"/>
        <v>0</v>
      </c>
      <c r="Z154" s="14">
        <f t="shared" si="2"/>
        <v>0</v>
      </c>
      <c r="AA154" s="14">
        <f t="shared" si="2"/>
        <v>0</v>
      </c>
      <c r="AB154" s="14">
        <f t="shared" si="2"/>
        <v>0</v>
      </c>
      <c r="AC154" s="14">
        <f t="shared" si="2"/>
        <v>0</v>
      </c>
      <c r="AD154" s="14">
        <f t="shared" si="2"/>
        <v>0</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2.6203498371673093</v>
      </c>
      <c r="F157" s="23">
        <v>5.4746594812245579E-2</v>
      </c>
      <c r="G157" s="23">
        <v>0.18155281014659216</v>
      </c>
      <c r="H157" s="23" t="s">
        <v>430</v>
      </c>
      <c r="I157" s="23">
        <v>3.9384126746610383E-2</v>
      </c>
      <c r="J157" s="23">
        <v>3.9384126746610383E-2</v>
      </c>
      <c r="K157" s="23">
        <v>3.9384126746610383E-2</v>
      </c>
      <c r="L157" s="23">
        <v>1.9692063373305192E-2</v>
      </c>
      <c r="M157" s="23">
        <v>0.59051455259020436</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9358.3922755975345</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0.74295259055625118</v>
      </c>
      <c r="F158" s="23">
        <v>8.6199098189640805E-2</v>
      </c>
      <c r="G158" s="23">
        <v>6.7564514909222051E-2</v>
      </c>
      <c r="H158" s="23" t="s">
        <v>430</v>
      </c>
      <c r="I158" s="23">
        <v>8.9139855798062335E-3</v>
      </c>
      <c r="J158" s="23">
        <v>8.9139855798062335E-3</v>
      </c>
      <c r="K158" s="23">
        <v>8.9139855798062335E-3</v>
      </c>
      <c r="L158" s="23">
        <v>4.4569927899031168E-3</v>
      </c>
      <c r="M158" s="23">
        <v>1.9758108577915763</v>
      </c>
      <c r="N158" s="23">
        <v>0.97546946506580734</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3554.8404748165394</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t="s">
        <v>429</v>
      </c>
      <c r="F159" s="23" t="s">
        <v>429</v>
      </c>
      <c r="G159" s="23" t="s">
        <v>429</v>
      </c>
      <c r="H159" s="23" t="s">
        <v>429</v>
      </c>
      <c r="I159" s="23" t="s">
        <v>429</v>
      </c>
      <c r="J159" s="23" t="s">
        <v>429</v>
      </c>
      <c r="K159" s="23" t="s">
        <v>429</v>
      </c>
      <c r="L159" s="23" t="s">
        <v>429</v>
      </c>
      <c r="M159" s="23" t="s">
        <v>429</v>
      </c>
      <c r="N159" s="23" t="s">
        <v>429</v>
      </c>
      <c r="O159" s="23" t="s">
        <v>429</v>
      </c>
      <c r="P159" s="23" t="s">
        <v>429</v>
      </c>
      <c r="Q159" s="23" t="s">
        <v>430</v>
      </c>
      <c r="R159" s="23" t="s">
        <v>430</v>
      </c>
      <c r="S159" s="23" t="s">
        <v>430</v>
      </c>
      <c r="T159" s="23" t="s">
        <v>430</v>
      </c>
      <c r="U159" s="23" t="s">
        <v>430</v>
      </c>
      <c r="V159" s="23" t="s">
        <v>430</v>
      </c>
      <c r="W159" s="23" t="s">
        <v>430</v>
      </c>
      <c r="X159" s="23" t="s">
        <v>431</v>
      </c>
      <c r="Y159" s="23" t="s">
        <v>431</v>
      </c>
      <c r="Z159" s="23" t="s">
        <v>431</v>
      </c>
      <c r="AA159" s="23" t="s">
        <v>431</v>
      </c>
      <c r="AB159" s="23" t="s">
        <v>429</v>
      </c>
      <c r="AC159" s="23" t="s">
        <v>430</v>
      </c>
      <c r="AD159" s="23" t="s">
        <v>430</v>
      </c>
      <c r="AE159" s="63"/>
      <c r="AF159" s="23" t="s">
        <v>430</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430</v>
      </c>
      <c r="F160" s="23" t="s">
        <v>430</v>
      </c>
      <c r="G160" s="23" t="s">
        <v>430</v>
      </c>
      <c r="H160" s="23" t="s">
        <v>430</v>
      </c>
      <c r="I160" s="23" t="s">
        <v>430</v>
      </c>
      <c r="J160" s="23" t="s">
        <v>430</v>
      </c>
      <c r="K160" s="23" t="s">
        <v>430</v>
      </c>
      <c r="L160" s="23" t="s">
        <v>430</v>
      </c>
      <c r="M160" s="23" t="s">
        <v>430</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B1360-53B4-4C0D-8A26-9FEC7FCBEA26}">
  <sheetPr codeName="Tabelle13"/>
  <dimension ref="A1:AL170"/>
  <sheetViews>
    <sheetView zoomScale="70" zoomScaleNormal="70" workbookViewId="0">
      <pane xSplit="4" ySplit="13" topLeftCell="E152"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12.44140625" defaultRowHeight="13.2" x14ac:dyDescent="0.25"/>
  <cols>
    <col min="1" max="2" width="12.44140625" style="5"/>
    <col min="3" max="3" width="12.44140625" style="18"/>
    <col min="4" max="16384" width="12.4414062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22.8"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ht="45.6" x14ac:dyDescent="0.25">
      <c r="A6" s="34" t="s">
        <v>4</v>
      </c>
      <c r="B6" s="21">
        <v>1989</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34.200000000000003"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1989</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145">
        <v>116.964</v>
      </c>
      <c r="F14" s="145">
        <v>8</v>
      </c>
      <c r="G14" s="145">
        <v>234.036</v>
      </c>
      <c r="H14" s="145">
        <v>6.0000000000000001E-3</v>
      </c>
      <c r="I14" s="145" t="s">
        <v>429</v>
      </c>
      <c r="J14" s="145" t="s">
        <v>429</v>
      </c>
      <c r="K14" s="145" t="s">
        <v>429</v>
      </c>
      <c r="L14" s="145" t="s">
        <v>429</v>
      </c>
      <c r="M14" s="145" t="s">
        <v>429</v>
      </c>
      <c r="N14" s="145" t="s">
        <v>429</v>
      </c>
      <c r="O14" s="145" t="s">
        <v>429</v>
      </c>
      <c r="P14" s="145" t="s">
        <v>429</v>
      </c>
      <c r="Q14" s="145" t="s">
        <v>429</v>
      </c>
      <c r="R14" s="145" t="s">
        <v>429</v>
      </c>
      <c r="S14" s="145" t="s">
        <v>429</v>
      </c>
      <c r="T14" s="145" t="s">
        <v>429</v>
      </c>
      <c r="U14" s="145" t="s">
        <v>429</v>
      </c>
      <c r="V14" s="145" t="s">
        <v>429</v>
      </c>
      <c r="W14" s="145" t="s">
        <v>429</v>
      </c>
      <c r="X14" s="145" t="s">
        <v>429</v>
      </c>
      <c r="Y14" s="145" t="s">
        <v>429</v>
      </c>
      <c r="Z14" s="145" t="s">
        <v>429</v>
      </c>
      <c r="AA14" s="145" t="s">
        <v>429</v>
      </c>
      <c r="AB14" s="145" t="s">
        <v>429</v>
      </c>
      <c r="AC14" s="145" t="s">
        <v>429</v>
      </c>
      <c r="AD14" s="145" t="s">
        <v>429</v>
      </c>
      <c r="AE14" s="60"/>
      <c r="AF14" s="26" t="s">
        <v>430</v>
      </c>
      <c r="AG14" s="26" t="s">
        <v>430</v>
      </c>
      <c r="AH14" s="26" t="s">
        <v>430</v>
      </c>
      <c r="AI14" s="26" t="s">
        <v>430</v>
      </c>
      <c r="AJ14" s="26" t="s">
        <v>430</v>
      </c>
      <c r="AK14" s="26" t="s">
        <v>430</v>
      </c>
      <c r="AL14" s="49" t="s">
        <v>50</v>
      </c>
    </row>
    <row r="15" spans="1:38" s="1" customFormat="1" ht="26.25" customHeight="1" thickBot="1" x14ac:dyDescent="0.3">
      <c r="A15" s="70" t="s">
        <v>54</v>
      </c>
      <c r="B15" s="70" t="s">
        <v>55</v>
      </c>
      <c r="C15" s="71" t="s">
        <v>56</v>
      </c>
      <c r="D15" s="72"/>
      <c r="E15" s="145" t="s">
        <v>431</v>
      </c>
      <c r="F15" s="145" t="s">
        <v>431</v>
      </c>
      <c r="G15" s="145" t="s">
        <v>431</v>
      </c>
      <c r="H15" s="145" t="s">
        <v>430</v>
      </c>
      <c r="I15" s="145" t="s">
        <v>429</v>
      </c>
      <c r="J15" s="145" t="s">
        <v>429</v>
      </c>
      <c r="K15" s="145" t="s">
        <v>429</v>
      </c>
      <c r="L15" s="145" t="s">
        <v>429</v>
      </c>
      <c r="M15" s="145" t="s">
        <v>429</v>
      </c>
      <c r="N15" s="145" t="s">
        <v>429</v>
      </c>
      <c r="O15" s="145" t="s">
        <v>429</v>
      </c>
      <c r="P15" s="145" t="s">
        <v>429</v>
      </c>
      <c r="Q15" s="145" t="s">
        <v>429</v>
      </c>
      <c r="R15" s="145" t="s">
        <v>429</v>
      </c>
      <c r="S15" s="145" t="s">
        <v>429</v>
      </c>
      <c r="T15" s="145" t="s">
        <v>429</v>
      </c>
      <c r="U15" s="145" t="s">
        <v>429</v>
      </c>
      <c r="V15" s="145" t="s">
        <v>429</v>
      </c>
      <c r="W15" s="145" t="s">
        <v>429</v>
      </c>
      <c r="X15" s="145" t="s">
        <v>429</v>
      </c>
      <c r="Y15" s="145" t="s">
        <v>429</v>
      </c>
      <c r="Z15" s="145" t="s">
        <v>429</v>
      </c>
      <c r="AA15" s="145" t="s">
        <v>429</v>
      </c>
      <c r="AB15" s="145" t="s">
        <v>429</v>
      </c>
      <c r="AC15" s="145" t="s">
        <v>430</v>
      </c>
      <c r="AD15" s="145" t="s">
        <v>430</v>
      </c>
      <c r="AE15" s="60"/>
      <c r="AF15" s="26" t="s">
        <v>430</v>
      </c>
      <c r="AG15" s="26" t="s">
        <v>430</v>
      </c>
      <c r="AH15" s="26" t="s">
        <v>430</v>
      </c>
      <c r="AI15" s="26" t="s">
        <v>430</v>
      </c>
      <c r="AJ15" s="26" t="s">
        <v>430</v>
      </c>
      <c r="AK15" s="26" t="s">
        <v>430</v>
      </c>
      <c r="AL15" s="49" t="s">
        <v>50</v>
      </c>
    </row>
    <row r="16" spans="1:38" s="1" customFormat="1" ht="26.25" customHeight="1" thickBot="1" x14ac:dyDescent="0.3">
      <c r="A16" s="70" t="s">
        <v>54</v>
      </c>
      <c r="B16" s="70" t="s">
        <v>57</v>
      </c>
      <c r="C16" s="71" t="s">
        <v>58</v>
      </c>
      <c r="D16" s="72"/>
      <c r="E16" s="145" t="s">
        <v>431</v>
      </c>
      <c r="F16" s="145" t="s">
        <v>431</v>
      </c>
      <c r="G16" s="145" t="s">
        <v>431</v>
      </c>
      <c r="H16" s="145" t="s">
        <v>430</v>
      </c>
      <c r="I16" s="145" t="s">
        <v>429</v>
      </c>
      <c r="J16" s="145" t="s">
        <v>429</v>
      </c>
      <c r="K16" s="145" t="s">
        <v>429</v>
      </c>
      <c r="L16" s="145" t="s">
        <v>429</v>
      </c>
      <c r="M16" s="145" t="s">
        <v>429</v>
      </c>
      <c r="N16" s="145" t="s">
        <v>429</v>
      </c>
      <c r="O16" s="145" t="s">
        <v>429</v>
      </c>
      <c r="P16" s="145" t="s">
        <v>429</v>
      </c>
      <c r="Q16" s="145" t="s">
        <v>429</v>
      </c>
      <c r="R16" s="145" t="s">
        <v>429</v>
      </c>
      <c r="S16" s="145" t="s">
        <v>429</v>
      </c>
      <c r="T16" s="145" t="s">
        <v>429</v>
      </c>
      <c r="U16" s="145" t="s">
        <v>429</v>
      </c>
      <c r="V16" s="145" t="s">
        <v>429</v>
      </c>
      <c r="W16" s="145" t="s">
        <v>429</v>
      </c>
      <c r="X16" s="145" t="s">
        <v>429</v>
      </c>
      <c r="Y16" s="145" t="s">
        <v>429</v>
      </c>
      <c r="Z16" s="145" t="s">
        <v>429</v>
      </c>
      <c r="AA16" s="145" t="s">
        <v>429</v>
      </c>
      <c r="AB16" s="145" t="s">
        <v>429</v>
      </c>
      <c r="AC16" s="145" t="s">
        <v>430</v>
      </c>
      <c r="AD16" s="145" t="s">
        <v>430</v>
      </c>
      <c r="AE16" s="60"/>
      <c r="AF16" s="26" t="s">
        <v>429</v>
      </c>
      <c r="AG16" s="26" t="s">
        <v>429</v>
      </c>
      <c r="AH16" s="26" t="s">
        <v>429</v>
      </c>
      <c r="AI16" s="26" t="s">
        <v>429</v>
      </c>
      <c r="AJ16" s="26" t="s">
        <v>429</v>
      </c>
      <c r="AK16" s="26" t="s">
        <v>429</v>
      </c>
      <c r="AL16" s="49" t="s">
        <v>50</v>
      </c>
    </row>
    <row r="17" spans="1:38" s="2" customFormat="1" ht="26.25" customHeight="1" thickBot="1" x14ac:dyDescent="0.3">
      <c r="A17" s="70" t="s">
        <v>54</v>
      </c>
      <c r="B17" s="70" t="s">
        <v>59</v>
      </c>
      <c r="C17" s="71" t="s">
        <v>60</v>
      </c>
      <c r="D17" s="72"/>
      <c r="E17" s="145" t="s">
        <v>431</v>
      </c>
      <c r="F17" s="145" t="s">
        <v>431</v>
      </c>
      <c r="G17" s="145" t="s">
        <v>431</v>
      </c>
      <c r="H17" s="145" t="s">
        <v>430</v>
      </c>
      <c r="I17" s="145" t="s">
        <v>429</v>
      </c>
      <c r="J17" s="145" t="s">
        <v>429</v>
      </c>
      <c r="K17" s="145" t="s">
        <v>429</v>
      </c>
      <c r="L17" s="145" t="s">
        <v>429</v>
      </c>
      <c r="M17" s="145" t="s">
        <v>429</v>
      </c>
      <c r="N17" s="145" t="s">
        <v>429</v>
      </c>
      <c r="O17" s="145" t="s">
        <v>429</v>
      </c>
      <c r="P17" s="145" t="s">
        <v>429</v>
      </c>
      <c r="Q17" s="145" t="s">
        <v>429</v>
      </c>
      <c r="R17" s="145" t="s">
        <v>429</v>
      </c>
      <c r="S17" s="145" t="s">
        <v>429</v>
      </c>
      <c r="T17" s="145" t="s">
        <v>429</v>
      </c>
      <c r="U17" s="145" t="s">
        <v>429</v>
      </c>
      <c r="V17" s="145" t="s">
        <v>429</v>
      </c>
      <c r="W17" s="145" t="s">
        <v>429</v>
      </c>
      <c r="X17" s="145" t="s">
        <v>429</v>
      </c>
      <c r="Y17" s="145" t="s">
        <v>429</v>
      </c>
      <c r="Z17" s="145" t="s">
        <v>429</v>
      </c>
      <c r="AA17" s="145" t="s">
        <v>429</v>
      </c>
      <c r="AB17" s="145" t="s">
        <v>429</v>
      </c>
      <c r="AC17" s="145" t="s">
        <v>429</v>
      </c>
      <c r="AD17" s="145" t="s">
        <v>430</v>
      </c>
      <c r="AE17" s="60"/>
      <c r="AF17" s="26" t="s">
        <v>430</v>
      </c>
      <c r="AG17" s="26" t="s">
        <v>430</v>
      </c>
      <c r="AH17" s="26" t="s">
        <v>430</v>
      </c>
      <c r="AI17" s="26" t="s">
        <v>430</v>
      </c>
      <c r="AJ17" s="26" t="s">
        <v>430</v>
      </c>
      <c r="AK17" s="26" t="s">
        <v>430</v>
      </c>
      <c r="AL17" s="49" t="s">
        <v>50</v>
      </c>
    </row>
    <row r="18" spans="1:38" s="2" customFormat="1" ht="26.25" customHeight="1" thickBot="1" x14ac:dyDescent="0.3">
      <c r="A18" s="70" t="s">
        <v>54</v>
      </c>
      <c r="B18" s="70" t="s">
        <v>61</v>
      </c>
      <c r="C18" s="71" t="s">
        <v>62</v>
      </c>
      <c r="D18" s="72"/>
      <c r="E18" s="145" t="s">
        <v>431</v>
      </c>
      <c r="F18" s="145" t="s">
        <v>431</v>
      </c>
      <c r="G18" s="145" t="s">
        <v>431</v>
      </c>
      <c r="H18" s="145" t="s">
        <v>430</v>
      </c>
      <c r="I18" s="145" t="s">
        <v>429</v>
      </c>
      <c r="J18" s="145" t="s">
        <v>429</v>
      </c>
      <c r="K18" s="145" t="s">
        <v>429</v>
      </c>
      <c r="L18" s="145" t="s">
        <v>429</v>
      </c>
      <c r="M18" s="145" t="s">
        <v>429</v>
      </c>
      <c r="N18" s="145" t="s">
        <v>429</v>
      </c>
      <c r="O18" s="145" t="s">
        <v>429</v>
      </c>
      <c r="P18" s="145" t="s">
        <v>429</v>
      </c>
      <c r="Q18" s="145" t="s">
        <v>429</v>
      </c>
      <c r="R18" s="145" t="s">
        <v>429</v>
      </c>
      <c r="S18" s="145" t="s">
        <v>429</v>
      </c>
      <c r="T18" s="145" t="s">
        <v>429</v>
      </c>
      <c r="U18" s="145" t="s">
        <v>429</v>
      </c>
      <c r="V18" s="145" t="s">
        <v>429</v>
      </c>
      <c r="W18" s="145" t="s">
        <v>429</v>
      </c>
      <c r="X18" s="145" t="s">
        <v>429</v>
      </c>
      <c r="Y18" s="145" t="s">
        <v>429</v>
      </c>
      <c r="Z18" s="145" t="s">
        <v>429</v>
      </c>
      <c r="AA18" s="145" t="s">
        <v>429</v>
      </c>
      <c r="AB18" s="145" t="s">
        <v>429</v>
      </c>
      <c r="AC18" s="145" t="s">
        <v>429</v>
      </c>
      <c r="AD18" s="145" t="s">
        <v>429</v>
      </c>
      <c r="AE18" s="60"/>
      <c r="AF18" s="26" t="s">
        <v>430</v>
      </c>
      <c r="AG18" s="26" t="s">
        <v>430</v>
      </c>
      <c r="AH18" s="26" t="s">
        <v>430</v>
      </c>
      <c r="AI18" s="26" t="s">
        <v>430</v>
      </c>
      <c r="AJ18" s="26" t="s">
        <v>430</v>
      </c>
      <c r="AK18" s="26" t="s">
        <v>430</v>
      </c>
      <c r="AL18" s="49" t="s">
        <v>50</v>
      </c>
    </row>
    <row r="19" spans="1:38" s="2" customFormat="1" ht="26.25" customHeight="1" thickBot="1" x14ac:dyDescent="0.3">
      <c r="A19" s="70" t="s">
        <v>54</v>
      </c>
      <c r="B19" s="70" t="s">
        <v>63</v>
      </c>
      <c r="C19" s="71" t="s">
        <v>64</v>
      </c>
      <c r="D19" s="72"/>
      <c r="E19" s="145" t="s">
        <v>431</v>
      </c>
      <c r="F19" s="145" t="s">
        <v>431</v>
      </c>
      <c r="G19" s="145" t="s">
        <v>431</v>
      </c>
      <c r="H19" s="145" t="s">
        <v>430</v>
      </c>
      <c r="I19" s="145" t="s">
        <v>429</v>
      </c>
      <c r="J19" s="145" t="s">
        <v>429</v>
      </c>
      <c r="K19" s="145" t="s">
        <v>429</v>
      </c>
      <c r="L19" s="145" t="s">
        <v>429</v>
      </c>
      <c r="M19" s="145" t="s">
        <v>429</v>
      </c>
      <c r="N19" s="145" t="s">
        <v>429</v>
      </c>
      <c r="O19" s="145" t="s">
        <v>429</v>
      </c>
      <c r="P19" s="145" t="s">
        <v>429</v>
      </c>
      <c r="Q19" s="145" t="s">
        <v>429</v>
      </c>
      <c r="R19" s="145" t="s">
        <v>429</v>
      </c>
      <c r="S19" s="145" t="s">
        <v>429</v>
      </c>
      <c r="T19" s="145" t="s">
        <v>429</v>
      </c>
      <c r="U19" s="145" t="s">
        <v>429</v>
      </c>
      <c r="V19" s="145" t="s">
        <v>429</v>
      </c>
      <c r="W19" s="145" t="s">
        <v>429</v>
      </c>
      <c r="X19" s="145" t="s">
        <v>429</v>
      </c>
      <c r="Y19" s="145" t="s">
        <v>429</v>
      </c>
      <c r="Z19" s="145" t="s">
        <v>429</v>
      </c>
      <c r="AA19" s="145" t="s">
        <v>429</v>
      </c>
      <c r="AB19" s="145" t="s">
        <v>429</v>
      </c>
      <c r="AC19" s="145" t="s">
        <v>430</v>
      </c>
      <c r="AD19" s="145" t="s">
        <v>430</v>
      </c>
      <c r="AE19" s="60"/>
      <c r="AF19" s="26" t="s">
        <v>430</v>
      </c>
      <c r="AG19" s="26" t="s">
        <v>430</v>
      </c>
      <c r="AH19" s="26" t="s">
        <v>430</v>
      </c>
      <c r="AI19" s="26" t="s">
        <v>430</v>
      </c>
      <c r="AJ19" s="26" t="s">
        <v>430</v>
      </c>
      <c r="AK19" s="26" t="s">
        <v>430</v>
      </c>
      <c r="AL19" s="49" t="s">
        <v>50</v>
      </c>
    </row>
    <row r="20" spans="1:38" s="2" customFormat="1" ht="26.25" customHeight="1" thickBot="1" x14ac:dyDescent="0.3">
      <c r="A20" s="70" t="s">
        <v>54</v>
      </c>
      <c r="B20" s="70" t="s">
        <v>65</v>
      </c>
      <c r="C20" s="71" t="s">
        <v>66</v>
      </c>
      <c r="D20" s="72"/>
      <c r="E20" s="145" t="s">
        <v>431</v>
      </c>
      <c r="F20" s="145" t="s">
        <v>431</v>
      </c>
      <c r="G20" s="145" t="s">
        <v>431</v>
      </c>
      <c r="H20" s="145" t="s">
        <v>430</v>
      </c>
      <c r="I20" s="145" t="s">
        <v>429</v>
      </c>
      <c r="J20" s="145" t="s">
        <v>429</v>
      </c>
      <c r="K20" s="145" t="s">
        <v>429</v>
      </c>
      <c r="L20" s="145" t="s">
        <v>429</v>
      </c>
      <c r="M20" s="145" t="s">
        <v>429</v>
      </c>
      <c r="N20" s="145" t="s">
        <v>429</v>
      </c>
      <c r="O20" s="145" t="s">
        <v>429</v>
      </c>
      <c r="P20" s="145" t="s">
        <v>429</v>
      </c>
      <c r="Q20" s="145" t="s">
        <v>429</v>
      </c>
      <c r="R20" s="145" t="s">
        <v>429</v>
      </c>
      <c r="S20" s="145" t="s">
        <v>429</v>
      </c>
      <c r="T20" s="145" t="s">
        <v>429</v>
      </c>
      <c r="U20" s="145" t="s">
        <v>429</v>
      </c>
      <c r="V20" s="145" t="s">
        <v>429</v>
      </c>
      <c r="W20" s="145" t="s">
        <v>429</v>
      </c>
      <c r="X20" s="145" t="s">
        <v>429</v>
      </c>
      <c r="Y20" s="145" t="s">
        <v>429</v>
      </c>
      <c r="Z20" s="145" t="s">
        <v>429</v>
      </c>
      <c r="AA20" s="145" t="s">
        <v>429</v>
      </c>
      <c r="AB20" s="145" t="s">
        <v>429</v>
      </c>
      <c r="AC20" s="145" t="s">
        <v>429</v>
      </c>
      <c r="AD20" s="145" t="s">
        <v>430</v>
      </c>
      <c r="AE20" s="60"/>
      <c r="AF20" s="26" t="s">
        <v>430</v>
      </c>
      <c r="AG20" s="26" t="s">
        <v>430</v>
      </c>
      <c r="AH20" s="26" t="s">
        <v>430</v>
      </c>
      <c r="AI20" s="26" t="s">
        <v>430</v>
      </c>
      <c r="AJ20" s="26" t="s">
        <v>430</v>
      </c>
      <c r="AK20" s="26" t="s">
        <v>430</v>
      </c>
      <c r="AL20" s="49" t="s">
        <v>50</v>
      </c>
    </row>
    <row r="21" spans="1:38" s="2" customFormat="1" ht="26.25" customHeight="1" thickBot="1" x14ac:dyDescent="0.3">
      <c r="A21" s="70" t="s">
        <v>54</v>
      </c>
      <c r="B21" s="70" t="s">
        <v>67</v>
      </c>
      <c r="C21" s="71" t="s">
        <v>68</v>
      </c>
      <c r="D21" s="72"/>
      <c r="E21" s="145" t="s">
        <v>431</v>
      </c>
      <c r="F21" s="145" t="s">
        <v>431</v>
      </c>
      <c r="G21" s="145" t="s">
        <v>431</v>
      </c>
      <c r="H21" s="145" t="s">
        <v>430</v>
      </c>
      <c r="I21" s="145" t="s">
        <v>429</v>
      </c>
      <c r="J21" s="145" t="s">
        <v>429</v>
      </c>
      <c r="K21" s="145" t="s">
        <v>429</v>
      </c>
      <c r="L21" s="145" t="s">
        <v>429</v>
      </c>
      <c r="M21" s="145" t="s">
        <v>429</v>
      </c>
      <c r="N21" s="145" t="s">
        <v>429</v>
      </c>
      <c r="O21" s="145" t="s">
        <v>429</v>
      </c>
      <c r="P21" s="145" t="s">
        <v>429</v>
      </c>
      <c r="Q21" s="145" t="s">
        <v>429</v>
      </c>
      <c r="R21" s="145" t="s">
        <v>429</v>
      </c>
      <c r="S21" s="145" t="s">
        <v>429</v>
      </c>
      <c r="T21" s="145" t="s">
        <v>429</v>
      </c>
      <c r="U21" s="145" t="s">
        <v>429</v>
      </c>
      <c r="V21" s="145" t="s">
        <v>429</v>
      </c>
      <c r="W21" s="145" t="s">
        <v>429</v>
      </c>
      <c r="X21" s="145" t="s">
        <v>429</v>
      </c>
      <c r="Y21" s="145" t="s">
        <v>429</v>
      </c>
      <c r="Z21" s="145" t="s">
        <v>429</v>
      </c>
      <c r="AA21" s="145" t="s">
        <v>429</v>
      </c>
      <c r="AB21" s="145" t="s">
        <v>429</v>
      </c>
      <c r="AC21" s="145" t="s">
        <v>429</v>
      </c>
      <c r="AD21" s="145" t="s">
        <v>429</v>
      </c>
      <c r="AE21" s="60"/>
      <c r="AF21" s="26" t="s">
        <v>430</v>
      </c>
      <c r="AG21" s="26" t="s">
        <v>430</v>
      </c>
      <c r="AH21" s="26" t="s">
        <v>430</v>
      </c>
      <c r="AI21" s="26" t="s">
        <v>430</v>
      </c>
      <c r="AJ21" s="26" t="s">
        <v>430</v>
      </c>
      <c r="AK21" s="26" t="s">
        <v>430</v>
      </c>
      <c r="AL21" s="49" t="s">
        <v>50</v>
      </c>
    </row>
    <row r="22" spans="1:38" s="2" customFormat="1" ht="26.25" customHeight="1" thickBot="1" x14ac:dyDescent="0.3">
      <c r="A22" s="70" t="s">
        <v>54</v>
      </c>
      <c r="B22" s="74" t="s">
        <v>69</v>
      </c>
      <c r="C22" s="71" t="s">
        <v>70</v>
      </c>
      <c r="D22" s="72"/>
      <c r="E22" s="145" t="s">
        <v>431</v>
      </c>
      <c r="F22" s="145" t="s">
        <v>431</v>
      </c>
      <c r="G22" s="145" t="s">
        <v>431</v>
      </c>
      <c r="H22" s="145" t="s">
        <v>430</v>
      </c>
      <c r="I22" s="145" t="s">
        <v>429</v>
      </c>
      <c r="J22" s="145" t="s">
        <v>429</v>
      </c>
      <c r="K22" s="145" t="s">
        <v>429</v>
      </c>
      <c r="L22" s="145" t="s">
        <v>429</v>
      </c>
      <c r="M22" s="145" t="s">
        <v>429</v>
      </c>
      <c r="N22" s="145" t="s">
        <v>429</v>
      </c>
      <c r="O22" s="145" t="s">
        <v>429</v>
      </c>
      <c r="P22" s="145" t="s">
        <v>429</v>
      </c>
      <c r="Q22" s="145" t="s">
        <v>429</v>
      </c>
      <c r="R22" s="145" t="s">
        <v>429</v>
      </c>
      <c r="S22" s="145" t="s">
        <v>429</v>
      </c>
      <c r="T22" s="145" t="s">
        <v>429</v>
      </c>
      <c r="U22" s="145" t="s">
        <v>429</v>
      </c>
      <c r="V22" s="145" t="s">
        <v>429</v>
      </c>
      <c r="W22" s="145" t="s">
        <v>429</v>
      </c>
      <c r="X22" s="145" t="s">
        <v>429</v>
      </c>
      <c r="Y22" s="145" t="s">
        <v>429</v>
      </c>
      <c r="Z22" s="145" t="s">
        <v>429</v>
      </c>
      <c r="AA22" s="145" t="s">
        <v>429</v>
      </c>
      <c r="AB22" s="145" t="s">
        <v>429</v>
      </c>
      <c r="AC22" s="145" t="s">
        <v>429</v>
      </c>
      <c r="AD22" s="145" t="s">
        <v>430</v>
      </c>
      <c r="AE22" s="60"/>
      <c r="AF22" s="26" t="s">
        <v>430</v>
      </c>
      <c r="AG22" s="26" t="s">
        <v>430</v>
      </c>
      <c r="AH22" s="26" t="s">
        <v>430</v>
      </c>
      <c r="AI22" s="26" t="s">
        <v>430</v>
      </c>
      <c r="AJ22" s="26" t="s">
        <v>430</v>
      </c>
      <c r="AK22" s="26" t="s">
        <v>430</v>
      </c>
      <c r="AL22" s="49" t="s">
        <v>50</v>
      </c>
    </row>
    <row r="23" spans="1:38" s="2" customFormat="1" ht="26.25" customHeight="1" thickBot="1" x14ac:dyDescent="0.3">
      <c r="A23" s="70" t="s">
        <v>71</v>
      </c>
      <c r="B23" s="74" t="s">
        <v>394</v>
      </c>
      <c r="C23" s="71" t="s">
        <v>432</v>
      </c>
      <c r="D23" s="117"/>
      <c r="E23" s="145">
        <v>12.048616361167568</v>
      </c>
      <c r="F23" s="145">
        <v>2.2624755442733151</v>
      </c>
      <c r="G23" s="145">
        <v>0.95734633511224443</v>
      </c>
      <c r="H23" s="145">
        <v>2.2663894535235388E-3</v>
      </c>
      <c r="I23" s="145">
        <v>1.3471011595494533</v>
      </c>
      <c r="J23" s="145">
        <v>1.3471011595494535</v>
      </c>
      <c r="K23" s="145">
        <v>1.3471011595494533</v>
      </c>
      <c r="L23" s="145">
        <v>0.8303732881164726</v>
      </c>
      <c r="M23" s="145">
        <v>8.1089690376541785</v>
      </c>
      <c r="N23" s="145" t="s">
        <v>430</v>
      </c>
      <c r="O23" s="145">
        <v>2.8296307602861232E-3</v>
      </c>
      <c r="P23" s="145" t="s">
        <v>430</v>
      </c>
      <c r="Q23" s="145" t="s">
        <v>430</v>
      </c>
      <c r="R23" s="145">
        <v>1.414815380143062E-2</v>
      </c>
      <c r="S23" s="145">
        <v>0.48103722924864101</v>
      </c>
      <c r="T23" s="145">
        <v>1.9807415322002867E-2</v>
      </c>
      <c r="U23" s="145">
        <v>2.8296307602861232E-3</v>
      </c>
      <c r="V23" s="145">
        <v>0.28296307602861231</v>
      </c>
      <c r="W23" s="145" t="s">
        <v>430</v>
      </c>
      <c r="X23" s="145">
        <v>8.5868676012934766E-3</v>
      </c>
      <c r="Y23" s="145">
        <v>1.4050178480995512E-2</v>
      </c>
      <c r="Z23" s="145" t="s">
        <v>430</v>
      </c>
      <c r="AA23" s="145" t="s">
        <v>430</v>
      </c>
      <c r="AB23" s="145">
        <v>2.2637046082288989E-2</v>
      </c>
      <c r="AC23" s="145" t="s">
        <v>430</v>
      </c>
      <c r="AD23" s="145" t="s">
        <v>430</v>
      </c>
      <c r="AE23" s="60" t="s">
        <v>443</v>
      </c>
      <c r="AF23" s="26">
        <v>11786.485977428743</v>
      </c>
      <c r="AG23" s="26" t="s">
        <v>430</v>
      </c>
      <c r="AH23" s="26">
        <v>321.04146325989058</v>
      </c>
      <c r="AI23" s="26" t="s">
        <v>430</v>
      </c>
      <c r="AJ23" s="26" t="s">
        <v>430</v>
      </c>
      <c r="AK23" s="26" t="s">
        <v>430</v>
      </c>
      <c r="AL23" s="49" t="s">
        <v>50</v>
      </c>
    </row>
    <row r="24" spans="1:38" s="2" customFormat="1" ht="26.25" customHeight="1" thickBot="1" x14ac:dyDescent="0.3">
      <c r="A24" s="75" t="s">
        <v>54</v>
      </c>
      <c r="B24" s="74" t="s">
        <v>72</v>
      </c>
      <c r="C24" s="71" t="s">
        <v>73</v>
      </c>
      <c r="D24" s="72"/>
      <c r="E24" s="145" t="s">
        <v>431</v>
      </c>
      <c r="F24" s="145" t="s">
        <v>431</v>
      </c>
      <c r="G24" s="145" t="s">
        <v>431</v>
      </c>
      <c r="H24" s="145" t="s">
        <v>430</v>
      </c>
      <c r="I24" s="145" t="s">
        <v>429</v>
      </c>
      <c r="J24" s="145" t="s">
        <v>429</v>
      </c>
      <c r="K24" s="145" t="s">
        <v>429</v>
      </c>
      <c r="L24" s="145" t="s">
        <v>429</v>
      </c>
      <c r="M24" s="145" t="s">
        <v>429</v>
      </c>
      <c r="N24" s="145" t="s">
        <v>429</v>
      </c>
      <c r="O24" s="145" t="s">
        <v>429</v>
      </c>
      <c r="P24" s="145" t="s">
        <v>429</v>
      </c>
      <c r="Q24" s="145" t="s">
        <v>429</v>
      </c>
      <c r="R24" s="145" t="s">
        <v>429</v>
      </c>
      <c r="S24" s="145" t="s">
        <v>429</v>
      </c>
      <c r="T24" s="145" t="s">
        <v>429</v>
      </c>
      <c r="U24" s="145" t="s">
        <v>429</v>
      </c>
      <c r="V24" s="145" t="s">
        <v>429</v>
      </c>
      <c r="W24" s="145" t="s">
        <v>429</v>
      </c>
      <c r="X24" s="145" t="s">
        <v>429</v>
      </c>
      <c r="Y24" s="145" t="s">
        <v>429</v>
      </c>
      <c r="Z24" s="145" t="s">
        <v>429</v>
      </c>
      <c r="AA24" s="145" t="s">
        <v>429</v>
      </c>
      <c r="AB24" s="145" t="s">
        <v>429</v>
      </c>
      <c r="AC24" s="145" t="s">
        <v>429</v>
      </c>
      <c r="AD24" s="145" t="s">
        <v>429</v>
      </c>
      <c r="AE24" s="60" t="s">
        <v>443</v>
      </c>
      <c r="AF24" s="26" t="s">
        <v>430</v>
      </c>
      <c r="AG24" s="26" t="s">
        <v>430</v>
      </c>
      <c r="AH24" s="26" t="s">
        <v>430</v>
      </c>
      <c r="AI24" s="26" t="s">
        <v>430</v>
      </c>
      <c r="AJ24" s="26" t="s">
        <v>430</v>
      </c>
      <c r="AK24" s="26" t="s">
        <v>430</v>
      </c>
      <c r="AL24" s="49" t="s">
        <v>50</v>
      </c>
    </row>
    <row r="25" spans="1:38" s="2" customFormat="1" ht="26.25" customHeight="1" thickBot="1" x14ac:dyDescent="0.3">
      <c r="A25" s="70" t="s">
        <v>74</v>
      </c>
      <c r="B25" s="74" t="s">
        <v>75</v>
      </c>
      <c r="C25" s="76" t="s">
        <v>76</v>
      </c>
      <c r="D25" s="72"/>
      <c r="E25" s="145">
        <v>0.21304124817545755</v>
      </c>
      <c r="F25" s="145">
        <v>4.7208972202016607E-2</v>
      </c>
      <c r="G25" s="145">
        <v>1.7995354957582768E-2</v>
      </c>
      <c r="H25" s="145" t="s">
        <v>430</v>
      </c>
      <c r="I25" s="145">
        <v>2.4372254982910116E-3</v>
      </c>
      <c r="J25" s="145">
        <v>2.4372254982910116E-3</v>
      </c>
      <c r="K25" s="145">
        <v>2.4372254982910116E-3</v>
      </c>
      <c r="L25" s="145">
        <v>1.2186127491455058E-3</v>
      </c>
      <c r="M25" s="145">
        <v>0.1960186537174041</v>
      </c>
      <c r="N25" s="145" t="s">
        <v>430</v>
      </c>
      <c r="O25" s="145" t="s">
        <v>430</v>
      </c>
      <c r="P25" s="145" t="s">
        <v>430</v>
      </c>
      <c r="Q25" s="145" t="s">
        <v>430</v>
      </c>
      <c r="R25" s="145" t="s">
        <v>430</v>
      </c>
      <c r="S25" s="145" t="s">
        <v>430</v>
      </c>
      <c r="T25" s="145" t="s">
        <v>430</v>
      </c>
      <c r="U25" s="145" t="s">
        <v>430</v>
      </c>
      <c r="V25" s="145" t="s">
        <v>430</v>
      </c>
      <c r="W25" s="145" t="s">
        <v>430</v>
      </c>
      <c r="X25" s="145" t="s">
        <v>430</v>
      </c>
      <c r="Y25" s="145" t="s">
        <v>430</v>
      </c>
      <c r="Z25" s="145" t="s">
        <v>430</v>
      </c>
      <c r="AA25" s="145" t="s">
        <v>430</v>
      </c>
      <c r="AB25" s="145" t="s">
        <v>430</v>
      </c>
      <c r="AC25" s="145" t="s">
        <v>430</v>
      </c>
      <c r="AD25" s="145" t="s">
        <v>430</v>
      </c>
      <c r="AE25" s="60" t="s">
        <v>443</v>
      </c>
      <c r="AF25" s="26">
        <v>927.59561637024603</v>
      </c>
      <c r="AG25" s="26" t="s">
        <v>430</v>
      </c>
      <c r="AH25" s="26" t="s">
        <v>430</v>
      </c>
      <c r="AI25" s="26" t="s">
        <v>430</v>
      </c>
      <c r="AJ25" s="26" t="s">
        <v>430</v>
      </c>
      <c r="AK25" s="26" t="s">
        <v>430</v>
      </c>
      <c r="AL25" s="49" t="s">
        <v>50</v>
      </c>
    </row>
    <row r="26" spans="1:38" s="2" customFormat="1" ht="26.25" customHeight="1" thickBot="1" x14ac:dyDescent="0.3">
      <c r="A26" s="70" t="s">
        <v>74</v>
      </c>
      <c r="B26" s="70" t="s">
        <v>77</v>
      </c>
      <c r="C26" s="71" t="s">
        <v>78</v>
      </c>
      <c r="D26" s="72"/>
      <c r="E26" s="145">
        <v>0.28069226054805491</v>
      </c>
      <c r="F26" s="145">
        <v>5.0187097114413159E-2</v>
      </c>
      <c r="G26" s="145">
        <v>1.8986338909056089E-2</v>
      </c>
      <c r="H26" s="145" t="s">
        <v>430</v>
      </c>
      <c r="I26" s="145">
        <v>1.9330510235148089E-3</v>
      </c>
      <c r="J26" s="145">
        <v>1.9330510235148089E-3</v>
      </c>
      <c r="K26" s="145">
        <v>1.9330510235148089E-3</v>
      </c>
      <c r="L26" s="145">
        <v>9.6652551175740445E-4</v>
      </c>
      <c r="M26" s="145">
        <v>0.54846088648417979</v>
      </c>
      <c r="N26" s="145">
        <v>0.25565825775246742</v>
      </c>
      <c r="O26" s="145" t="s">
        <v>430</v>
      </c>
      <c r="P26" s="145" t="s">
        <v>430</v>
      </c>
      <c r="Q26" s="145" t="s">
        <v>430</v>
      </c>
      <c r="R26" s="145" t="s">
        <v>430</v>
      </c>
      <c r="S26" s="145" t="s">
        <v>430</v>
      </c>
      <c r="T26" s="145" t="s">
        <v>430</v>
      </c>
      <c r="U26" s="145" t="s">
        <v>430</v>
      </c>
      <c r="V26" s="145" t="s">
        <v>430</v>
      </c>
      <c r="W26" s="145" t="s">
        <v>430</v>
      </c>
      <c r="X26" s="145" t="s">
        <v>430</v>
      </c>
      <c r="Y26" s="145" t="s">
        <v>430</v>
      </c>
      <c r="Z26" s="145" t="s">
        <v>430</v>
      </c>
      <c r="AA26" s="145" t="s">
        <v>430</v>
      </c>
      <c r="AB26" s="145" t="s">
        <v>430</v>
      </c>
      <c r="AC26" s="145" t="s">
        <v>430</v>
      </c>
      <c r="AD26" s="145" t="s">
        <v>430</v>
      </c>
      <c r="AE26" s="60" t="s">
        <v>443</v>
      </c>
      <c r="AF26" s="26">
        <v>996.79206687722387</v>
      </c>
      <c r="AG26" s="26" t="s">
        <v>430</v>
      </c>
      <c r="AH26" s="26" t="s">
        <v>430</v>
      </c>
      <c r="AI26" s="26" t="s">
        <v>430</v>
      </c>
      <c r="AJ26" s="26" t="s">
        <v>430</v>
      </c>
      <c r="AK26" s="26" t="s">
        <v>430</v>
      </c>
      <c r="AL26" s="49" t="s">
        <v>50</v>
      </c>
    </row>
    <row r="27" spans="1:38" s="2" customFormat="1" ht="26.25" customHeight="1" thickBot="1" x14ac:dyDescent="0.3">
      <c r="A27" s="70" t="s">
        <v>79</v>
      </c>
      <c r="B27" s="70" t="s">
        <v>80</v>
      </c>
      <c r="C27" s="71" t="s">
        <v>81</v>
      </c>
      <c r="D27" s="72"/>
      <c r="E27" s="145">
        <v>67.740583954973857</v>
      </c>
      <c r="F27" s="145">
        <v>50.212335551420345</v>
      </c>
      <c r="G27" s="145">
        <v>2.0790177292552126</v>
      </c>
      <c r="H27" s="145">
        <v>0.10602030110796537</v>
      </c>
      <c r="I27" s="145">
        <v>2.5377126004511403</v>
      </c>
      <c r="J27" s="145">
        <v>2.5377126004511403</v>
      </c>
      <c r="K27" s="145">
        <v>2.5377126004511403</v>
      </c>
      <c r="L27" s="145">
        <v>1.3690845208655213</v>
      </c>
      <c r="M27" s="145">
        <v>425.94699704112855</v>
      </c>
      <c r="N27" s="145">
        <v>289.00292955362102</v>
      </c>
      <c r="O27" s="145">
        <v>3.6209955125901674E-4</v>
      </c>
      <c r="P27" s="145">
        <v>1.6774993321447246E-2</v>
      </c>
      <c r="Q27" s="145">
        <v>5.5133862962196509E-4</v>
      </c>
      <c r="R27" s="145">
        <v>1.3674572721821949E-2</v>
      </c>
      <c r="S27" s="145">
        <v>9.6458823035474265E-3</v>
      </c>
      <c r="T27" s="145">
        <v>4.0413052984770879E-3</v>
      </c>
      <c r="U27" s="145">
        <v>3.7847815672589709E-4</v>
      </c>
      <c r="V27" s="145">
        <v>6.294025402377941E-2</v>
      </c>
      <c r="W27" s="145">
        <v>0.91385506610340961</v>
      </c>
      <c r="X27" s="145">
        <v>1.6517369149108532E-2</v>
      </c>
      <c r="Y27" s="145">
        <v>2.0993592607951778E-2</v>
      </c>
      <c r="Z27" s="145">
        <v>1.060690933313042E-2</v>
      </c>
      <c r="AA27" s="145">
        <v>2.2329110805707326E-2</v>
      </c>
      <c r="AB27" s="145">
        <v>7.0446981895898056E-2</v>
      </c>
      <c r="AC27" s="145">
        <v>0.12337061029789728</v>
      </c>
      <c r="AD27" s="145">
        <v>1.917922292010105E-4</v>
      </c>
      <c r="AE27" s="60" t="s">
        <v>443</v>
      </c>
      <c r="AF27" s="26">
        <v>87938.85425729923</v>
      </c>
      <c r="AG27" s="26" t="s">
        <v>430</v>
      </c>
      <c r="AH27" s="26" t="s">
        <v>430</v>
      </c>
      <c r="AI27" s="26" t="s">
        <v>430</v>
      </c>
      <c r="AJ27" s="26" t="s">
        <v>430</v>
      </c>
      <c r="AK27" s="26" t="s">
        <v>430</v>
      </c>
      <c r="AL27" s="49" t="s">
        <v>50</v>
      </c>
    </row>
    <row r="28" spans="1:38" s="2" customFormat="1" ht="26.25" customHeight="1" thickBot="1" x14ac:dyDescent="0.3">
      <c r="A28" s="70" t="s">
        <v>79</v>
      </c>
      <c r="B28" s="70" t="s">
        <v>82</v>
      </c>
      <c r="C28" s="71" t="s">
        <v>83</v>
      </c>
      <c r="D28" s="72"/>
      <c r="E28" s="145">
        <v>5.7757317597045148</v>
      </c>
      <c r="F28" s="145">
        <v>2.3946307754657066</v>
      </c>
      <c r="G28" s="145">
        <v>0.83532070913007961</v>
      </c>
      <c r="H28" s="145">
        <v>5.0002566016164136E-3</v>
      </c>
      <c r="I28" s="145">
        <v>1.0678350501169369</v>
      </c>
      <c r="J28" s="145">
        <v>1.0678350501169369</v>
      </c>
      <c r="K28" s="145">
        <v>1.0678350501169369</v>
      </c>
      <c r="L28" s="145">
        <v>0.58464945248328715</v>
      </c>
      <c r="M28" s="145">
        <v>21.347485248416273</v>
      </c>
      <c r="N28" s="145">
        <v>10.000219488266772</v>
      </c>
      <c r="O28" s="145">
        <v>2.4291180574763135E-5</v>
      </c>
      <c r="P28" s="145">
        <v>1.8428795479355112E-3</v>
      </c>
      <c r="Q28" s="145">
        <v>4.2726476405611226E-5</v>
      </c>
      <c r="R28" s="145">
        <v>2.5074206236452637E-3</v>
      </c>
      <c r="S28" s="145">
        <v>1.6975676773865432E-3</v>
      </c>
      <c r="T28" s="145">
        <v>1.8500299345777831E-4</v>
      </c>
      <c r="U28" s="145">
        <v>3.687059166169617E-5</v>
      </c>
      <c r="V28" s="145">
        <v>6.4610299567878591E-3</v>
      </c>
      <c r="W28" s="145">
        <v>2.5549199162149407E-2</v>
      </c>
      <c r="X28" s="145">
        <v>4.2210410627152714E-3</v>
      </c>
      <c r="Y28" s="145">
        <v>4.5335734502405852E-3</v>
      </c>
      <c r="Z28" s="145">
        <v>2.3644940714437992E-3</v>
      </c>
      <c r="AA28" s="145">
        <v>4.3791499508009776E-3</v>
      </c>
      <c r="AB28" s="145">
        <v>1.5498258535200635E-2</v>
      </c>
      <c r="AC28" s="145">
        <v>1.8608824150668671E-2</v>
      </c>
      <c r="AD28" s="145">
        <v>2.5549199162149411E-5</v>
      </c>
      <c r="AE28" s="60" t="s">
        <v>443</v>
      </c>
      <c r="AF28" s="26">
        <v>13223.976916462587</v>
      </c>
      <c r="AG28" s="26" t="s">
        <v>430</v>
      </c>
      <c r="AH28" s="26" t="s">
        <v>430</v>
      </c>
      <c r="AI28" s="26" t="s">
        <v>430</v>
      </c>
      <c r="AJ28" s="26" t="s">
        <v>430</v>
      </c>
      <c r="AK28" s="26" t="s">
        <v>430</v>
      </c>
      <c r="AL28" s="49" t="s">
        <v>50</v>
      </c>
    </row>
    <row r="29" spans="1:38" s="2" customFormat="1" ht="26.25" customHeight="1" thickBot="1" x14ac:dyDescent="0.3">
      <c r="A29" s="70" t="s">
        <v>79</v>
      </c>
      <c r="B29" s="70" t="s">
        <v>84</v>
      </c>
      <c r="C29" s="71" t="s">
        <v>85</v>
      </c>
      <c r="D29" s="72"/>
      <c r="E29" s="145">
        <v>60.061622237620568</v>
      </c>
      <c r="F29" s="145">
        <v>8.2091508063506122</v>
      </c>
      <c r="G29" s="145">
        <v>3.1105695325961786</v>
      </c>
      <c r="H29" s="145">
        <v>9.7149999999999997E-3</v>
      </c>
      <c r="I29" s="145">
        <v>4.4650694046888599</v>
      </c>
      <c r="J29" s="145">
        <v>4.4650694046888599</v>
      </c>
      <c r="K29" s="145">
        <v>4.4650694046888599</v>
      </c>
      <c r="L29" s="145">
        <v>2.3664867844850961</v>
      </c>
      <c r="M29" s="145">
        <v>15.661695378002973</v>
      </c>
      <c r="N29" s="145">
        <v>4.8900083446186621E-4</v>
      </c>
      <c r="O29" s="145">
        <v>4.8900083446186616E-5</v>
      </c>
      <c r="P29" s="145">
        <v>5.1834088452957809E-3</v>
      </c>
      <c r="Q29" s="145">
        <v>9.7800166892373231E-5</v>
      </c>
      <c r="R29" s="145">
        <v>8.3130141858517251E-3</v>
      </c>
      <c r="S29" s="145">
        <v>5.5746095128652749E-3</v>
      </c>
      <c r="T29" s="145">
        <v>1.9560033378474646E-4</v>
      </c>
      <c r="U29" s="145">
        <v>9.7800166892373231E-5</v>
      </c>
      <c r="V29" s="145">
        <v>1.7604030040627178E-2</v>
      </c>
      <c r="W29" s="145">
        <v>0.21105000000000002</v>
      </c>
      <c r="X29" s="145">
        <v>4.9878085115110347E-3</v>
      </c>
      <c r="Y29" s="145">
        <v>3.0122451402850955E-2</v>
      </c>
      <c r="Z29" s="145">
        <v>3.3643257410976395E-2</v>
      </c>
      <c r="AA29" s="145">
        <v>7.726213184497485E-3</v>
      </c>
      <c r="AB29" s="145">
        <v>7.6479730509835864E-2</v>
      </c>
      <c r="AC29" s="145">
        <v>5.8680100135423935E-2</v>
      </c>
      <c r="AD29" s="145">
        <v>3.6515000000000005E-5</v>
      </c>
      <c r="AE29" s="60" t="s">
        <v>443</v>
      </c>
      <c r="AF29" s="26">
        <v>41662.871096150993</v>
      </c>
      <c r="AG29" s="26" t="s">
        <v>430</v>
      </c>
      <c r="AH29" s="26" t="s">
        <v>430</v>
      </c>
      <c r="AI29" s="26" t="s">
        <v>430</v>
      </c>
      <c r="AJ29" s="26" t="s">
        <v>430</v>
      </c>
      <c r="AK29" s="26" t="s">
        <v>430</v>
      </c>
      <c r="AL29" s="49" t="s">
        <v>50</v>
      </c>
    </row>
    <row r="30" spans="1:38" s="2" customFormat="1" ht="26.25" customHeight="1" thickBot="1" x14ac:dyDescent="0.3">
      <c r="A30" s="70" t="s">
        <v>79</v>
      </c>
      <c r="B30" s="70" t="s">
        <v>86</v>
      </c>
      <c r="C30" s="71" t="s">
        <v>87</v>
      </c>
      <c r="D30" s="72"/>
      <c r="E30" s="145">
        <v>6.084220525722063E-2</v>
      </c>
      <c r="F30" s="145">
        <v>2.7585780539368718</v>
      </c>
      <c r="G30" s="145">
        <v>8.2264117676549304E-3</v>
      </c>
      <c r="H30" s="145">
        <v>6.6364705000000008E-4</v>
      </c>
      <c r="I30" s="145">
        <v>5.685419430650001E-2</v>
      </c>
      <c r="J30" s="145">
        <v>5.685419430650001E-2</v>
      </c>
      <c r="K30" s="145">
        <v>5.685419430650001E-2</v>
      </c>
      <c r="L30" s="145">
        <v>6.2539613737150005E-3</v>
      </c>
      <c r="M30" s="145">
        <v>7.6426303087114773</v>
      </c>
      <c r="N30" s="145">
        <v>2.1000219370980471</v>
      </c>
      <c r="O30" s="145">
        <v>2.7421372558849768E-6</v>
      </c>
      <c r="P30" s="145">
        <v>1.1928297063099646E-4</v>
      </c>
      <c r="Q30" s="145">
        <v>4.1132058838274649E-6</v>
      </c>
      <c r="R30" s="145">
        <v>8.6377323560376764E-5</v>
      </c>
      <c r="S30" s="145">
        <v>6.1698088257411963E-5</v>
      </c>
      <c r="T30" s="145">
        <v>3.1534578442677221E-5</v>
      </c>
      <c r="U30" s="145">
        <v>2.7421372558849768E-6</v>
      </c>
      <c r="V30" s="145">
        <v>4.5245264722102113E-4</v>
      </c>
      <c r="W30" s="145">
        <v>1.3747088250000001E-2</v>
      </c>
      <c r="X30" s="145">
        <v>1.15169764747169E-4</v>
      </c>
      <c r="Y30" s="145">
        <v>1.2888045102659389E-4</v>
      </c>
      <c r="Z30" s="145">
        <v>9.3232666700089197E-5</v>
      </c>
      <c r="AA30" s="145">
        <v>1.398490000501338E-4</v>
      </c>
      <c r="AB30" s="145">
        <v>4.7713188252398591E-4</v>
      </c>
      <c r="AC30" s="145">
        <v>8.2264117676549291E-4</v>
      </c>
      <c r="AD30" s="145">
        <v>1.374708825E-5</v>
      </c>
      <c r="AE30" s="60" t="s">
        <v>443</v>
      </c>
      <c r="AF30" s="26">
        <v>584.98928125546172</v>
      </c>
      <c r="AG30" s="26" t="s">
        <v>430</v>
      </c>
      <c r="AH30" s="26" t="s">
        <v>430</v>
      </c>
      <c r="AI30" s="26" t="s">
        <v>430</v>
      </c>
      <c r="AJ30" s="26" t="s">
        <v>430</v>
      </c>
      <c r="AK30" s="26" t="s">
        <v>430</v>
      </c>
      <c r="AL30" s="49" t="s">
        <v>50</v>
      </c>
    </row>
    <row r="31" spans="1:38" s="2" customFormat="1" ht="26.25" customHeight="1" thickBot="1" x14ac:dyDescent="0.3">
      <c r="A31" s="70" t="s">
        <v>79</v>
      </c>
      <c r="B31" s="70" t="s">
        <v>88</v>
      </c>
      <c r="C31" s="71" t="s">
        <v>89</v>
      </c>
      <c r="D31" s="72"/>
      <c r="E31" s="145" t="s">
        <v>430</v>
      </c>
      <c r="F31" s="145" t="s">
        <v>429</v>
      </c>
      <c r="G31" s="145" t="s">
        <v>430</v>
      </c>
      <c r="H31" s="145" t="s">
        <v>430</v>
      </c>
      <c r="I31" s="145" t="s">
        <v>430</v>
      </c>
      <c r="J31" s="145" t="s">
        <v>430</v>
      </c>
      <c r="K31" s="145" t="s">
        <v>430</v>
      </c>
      <c r="L31" s="145" t="s">
        <v>430</v>
      </c>
      <c r="M31" s="145" t="s">
        <v>430</v>
      </c>
      <c r="N31" s="145" t="s">
        <v>430</v>
      </c>
      <c r="O31" s="145" t="s">
        <v>430</v>
      </c>
      <c r="P31" s="145" t="s">
        <v>430</v>
      </c>
      <c r="Q31" s="145" t="s">
        <v>430</v>
      </c>
      <c r="R31" s="145" t="s">
        <v>430</v>
      </c>
      <c r="S31" s="145" t="s">
        <v>430</v>
      </c>
      <c r="T31" s="145" t="s">
        <v>430</v>
      </c>
      <c r="U31" s="145" t="s">
        <v>430</v>
      </c>
      <c r="V31" s="145" t="s">
        <v>430</v>
      </c>
      <c r="W31" s="145" t="s">
        <v>430</v>
      </c>
      <c r="X31" s="145" t="s">
        <v>430</v>
      </c>
      <c r="Y31" s="145" t="s">
        <v>430</v>
      </c>
      <c r="Z31" s="145" t="s">
        <v>430</v>
      </c>
      <c r="AA31" s="145" t="s">
        <v>430</v>
      </c>
      <c r="AB31" s="145" t="s">
        <v>430</v>
      </c>
      <c r="AC31" s="145" t="s">
        <v>430</v>
      </c>
      <c r="AD31" s="145" t="s">
        <v>430</v>
      </c>
      <c r="AE31" s="60"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1" t="s">
        <v>91</v>
      </c>
      <c r="D32" s="72"/>
      <c r="E32" s="145" t="s">
        <v>430</v>
      </c>
      <c r="F32" s="145" t="s">
        <v>430</v>
      </c>
      <c r="G32" s="145" t="s">
        <v>430</v>
      </c>
      <c r="H32" s="145" t="s">
        <v>430</v>
      </c>
      <c r="I32" s="145">
        <v>0.51861758459627394</v>
      </c>
      <c r="J32" s="145">
        <v>0.94063418280864486</v>
      </c>
      <c r="K32" s="145">
        <v>1.2685456510745687</v>
      </c>
      <c r="L32" s="145">
        <v>0.13414166375756861</v>
      </c>
      <c r="M32" s="145" t="s">
        <v>430</v>
      </c>
      <c r="N32" s="145" t="s">
        <v>429</v>
      </c>
      <c r="O32" s="145" t="s">
        <v>429</v>
      </c>
      <c r="P32" s="145" t="s">
        <v>430</v>
      </c>
      <c r="Q32" s="145" t="s">
        <v>429</v>
      </c>
      <c r="R32" s="145" t="s">
        <v>429</v>
      </c>
      <c r="S32" s="145" t="s">
        <v>429</v>
      </c>
      <c r="T32" s="145" t="s">
        <v>429</v>
      </c>
      <c r="U32" s="145" t="s">
        <v>429</v>
      </c>
      <c r="V32" s="145" t="s">
        <v>429</v>
      </c>
      <c r="W32" s="145" t="s">
        <v>430</v>
      </c>
      <c r="X32" s="145" t="s">
        <v>430</v>
      </c>
      <c r="Y32" s="145" t="s">
        <v>430</v>
      </c>
      <c r="Z32" s="145" t="s">
        <v>430</v>
      </c>
      <c r="AA32" s="145" t="s">
        <v>430</v>
      </c>
      <c r="AB32" s="145" t="s">
        <v>430</v>
      </c>
      <c r="AC32" s="145" t="s">
        <v>430</v>
      </c>
      <c r="AD32" s="145" t="s">
        <v>430</v>
      </c>
      <c r="AE32" s="60"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1" t="s">
        <v>93</v>
      </c>
      <c r="D33" s="72"/>
      <c r="E33" s="145" t="s">
        <v>430</v>
      </c>
      <c r="F33" s="145" t="s">
        <v>430</v>
      </c>
      <c r="G33" s="145" t="s">
        <v>430</v>
      </c>
      <c r="H33" s="145" t="s">
        <v>430</v>
      </c>
      <c r="I33" s="145">
        <v>0.38542298544329651</v>
      </c>
      <c r="J33" s="145">
        <v>4.5264742107134355</v>
      </c>
      <c r="K33" s="145">
        <v>9.052948421426871</v>
      </c>
      <c r="L33" s="145">
        <v>7.5139471897843021E-2</v>
      </c>
      <c r="M33" s="145" t="s">
        <v>430</v>
      </c>
      <c r="N33" s="145" t="s">
        <v>430</v>
      </c>
      <c r="O33" s="145" t="s">
        <v>430</v>
      </c>
      <c r="P33" s="145" t="s">
        <v>430</v>
      </c>
      <c r="Q33" s="145" t="s">
        <v>430</v>
      </c>
      <c r="R33" s="145" t="s">
        <v>430</v>
      </c>
      <c r="S33" s="145" t="s">
        <v>430</v>
      </c>
      <c r="T33" s="145" t="s">
        <v>430</v>
      </c>
      <c r="U33" s="145" t="s">
        <v>430</v>
      </c>
      <c r="V33" s="145" t="s">
        <v>430</v>
      </c>
      <c r="W33" s="145" t="s">
        <v>430</v>
      </c>
      <c r="X33" s="145" t="s">
        <v>430</v>
      </c>
      <c r="Y33" s="145" t="s">
        <v>430</v>
      </c>
      <c r="Z33" s="145" t="s">
        <v>430</v>
      </c>
      <c r="AA33" s="145" t="s">
        <v>430</v>
      </c>
      <c r="AB33" s="145" t="s">
        <v>430</v>
      </c>
      <c r="AC33" s="145" t="s">
        <v>430</v>
      </c>
      <c r="AD33" s="145" t="s">
        <v>430</v>
      </c>
      <c r="AE33" s="60"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1" t="s">
        <v>95</v>
      </c>
      <c r="D34" s="72"/>
      <c r="E34" s="145">
        <v>3.7810000000000001</v>
      </c>
      <c r="F34" s="145">
        <v>0.214</v>
      </c>
      <c r="G34" s="145">
        <v>2E-3</v>
      </c>
      <c r="H34" s="145">
        <v>4.3248549999999998E-4</v>
      </c>
      <c r="I34" s="145">
        <v>6.2E-2</v>
      </c>
      <c r="J34" s="145">
        <v>7.0000000000000007E-2</v>
      </c>
      <c r="K34" s="145">
        <v>7.1999999999999995E-2</v>
      </c>
      <c r="L34" s="145" t="s">
        <v>429</v>
      </c>
      <c r="M34" s="145">
        <v>0.4</v>
      </c>
      <c r="N34" s="145" t="s">
        <v>430</v>
      </c>
      <c r="O34" s="145" t="s">
        <v>429</v>
      </c>
      <c r="P34" s="145" t="s">
        <v>430</v>
      </c>
      <c r="Q34" s="145" t="s">
        <v>430</v>
      </c>
      <c r="R34" s="145" t="s">
        <v>429</v>
      </c>
      <c r="S34" s="145" t="s">
        <v>429</v>
      </c>
      <c r="T34" s="145" t="s">
        <v>429</v>
      </c>
      <c r="U34" s="145" t="s">
        <v>429</v>
      </c>
      <c r="V34" s="145" t="s">
        <v>429</v>
      </c>
      <c r="W34" s="145" t="s">
        <v>430</v>
      </c>
      <c r="X34" s="145" t="s">
        <v>429</v>
      </c>
      <c r="Y34" s="145" t="s">
        <v>429</v>
      </c>
      <c r="Z34" s="145" t="s">
        <v>430</v>
      </c>
      <c r="AA34" s="145" t="s">
        <v>430</v>
      </c>
      <c r="AB34" s="145" t="s">
        <v>429</v>
      </c>
      <c r="AC34" s="145" t="s">
        <v>430</v>
      </c>
      <c r="AD34" s="145" t="s">
        <v>430</v>
      </c>
      <c r="AE34" s="60"/>
      <c r="AF34" s="26" t="s">
        <v>430</v>
      </c>
      <c r="AG34" s="26" t="s">
        <v>430</v>
      </c>
      <c r="AH34" s="26" t="s">
        <v>430</v>
      </c>
      <c r="AI34" s="26" t="s">
        <v>430</v>
      </c>
      <c r="AJ34" s="26" t="s">
        <v>430</v>
      </c>
      <c r="AK34" s="26" t="s">
        <v>430</v>
      </c>
      <c r="AL34" s="49" t="s">
        <v>50</v>
      </c>
    </row>
    <row r="35" spans="1:38" s="7" customFormat="1" ht="26.25" customHeight="1" thickBot="1" x14ac:dyDescent="0.3">
      <c r="A35" s="70" t="s">
        <v>96</v>
      </c>
      <c r="B35" s="70" t="s">
        <v>97</v>
      </c>
      <c r="C35" s="71" t="s">
        <v>98</v>
      </c>
      <c r="D35" s="72"/>
      <c r="E35" s="145" t="s">
        <v>434</v>
      </c>
      <c r="F35" s="145" t="s">
        <v>434</v>
      </c>
      <c r="G35" s="145" t="s">
        <v>434</v>
      </c>
      <c r="H35" s="145" t="s">
        <v>434</v>
      </c>
      <c r="I35" s="145" t="s">
        <v>434</v>
      </c>
      <c r="J35" s="145" t="s">
        <v>434</v>
      </c>
      <c r="K35" s="145" t="s">
        <v>434</v>
      </c>
      <c r="L35" s="145" t="s">
        <v>434</v>
      </c>
      <c r="M35" s="145" t="s">
        <v>434</v>
      </c>
      <c r="N35" s="145" t="s">
        <v>434</v>
      </c>
      <c r="O35" s="145" t="s">
        <v>434</v>
      </c>
      <c r="P35" s="145" t="s">
        <v>434</v>
      </c>
      <c r="Q35" s="145" t="s">
        <v>434</v>
      </c>
      <c r="R35" s="145" t="s">
        <v>434</v>
      </c>
      <c r="S35" s="145" t="s">
        <v>434</v>
      </c>
      <c r="T35" s="145" t="s">
        <v>434</v>
      </c>
      <c r="U35" s="145" t="s">
        <v>434</v>
      </c>
      <c r="V35" s="145" t="s">
        <v>434</v>
      </c>
      <c r="W35" s="145" t="s">
        <v>434</v>
      </c>
      <c r="X35" s="145" t="s">
        <v>434</v>
      </c>
      <c r="Y35" s="145" t="s">
        <v>434</v>
      </c>
      <c r="Z35" s="145" t="s">
        <v>434</v>
      </c>
      <c r="AA35" s="145" t="s">
        <v>434</v>
      </c>
      <c r="AB35" s="145" t="s">
        <v>434</v>
      </c>
      <c r="AC35" s="145" t="s">
        <v>434</v>
      </c>
      <c r="AD35" s="145" t="s">
        <v>434</v>
      </c>
      <c r="AE35" s="60"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1" t="s">
        <v>100</v>
      </c>
      <c r="D36" s="72"/>
      <c r="E36" s="145">
        <v>12.460881708660246</v>
      </c>
      <c r="F36" s="145">
        <v>9.070934559263625</v>
      </c>
      <c r="G36" s="145">
        <v>1.8128208858716151</v>
      </c>
      <c r="H36" s="145">
        <v>1.3700063852531588E-3</v>
      </c>
      <c r="I36" s="145">
        <v>0.60143919763331111</v>
      </c>
      <c r="J36" s="145">
        <v>0.62281461254936876</v>
      </c>
      <c r="K36" s="145">
        <v>0.62281461254936876</v>
      </c>
      <c r="L36" s="145" t="s">
        <v>429</v>
      </c>
      <c r="M36" s="145">
        <v>21.255637288591728</v>
      </c>
      <c r="N36" s="145" t="s">
        <v>429</v>
      </c>
      <c r="O36" s="145" t="s">
        <v>429</v>
      </c>
      <c r="P36" s="145" t="s">
        <v>429</v>
      </c>
      <c r="Q36" s="145" t="s">
        <v>429</v>
      </c>
      <c r="R36" s="145" t="s">
        <v>429</v>
      </c>
      <c r="S36" s="145" t="s">
        <v>429</v>
      </c>
      <c r="T36" s="145" t="s">
        <v>429</v>
      </c>
      <c r="U36" s="145" t="s">
        <v>429</v>
      </c>
      <c r="V36" s="145" t="s">
        <v>429</v>
      </c>
      <c r="W36" s="145" t="s">
        <v>429</v>
      </c>
      <c r="X36" s="145" t="s">
        <v>430</v>
      </c>
      <c r="Y36" s="145" t="s">
        <v>430</v>
      </c>
      <c r="Z36" s="145" t="s">
        <v>430</v>
      </c>
      <c r="AA36" s="145" t="s">
        <v>430</v>
      </c>
      <c r="AB36" s="145" t="s">
        <v>430</v>
      </c>
      <c r="AC36" s="145" t="s">
        <v>429</v>
      </c>
      <c r="AD36" s="145" t="s">
        <v>429</v>
      </c>
      <c r="AE36" s="60" t="s">
        <v>443</v>
      </c>
      <c r="AF36" s="26" t="s">
        <v>430</v>
      </c>
      <c r="AG36" s="26" t="s">
        <v>430</v>
      </c>
      <c r="AH36" s="26" t="s">
        <v>430</v>
      </c>
      <c r="AI36" s="26" t="s">
        <v>430</v>
      </c>
      <c r="AJ36" s="26" t="s">
        <v>430</v>
      </c>
      <c r="AK36" s="26" t="s">
        <v>430</v>
      </c>
      <c r="AL36" s="49" t="s">
        <v>50</v>
      </c>
    </row>
    <row r="37" spans="1:38" s="2" customFormat="1" ht="26.25" customHeight="1" thickBot="1" x14ac:dyDescent="0.3">
      <c r="A37" s="70" t="s">
        <v>71</v>
      </c>
      <c r="B37" s="70" t="s">
        <v>101</v>
      </c>
      <c r="C37" s="71" t="s">
        <v>435</v>
      </c>
      <c r="D37" s="72"/>
      <c r="E37" s="145" t="s">
        <v>431</v>
      </c>
      <c r="F37" s="145" t="s">
        <v>431</v>
      </c>
      <c r="G37" s="145" t="s">
        <v>431</v>
      </c>
      <c r="H37" s="145" t="s">
        <v>430</v>
      </c>
      <c r="I37" s="145" t="s">
        <v>430</v>
      </c>
      <c r="J37" s="145" t="s">
        <v>430</v>
      </c>
      <c r="K37" s="145" t="s">
        <v>430</v>
      </c>
      <c r="L37" s="145" t="s">
        <v>430</v>
      </c>
      <c r="M37" s="145" t="s">
        <v>429</v>
      </c>
      <c r="N37" s="145" t="s">
        <v>430</v>
      </c>
      <c r="O37" s="145" t="s">
        <v>430</v>
      </c>
      <c r="P37" s="145" t="s">
        <v>430</v>
      </c>
      <c r="Q37" s="145" t="s">
        <v>430</v>
      </c>
      <c r="R37" s="145" t="s">
        <v>430</v>
      </c>
      <c r="S37" s="145" t="s">
        <v>430</v>
      </c>
      <c r="T37" s="145" t="s">
        <v>430</v>
      </c>
      <c r="U37" s="145" t="s">
        <v>430</v>
      </c>
      <c r="V37" s="145" t="s">
        <v>430</v>
      </c>
      <c r="W37" s="145" t="s">
        <v>429</v>
      </c>
      <c r="X37" s="145" t="s">
        <v>430</v>
      </c>
      <c r="Y37" s="145" t="s">
        <v>430</v>
      </c>
      <c r="Z37" s="145" t="s">
        <v>430</v>
      </c>
      <c r="AA37" s="145" t="s">
        <v>430</v>
      </c>
      <c r="AB37" s="145" t="s">
        <v>430</v>
      </c>
      <c r="AC37" s="145" t="s">
        <v>430</v>
      </c>
      <c r="AD37" s="145" t="s">
        <v>430</v>
      </c>
      <c r="AE37" s="60" t="s">
        <v>443</v>
      </c>
      <c r="AF37" s="26" t="s">
        <v>430</v>
      </c>
      <c r="AG37" s="26" t="s">
        <v>430</v>
      </c>
      <c r="AH37" s="26" t="s">
        <v>430</v>
      </c>
      <c r="AI37" s="26" t="s">
        <v>430</v>
      </c>
      <c r="AJ37" s="26" t="s">
        <v>430</v>
      </c>
      <c r="AK37" s="26" t="s">
        <v>430</v>
      </c>
      <c r="AL37" s="49" t="s">
        <v>50</v>
      </c>
    </row>
    <row r="38" spans="1:38" s="2" customFormat="1" ht="26.25" customHeight="1" thickBot="1" x14ac:dyDescent="0.3">
      <c r="A38" s="70" t="s">
        <v>71</v>
      </c>
      <c r="B38" s="70" t="s">
        <v>102</v>
      </c>
      <c r="C38" s="71" t="s">
        <v>103</v>
      </c>
      <c r="D38" s="77"/>
      <c r="E38" s="145" t="s">
        <v>434</v>
      </c>
      <c r="F38" s="145" t="s">
        <v>434</v>
      </c>
      <c r="G38" s="145" t="s">
        <v>434</v>
      </c>
      <c r="H38" s="145" t="s">
        <v>434</v>
      </c>
      <c r="I38" s="145" t="s">
        <v>434</v>
      </c>
      <c r="J38" s="145" t="s">
        <v>434</v>
      </c>
      <c r="K38" s="145" t="s">
        <v>434</v>
      </c>
      <c r="L38" s="145" t="s">
        <v>434</v>
      </c>
      <c r="M38" s="145" t="s">
        <v>434</v>
      </c>
      <c r="N38" s="145" t="s">
        <v>434</v>
      </c>
      <c r="O38" s="145" t="s">
        <v>434</v>
      </c>
      <c r="P38" s="145" t="s">
        <v>434</v>
      </c>
      <c r="Q38" s="145" t="s">
        <v>434</v>
      </c>
      <c r="R38" s="145" t="s">
        <v>434</v>
      </c>
      <c r="S38" s="145" t="s">
        <v>434</v>
      </c>
      <c r="T38" s="145" t="s">
        <v>434</v>
      </c>
      <c r="U38" s="145" t="s">
        <v>434</v>
      </c>
      <c r="V38" s="145" t="s">
        <v>434</v>
      </c>
      <c r="W38" s="145" t="s">
        <v>434</v>
      </c>
      <c r="X38" s="145" t="s">
        <v>434</v>
      </c>
      <c r="Y38" s="145" t="s">
        <v>434</v>
      </c>
      <c r="Z38" s="145" t="s">
        <v>434</v>
      </c>
      <c r="AA38" s="145" t="s">
        <v>434</v>
      </c>
      <c r="AB38" s="145" t="s">
        <v>434</v>
      </c>
      <c r="AC38" s="145" t="s">
        <v>434</v>
      </c>
      <c r="AD38" s="145" t="s">
        <v>434</v>
      </c>
      <c r="AE38" s="60"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1" t="s">
        <v>436</v>
      </c>
      <c r="D39" s="72"/>
      <c r="E39" s="145" t="s">
        <v>431</v>
      </c>
      <c r="F39" s="145" t="s">
        <v>431</v>
      </c>
      <c r="G39" s="145" t="s">
        <v>431</v>
      </c>
      <c r="H39" s="145" t="s">
        <v>429</v>
      </c>
      <c r="I39" s="145" t="s">
        <v>429</v>
      </c>
      <c r="J39" s="145" t="s">
        <v>429</v>
      </c>
      <c r="K39" s="145" t="s">
        <v>429</v>
      </c>
      <c r="L39" s="145" t="s">
        <v>429</v>
      </c>
      <c r="M39" s="145" t="s">
        <v>429</v>
      </c>
      <c r="N39" s="145" t="s">
        <v>429</v>
      </c>
      <c r="O39" s="145" t="s">
        <v>429</v>
      </c>
      <c r="P39" s="145" t="s">
        <v>429</v>
      </c>
      <c r="Q39" s="145" t="s">
        <v>429</v>
      </c>
      <c r="R39" s="145" t="s">
        <v>429</v>
      </c>
      <c r="S39" s="145" t="s">
        <v>429</v>
      </c>
      <c r="T39" s="145" t="s">
        <v>429</v>
      </c>
      <c r="U39" s="145" t="s">
        <v>429</v>
      </c>
      <c r="V39" s="145" t="s">
        <v>429</v>
      </c>
      <c r="W39" s="145" t="s">
        <v>429</v>
      </c>
      <c r="X39" s="145" t="s">
        <v>429</v>
      </c>
      <c r="Y39" s="145" t="s">
        <v>429</v>
      </c>
      <c r="Z39" s="145" t="s">
        <v>429</v>
      </c>
      <c r="AA39" s="145" t="s">
        <v>429</v>
      </c>
      <c r="AB39" s="145" t="s">
        <v>429</v>
      </c>
      <c r="AC39" s="145" t="s">
        <v>429</v>
      </c>
      <c r="AD39" s="145" t="s">
        <v>429</v>
      </c>
      <c r="AE39" s="60" t="s">
        <v>443</v>
      </c>
      <c r="AF39" s="26" t="s">
        <v>430</v>
      </c>
      <c r="AG39" s="26" t="s">
        <v>430</v>
      </c>
      <c r="AH39" s="26" t="s">
        <v>430</v>
      </c>
      <c r="AI39" s="26" t="s">
        <v>430</v>
      </c>
      <c r="AJ39" s="26" t="s">
        <v>430</v>
      </c>
      <c r="AK39" s="26" t="s">
        <v>430</v>
      </c>
      <c r="AL39" s="49" t="s">
        <v>50</v>
      </c>
    </row>
    <row r="40" spans="1:38" s="2" customFormat="1" ht="26.25" customHeight="1" thickBot="1" x14ac:dyDescent="0.3">
      <c r="A40" s="70" t="s">
        <v>71</v>
      </c>
      <c r="B40" s="70" t="s">
        <v>106</v>
      </c>
      <c r="C40" s="71" t="s">
        <v>437</v>
      </c>
      <c r="D40" s="72"/>
      <c r="E40" s="145">
        <v>4.8647954525277841</v>
      </c>
      <c r="F40" s="145">
        <v>5.3877946678903053</v>
      </c>
      <c r="G40" s="145">
        <v>0.38691659068254386</v>
      </c>
      <c r="H40" s="145">
        <v>9.1635625749862638E-4</v>
      </c>
      <c r="I40" s="145">
        <v>0.68176531440358612</v>
      </c>
      <c r="J40" s="145">
        <v>0.68176531440358601</v>
      </c>
      <c r="K40" s="145">
        <v>0.68176531440358612</v>
      </c>
      <c r="L40" s="145">
        <v>0.21547601761826701</v>
      </c>
      <c r="M40" s="145">
        <v>9.7699555121671029</v>
      </c>
      <c r="N40" s="145" t="s">
        <v>430</v>
      </c>
      <c r="O40" s="145">
        <v>1.2412622531959214E-3</v>
      </c>
      <c r="P40" s="145" t="s">
        <v>430</v>
      </c>
      <c r="Q40" s="145" t="s">
        <v>430</v>
      </c>
      <c r="R40" s="145">
        <v>6.2063112659796081E-3</v>
      </c>
      <c r="S40" s="145">
        <v>0.21101458304330661</v>
      </c>
      <c r="T40" s="145">
        <v>8.6888357723714504E-3</v>
      </c>
      <c r="U40" s="145">
        <v>1.2412622531959214E-3</v>
      </c>
      <c r="V40" s="145">
        <v>0.12412622531959212</v>
      </c>
      <c r="W40" s="145" t="s">
        <v>430</v>
      </c>
      <c r="X40" s="145">
        <v>3.877093849703985E-3</v>
      </c>
      <c r="Y40" s="145">
        <v>6.0530041758633845E-3</v>
      </c>
      <c r="Z40" s="145" t="s">
        <v>430</v>
      </c>
      <c r="AA40" s="145" t="s">
        <v>430</v>
      </c>
      <c r="AB40" s="145">
        <v>9.9300980255673712E-3</v>
      </c>
      <c r="AC40" s="145" t="s">
        <v>430</v>
      </c>
      <c r="AD40" s="145" t="s">
        <v>430</v>
      </c>
      <c r="AE40" s="60" t="s">
        <v>443</v>
      </c>
      <c r="AF40" s="26">
        <v>5310.9213174547203</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1" t="s">
        <v>438</v>
      </c>
      <c r="D41" s="72"/>
      <c r="E41" s="145" t="s">
        <v>431</v>
      </c>
      <c r="F41" s="145">
        <v>20</v>
      </c>
      <c r="G41" s="145" t="s">
        <v>431</v>
      </c>
      <c r="H41" s="145" t="s">
        <v>429</v>
      </c>
      <c r="I41" s="145" t="s">
        <v>429</v>
      </c>
      <c r="J41" s="145" t="s">
        <v>429</v>
      </c>
      <c r="K41" s="145" t="s">
        <v>429</v>
      </c>
      <c r="L41" s="145" t="s">
        <v>429</v>
      </c>
      <c r="M41" s="145" t="s">
        <v>429</v>
      </c>
      <c r="N41" s="145" t="s">
        <v>429</v>
      </c>
      <c r="O41" s="145" t="s">
        <v>429</v>
      </c>
      <c r="P41" s="145" t="s">
        <v>429</v>
      </c>
      <c r="Q41" s="145" t="s">
        <v>429</v>
      </c>
      <c r="R41" s="145" t="s">
        <v>429</v>
      </c>
      <c r="S41" s="145" t="s">
        <v>429</v>
      </c>
      <c r="T41" s="145" t="s">
        <v>429</v>
      </c>
      <c r="U41" s="145" t="s">
        <v>429</v>
      </c>
      <c r="V41" s="145" t="s">
        <v>429</v>
      </c>
      <c r="W41" s="145" t="s">
        <v>429</v>
      </c>
      <c r="X41" s="145" t="s">
        <v>429</v>
      </c>
      <c r="Y41" s="145" t="s">
        <v>429</v>
      </c>
      <c r="Z41" s="145" t="s">
        <v>429</v>
      </c>
      <c r="AA41" s="145" t="s">
        <v>429</v>
      </c>
      <c r="AB41" s="145" t="s">
        <v>429</v>
      </c>
      <c r="AC41" s="145" t="s">
        <v>429</v>
      </c>
      <c r="AD41" s="145" t="s">
        <v>429</v>
      </c>
      <c r="AE41" s="60" t="s">
        <v>443</v>
      </c>
      <c r="AF41" s="26" t="s">
        <v>430</v>
      </c>
      <c r="AG41" s="26" t="s">
        <v>430</v>
      </c>
      <c r="AH41" s="26" t="s">
        <v>430</v>
      </c>
      <c r="AI41" s="26" t="s">
        <v>430</v>
      </c>
      <c r="AJ41" s="26" t="s">
        <v>430</v>
      </c>
      <c r="AK41" s="26" t="s">
        <v>430</v>
      </c>
      <c r="AL41" s="49" t="s">
        <v>50</v>
      </c>
    </row>
    <row r="42" spans="1:38" s="2" customFormat="1" ht="26.25" customHeight="1" thickBot="1" x14ac:dyDescent="0.3">
      <c r="A42" s="70" t="s">
        <v>71</v>
      </c>
      <c r="B42" s="70" t="s">
        <v>108</v>
      </c>
      <c r="C42" s="71" t="s">
        <v>109</v>
      </c>
      <c r="D42" s="72"/>
      <c r="E42" s="145">
        <v>0.35592415232722607</v>
      </c>
      <c r="F42" s="145">
        <v>6.085996891227655</v>
      </c>
      <c r="G42" s="145">
        <v>3.2697180178200551E-2</v>
      </c>
      <c r="H42" s="145">
        <v>1.632992564257395E-4</v>
      </c>
      <c r="I42" s="145">
        <v>0.22479869158637925</v>
      </c>
      <c r="J42" s="145">
        <v>0.22479869158637925</v>
      </c>
      <c r="K42" s="145">
        <v>0.22479869158637925</v>
      </c>
      <c r="L42" s="145">
        <v>2.4625826684854048E-2</v>
      </c>
      <c r="M42" s="145">
        <v>31.022563552606702</v>
      </c>
      <c r="N42" s="145" t="s">
        <v>430</v>
      </c>
      <c r="O42" s="145">
        <v>3.954709259593979E-4</v>
      </c>
      <c r="P42" s="145" t="s">
        <v>430</v>
      </c>
      <c r="Q42" s="145" t="s">
        <v>430</v>
      </c>
      <c r="R42" s="145">
        <v>1.9773546297969895E-3</v>
      </c>
      <c r="S42" s="145">
        <v>6.7230057413097635E-2</v>
      </c>
      <c r="T42" s="145">
        <v>2.7682964817157853E-3</v>
      </c>
      <c r="U42" s="145">
        <v>3.954709259593979E-4</v>
      </c>
      <c r="V42" s="145">
        <v>3.9547092595939783E-2</v>
      </c>
      <c r="W42" s="145" t="s">
        <v>430</v>
      </c>
      <c r="X42" s="145">
        <v>1.5274374356446087E-3</v>
      </c>
      <c r="Y42" s="145">
        <v>1.636329972030574E-3</v>
      </c>
      <c r="Z42" s="145" t="s">
        <v>430</v>
      </c>
      <c r="AA42" s="145" t="s">
        <v>430</v>
      </c>
      <c r="AB42" s="145">
        <v>3.1637674076751827E-3</v>
      </c>
      <c r="AC42" s="145" t="s">
        <v>430</v>
      </c>
      <c r="AD42" s="145" t="s">
        <v>430</v>
      </c>
      <c r="AE42" s="60" t="s">
        <v>443</v>
      </c>
      <c r="AF42" s="26">
        <v>1712.5325798902782</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1" t="s">
        <v>111</v>
      </c>
      <c r="D43" s="72"/>
      <c r="E43" s="145" t="s">
        <v>431</v>
      </c>
      <c r="F43" s="145" t="s">
        <v>431</v>
      </c>
      <c r="G43" s="145" t="s">
        <v>431</v>
      </c>
      <c r="H43" s="145" t="s">
        <v>429</v>
      </c>
      <c r="I43" s="145" t="s">
        <v>429</v>
      </c>
      <c r="J43" s="145" t="s">
        <v>429</v>
      </c>
      <c r="K43" s="145" t="s">
        <v>429</v>
      </c>
      <c r="L43" s="145" t="s">
        <v>429</v>
      </c>
      <c r="M43" s="145" t="s">
        <v>429</v>
      </c>
      <c r="N43" s="145" t="s">
        <v>429</v>
      </c>
      <c r="O43" s="145" t="s">
        <v>429</v>
      </c>
      <c r="P43" s="145" t="s">
        <v>429</v>
      </c>
      <c r="Q43" s="145" t="s">
        <v>429</v>
      </c>
      <c r="R43" s="145" t="s">
        <v>429</v>
      </c>
      <c r="S43" s="145" t="s">
        <v>429</v>
      </c>
      <c r="T43" s="145" t="s">
        <v>429</v>
      </c>
      <c r="U43" s="145" t="s">
        <v>429</v>
      </c>
      <c r="V43" s="145" t="s">
        <v>429</v>
      </c>
      <c r="W43" s="145" t="s">
        <v>429</v>
      </c>
      <c r="X43" s="145" t="s">
        <v>429</v>
      </c>
      <c r="Y43" s="145" t="s">
        <v>429</v>
      </c>
      <c r="Z43" s="145" t="s">
        <v>429</v>
      </c>
      <c r="AA43" s="145" t="s">
        <v>429</v>
      </c>
      <c r="AB43" s="145" t="s">
        <v>429</v>
      </c>
      <c r="AC43" s="145" t="s">
        <v>429</v>
      </c>
      <c r="AD43" s="145" t="s">
        <v>429</v>
      </c>
      <c r="AE43" s="60" t="s">
        <v>443</v>
      </c>
      <c r="AF43" s="26" t="s">
        <v>430</v>
      </c>
      <c r="AG43" s="26" t="s">
        <v>430</v>
      </c>
      <c r="AH43" s="26" t="s">
        <v>430</v>
      </c>
      <c r="AI43" s="26" t="s">
        <v>430</v>
      </c>
      <c r="AJ43" s="26" t="s">
        <v>430</v>
      </c>
      <c r="AK43" s="26" t="s">
        <v>430</v>
      </c>
      <c r="AL43" s="49" t="s">
        <v>50</v>
      </c>
    </row>
    <row r="44" spans="1:38" s="2" customFormat="1" ht="26.25" customHeight="1" thickBot="1" x14ac:dyDescent="0.3">
      <c r="A44" s="70" t="s">
        <v>71</v>
      </c>
      <c r="B44" s="70" t="s">
        <v>112</v>
      </c>
      <c r="C44" s="71" t="s">
        <v>113</v>
      </c>
      <c r="D44" s="72"/>
      <c r="E44" s="145">
        <v>12.524346241741762</v>
      </c>
      <c r="F44" s="145">
        <v>6.5625538056338568</v>
      </c>
      <c r="G44" s="145">
        <v>0.95860013398792876</v>
      </c>
      <c r="H44" s="145">
        <v>2.217654484631567E-3</v>
      </c>
      <c r="I44" s="145">
        <v>1.5911388915621021</v>
      </c>
      <c r="J44" s="145">
        <v>1.5911388915621021</v>
      </c>
      <c r="K44" s="145">
        <v>1.5911388915621021</v>
      </c>
      <c r="L44" s="145">
        <v>0.85814937114993717</v>
      </c>
      <c r="M44" s="145">
        <v>18.57500204631879</v>
      </c>
      <c r="N44" s="145" t="s">
        <v>430</v>
      </c>
      <c r="O44" s="145">
        <v>2.8496820334534293E-3</v>
      </c>
      <c r="P44" s="145" t="s">
        <v>430</v>
      </c>
      <c r="Q44" s="145" t="s">
        <v>430</v>
      </c>
      <c r="R44" s="145">
        <v>1.4248410167267148E-2</v>
      </c>
      <c r="S44" s="145">
        <v>0.48444594568708288</v>
      </c>
      <c r="T44" s="145">
        <v>1.9947774234174001E-2</v>
      </c>
      <c r="U44" s="145">
        <v>2.8496820334534293E-3</v>
      </c>
      <c r="V44" s="145">
        <v>0.28496820334534295</v>
      </c>
      <c r="W44" s="145" t="s">
        <v>430</v>
      </c>
      <c r="X44" s="145">
        <v>8.6741705446208382E-3</v>
      </c>
      <c r="Y44" s="145">
        <v>1.412328572300659E-2</v>
      </c>
      <c r="Z44" s="145" t="s">
        <v>430</v>
      </c>
      <c r="AA44" s="145" t="s">
        <v>430</v>
      </c>
      <c r="AB44" s="145">
        <v>2.2797456267627428E-2</v>
      </c>
      <c r="AC44" s="145" t="s">
        <v>430</v>
      </c>
      <c r="AD44" s="145" t="s">
        <v>430</v>
      </c>
      <c r="AE44" s="60" t="s">
        <v>443</v>
      </c>
      <c r="AF44" s="26">
        <v>12176.900993944382</v>
      </c>
      <c r="AG44" s="26" t="s">
        <v>430</v>
      </c>
      <c r="AH44" s="26" t="s">
        <v>430</v>
      </c>
      <c r="AI44" s="26" t="s">
        <v>430</v>
      </c>
      <c r="AJ44" s="26" t="s">
        <v>430</v>
      </c>
      <c r="AK44" s="26" t="s">
        <v>430</v>
      </c>
      <c r="AL44" s="49" t="s">
        <v>50</v>
      </c>
    </row>
    <row r="45" spans="1:38" s="2" customFormat="1" ht="26.25" customHeight="1" thickBot="1" x14ac:dyDescent="0.3">
      <c r="A45" s="70" t="s">
        <v>71</v>
      </c>
      <c r="B45" s="70" t="s">
        <v>114</v>
      </c>
      <c r="C45" s="71" t="s">
        <v>115</v>
      </c>
      <c r="D45" s="72"/>
      <c r="E45" s="145" t="s">
        <v>431</v>
      </c>
      <c r="F45" s="145" t="s">
        <v>431</v>
      </c>
      <c r="G45" s="145" t="s">
        <v>431</v>
      </c>
      <c r="H45" s="145">
        <v>2.6141554944484501E-4</v>
      </c>
      <c r="I45" s="145" t="s">
        <v>429</v>
      </c>
      <c r="J45" s="145" t="s">
        <v>429</v>
      </c>
      <c r="K45" s="145" t="s">
        <v>429</v>
      </c>
      <c r="L45" s="145" t="s">
        <v>429</v>
      </c>
      <c r="M45" s="145" t="s">
        <v>431</v>
      </c>
      <c r="N45" s="145" t="s">
        <v>430</v>
      </c>
      <c r="O45" s="145" t="s">
        <v>430</v>
      </c>
      <c r="P45" s="145" t="s">
        <v>430</v>
      </c>
      <c r="Q45" s="145" t="s">
        <v>429</v>
      </c>
      <c r="R45" s="145" t="s">
        <v>430</v>
      </c>
      <c r="S45" s="145" t="s">
        <v>430</v>
      </c>
      <c r="T45" s="145" t="s">
        <v>430</v>
      </c>
      <c r="U45" s="145" t="s">
        <v>429</v>
      </c>
      <c r="V45" s="145" t="s">
        <v>430</v>
      </c>
      <c r="W45" s="145" t="s">
        <v>429</v>
      </c>
      <c r="X45" s="145" t="s">
        <v>430</v>
      </c>
      <c r="Y45" s="145" t="s">
        <v>430</v>
      </c>
      <c r="Z45" s="145" t="s">
        <v>430</v>
      </c>
      <c r="AA45" s="145" t="s">
        <v>430</v>
      </c>
      <c r="AB45" s="145" t="s">
        <v>430</v>
      </c>
      <c r="AC45" s="145" t="s">
        <v>430</v>
      </c>
      <c r="AD45" s="145" t="s">
        <v>429</v>
      </c>
      <c r="AE45" s="60"/>
      <c r="AF45" s="26" t="s">
        <v>430</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1" t="s">
        <v>117</v>
      </c>
      <c r="D46" s="72"/>
      <c r="E46" s="145" t="s">
        <v>431</v>
      </c>
      <c r="F46" s="145" t="s">
        <v>431</v>
      </c>
      <c r="G46" s="145" t="s">
        <v>431</v>
      </c>
      <c r="H46" s="145">
        <v>6.7603278668172207E-5</v>
      </c>
      <c r="I46" s="145" t="s">
        <v>429</v>
      </c>
      <c r="J46" s="145" t="s">
        <v>429</v>
      </c>
      <c r="K46" s="145" t="s">
        <v>429</v>
      </c>
      <c r="L46" s="145" t="s">
        <v>429</v>
      </c>
      <c r="M46" s="145" t="s">
        <v>429</v>
      </c>
      <c r="N46" s="145" t="s">
        <v>429</v>
      </c>
      <c r="O46" s="145" t="s">
        <v>429</v>
      </c>
      <c r="P46" s="145" t="s">
        <v>429</v>
      </c>
      <c r="Q46" s="145" t="s">
        <v>429</v>
      </c>
      <c r="R46" s="145" t="s">
        <v>429</v>
      </c>
      <c r="S46" s="145" t="s">
        <v>429</v>
      </c>
      <c r="T46" s="145" t="s">
        <v>429</v>
      </c>
      <c r="U46" s="145" t="s">
        <v>429</v>
      </c>
      <c r="V46" s="145" t="s">
        <v>429</v>
      </c>
      <c r="W46" s="145" t="s">
        <v>429</v>
      </c>
      <c r="X46" s="145" t="s">
        <v>429</v>
      </c>
      <c r="Y46" s="145" t="s">
        <v>429</v>
      </c>
      <c r="Z46" s="145" t="s">
        <v>429</v>
      </c>
      <c r="AA46" s="145" t="s">
        <v>429</v>
      </c>
      <c r="AB46" s="145" t="s">
        <v>429</v>
      </c>
      <c r="AC46" s="145" t="s">
        <v>429</v>
      </c>
      <c r="AD46" s="145" t="s">
        <v>430</v>
      </c>
      <c r="AE46" s="60"/>
      <c r="AF46" s="26" t="s">
        <v>430</v>
      </c>
      <c r="AG46" s="26" t="s">
        <v>430</v>
      </c>
      <c r="AH46" s="26" t="s">
        <v>430</v>
      </c>
      <c r="AI46" s="26" t="s">
        <v>430</v>
      </c>
      <c r="AJ46" s="26" t="s">
        <v>430</v>
      </c>
      <c r="AK46" s="26" t="s">
        <v>430</v>
      </c>
      <c r="AL46" s="49" t="s">
        <v>50</v>
      </c>
    </row>
    <row r="47" spans="1:38" s="2" customFormat="1" ht="26.25" customHeight="1" thickBot="1" x14ac:dyDescent="0.3">
      <c r="A47" s="70" t="s">
        <v>71</v>
      </c>
      <c r="B47" s="70" t="s">
        <v>118</v>
      </c>
      <c r="C47" s="71" t="s">
        <v>119</v>
      </c>
      <c r="D47" s="72"/>
      <c r="E47" s="145" t="s">
        <v>431</v>
      </c>
      <c r="F47" s="145">
        <v>0.05</v>
      </c>
      <c r="G47" s="145" t="s">
        <v>431</v>
      </c>
      <c r="H47" s="145" t="s">
        <v>430</v>
      </c>
      <c r="I47" s="145" t="s">
        <v>429</v>
      </c>
      <c r="J47" s="145" t="s">
        <v>429</v>
      </c>
      <c r="K47" s="145" t="s">
        <v>429</v>
      </c>
      <c r="L47" s="145" t="s">
        <v>429</v>
      </c>
      <c r="M47" s="145" t="s">
        <v>429</v>
      </c>
      <c r="N47" s="145" t="s">
        <v>430</v>
      </c>
      <c r="O47" s="145" t="s">
        <v>430</v>
      </c>
      <c r="P47" s="145" t="s">
        <v>430</v>
      </c>
      <c r="Q47" s="145" t="s">
        <v>430</v>
      </c>
      <c r="R47" s="145" t="s">
        <v>430</v>
      </c>
      <c r="S47" s="145" t="s">
        <v>430</v>
      </c>
      <c r="T47" s="145" t="s">
        <v>430</v>
      </c>
      <c r="U47" s="145" t="s">
        <v>430</v>
      </c>
      <c r="V47" s="145" t="s">
        <v>430</v>
      </c>
      <c r="W47" s="145" t="s">
        <v>430</v>
      </c>
      <c r="X47" s="145" t="s">
        <v>430</v>
      </c>
      <c r="Y47" s="145" t="s">
        <v>430</v>
      </c>
      <c r="Z47" s="145" t="s">
        <v>430</v>
      </c>
      <c r="AA47" s="145" t="s">
        <v>430</v>
      </c>
      <c r="AB47" s="145" t="s">
        <v>430</v>
      </c>
      <c r="AC47" s="145" t="s">
        <v>430</v>
      </c>
      <c r="AD47" s="145" t="s">
        <v>430</v>
      </c>
      <c r="AE47" s="60"/>
      <c r="AF47" s="26" t="s">
        <v>430</v>
      </c>
      <c r="AG47" s="26" t="s">
        <v>430</v>
      </c>
      <c r="AH47" s="26" t="s">
        <v>430</v>
      </c>
      <c r="AI47" s="26" t="s">
        <v>430</v>
      </c>
      <c r="AJ47" s="26" t="s">
        <v>430</v>
      </c>
      <c r="AK47" s="26" t="s">
        <v>430</v>
      </c>
      <c r="AL47" s="49" t="s">
        <v>50</v>
      </c>
    </row>
    <row r="48" spans="1:38" s="2" customFormat="1" ht="26.25" customHeight="1" thickBot="1" x14ac:dyDescent="0.3">
      <c r="A48" s="70" t="s">
        <v>120</v>
      </c>
      <c r="B48" s="70" t="s">
        <v>121</v>
      </c>
      <c r="C48" s="71" t="s">
        <v>122</v>
      </c>
      <c r="D48" s="72"/>
      <c r="E48" s="145" t="s">
        <v>430</v>
      </c>
      <c r="F48" s="145" t="s">
        <v>430</v>
      </c>
      <c r="G48" s="145" t="s">
        <v>430</v>
      </c>
      <c r="H48" s="145" t="s">
        <v>430</v>
      </c>
      <c r="I48" s="145" t="s">
        <v>429</v>
      </c>
      <c r="J48" s="145" t="s">
        <v>429</v>
      </c>
      <c r="K48" s="145" t="s">
        <v>429</v>
      </c>
      <c r="L48" s="145" t="s">
        <v>430</v>
      </c>
      <c r="M48" s="145" t="s">
        <v>430</v>
      </c>
      <c r="N48" s="145" t="s">
        <v>430</v>
      </c>
      <c r="O48" s="145" t="s">
        <v>430</v>
      </c>
      <c r="P48" s="145" t="s">
        <v>430</v>
      </c>
      <c r="Q48" s="145" t="s">
        <v>430</v>
      </c>
      <c r="R48" s="145" t="s">
        <v>430</v>
      </c>
      <c r="S48" s="145" t="s">
        <v>430</v>
      </c>
      <c r="T48" s="145" t="s">
        <v>430</v>
      </c>
      <c r="U48" s="145" t="s">
        <v>430</v>
      </c>
      <c r="V48" s="145" t="s">
        <v>430</v>
      </c>
      <c r="W48" s="145" t="s">
        <v>430</v>
      </c>
      <c r="X48" s="145" t="s">
        <v>430</v>
      </c>
      <c r="Y48" s="145" t="s">
        <v>430</v>
      </c>
      <c r="Z48" s="145" t="s">
        <v>430</v>
      </c>
      <c r="AA48" s="145" t="s">
        <v>430</v>
      </c>
      <c r="AB48" s="145" t="s">
        <v>430</v>
      </c>
      <c r="AC48" s="145" t="s">
        <v>430</v>
      </c>
      <c r="AD48" s="145" t="s">
        <v>430</v>
      </c>
      <c r="AE48" s="60"/>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1" t="s">
        <v>125</v>
      </c>
      <c r="D49" s="72"/>
      <c r="E49" s="145" t="s">
        <v>431</v>
      </c>
      <c r="F49" s="145" t="s">
        <v>431</v>
      </c>
      <c r="G49" s="145" t="s">
        <v>431</v>
      </c>
      <c r="H49" s="145" t="s">
        <v>429</v>
      </c>
      <c r="I49" s="145" t="s">
        <v>429</v>
      </c>
      <c r="J49" s="145" t="s">
        <v>429</v>
      </c>
      <c r="K49" s="145" t="s">
        <v>429</v>
      </c>
      <c r="L49" s="145" t="s">
        <v>429</v>
      </c>
      <c r="M49" s="145" t="s">
        <v>431</v>
      </c>
      <c r="N49" s="145" t="s">
        <v>429</v>
      </c>
      <c r="O49" s="145" t="s">
        <v>429</v>
      </c>
      <c r="P49" s="145" t="s">
        <v>429</v>
      </c>
      <c r="Q49" s="145" t="s">
        <v>429</v>
      </c>
      <c r="R49" s="145" t="s">
        <v>429</v>
      </c>
      <c r="S49" s="145" t="s">
        <v>429</v>
      </c>
      <c r="T49" s="145" t="s">
        <v>429</v>
      </c>
      <c r="U49" s="145" t="s">
        <v>429</v>
      </c>
      <c r="V49" s="145" t="s">
        <v>429</v>
      </c>
      <c r="W49" s="145" t="s">
        <v>429</v>
      </c>
      <c r="X49" s="145" t="s">
        <v>429</v>
      </c>
      <c r="Y49" s="145" t="s">
        <v>429</v>
      </c>
      <c r="Z49" s="145" t="s">
        <v>429</v>
      </c>
      <c r="AA49" s="145" t="s">
        <v>429</v>
      </c>
      <c r="AB49" s="145" t="s">
        <v>429</v>
      </c>
      <c r="AC49" s="145" t="s">
        <v>430</v>
      </c>
      <c r="AD49" s="145" t="s">
        <v>429</v>
      </c>
      <c r="AE49" s="60"/>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1" t="s">
        <v>128</v>
      </c>
      <c r="D50" s="72"/>
      <c r="E50" s="145" t="s">
        <v>430</v>
      </c>
      <c r="F50" s="145" t="s">
        <v>430</v>
      </c>
      <c r="G50" s="145" t="s">
        <v>430</v>
      </c>
      <c r="H50" s="145" t="s">
        <v>430</v>
      </c>
      <c r="I50" s="145" t="s">
        <v>429</v>
      </c>
      <c r="J50" s="145" t="s">
        <v>429</v>
      </c>
      <c r="K50" s="145" t="s">
        <v>429</v>
      </c>
      <c r="L50" s="145" t="s">
        <v>430</v>
      </c>
      <c r="M50" s="145" t="s">
        <v>430</v>
      </c>
      <c r="N50" s="145" t="s">
        <v>430</v>
      </c>
      <c r="O50" s="145" t="s">
        <v>430</v>
      </c>
      <c r="P50" s="145" t="s">
        <v>430</v>
      </c>
      <c r="Q50" s="145" t="s">
        <v>430</v>
      </c>
      <c r="R50" s="145" t="s">
        <v>430</v>
      </c>
      <c r="S50" s="145" t="s">
        <v>430</v>
      </c>
      <c r="T50" s="145" t="s">
        <v>430</v>
      </c>
      <c r="U50" s="145" t="s">
        <v>430</v>
      </c>
      <c r="V50" s="145" t="s">
        <v>430</v>
      </c>
      <c r="W50" s="145" t="s">
        <v>430</v>
      </c>
      <c r="X50" s="145" t="s">
        <v>430</v>
      </c>
      <c r="Y50" s="145" t="s">
        <v>430</v>
      </c>
      <c r="Z50" s="145" t="s">
        <v>430</v>
      </c>
      <c r="AA50" s="145" t="s">
        <v>430</v>
      </c>
      <c r="AB50" s="145" t="s">
        <v>430</v>
      </c>
      <c r="AC50" s="145" t="s">
        <v>430</v>
      </c>
      <c r="AD50" s="145" t="s">
        <v>430</v>
      </c>
      <c r="AE50" s="60"/>
      <c r="AF50" s="26" t="s">
        <v>430</v>
      </c>
      <c r="AG50" s="26" t="s">
        <v>430</v>
      </c>
      <c r="AH50" s="26" t="s">
        <v>430</v>
      </c>
      <c r="AI50" s="26" t="s">
        <v>430</v>
      </c>
      <c r="AJ50" s="26" t="s">
        <v>430</v>
      </c>
      <c r="AK50" s="26" t="s">
        <v>430</v>
      </c>
      <c r="AL50" s="49" t="s">
        <v>439</v>
      </c>
    </row>
    <row r="51" spans="1:38" s="2" customFormat="1" ht="26.25" customHeight="1" thickBot="1" x14ac:dyDescent="0.3">
      <c r="A51" s="70" t="s">
        <v>120</v>
      </c>
      <c r="B51" s="74" t="s">
        <v>129</v>
      </c>
      <c r="C51" s="71" t="s">
        <v>130</v>
      </c>
      <c r="D51" s="72"/>
      <c r="E51" s="145" t="s">
        <v>430</v>
      </c>
      <c r="F51" s="145" t="s">
        <v>429</v>
      </c>
      <c r="G51" s="145" t="s">
        <v>430</v>
      </c>
      <c r="H51" s="145" t="s">
        <v>430</v>
      </c>
      <c r="I51" s="145" t="s">
        <v>430</v>
      </c>
      <c r="J51" s="145" t="s">
        <v>430</v>
      </c>
      <c r="K51" s="145" t="s">
        <v>430</v>
      </c>
      <c r="L51" s="145" t="s">
        <v>430</v>
      </c>
      <c r="M51" s="145" t="s">
        <v>430</v>
      </c>
      <c r="N51" s="145" t="s">
        <v>430</v>
      </c>
      <c r="O51" s="145" t="s">
        <v>430</v>
      </c>
      <c r="P51" s="145" t="s">
        <v>430</v>
      </c>
      <c r="Q51" s="145" t="s">
        <v>430</v>
      </c>
      <c r="R51" s="145" t="s">
        <v>430</v>
      </c>
      <c r="S51" s="145" t="s">
        <v>430</v>
      </c>
      <c r="T51" s="145" t="s">
        <v>430</v>
      </c>
      <c r="U51" s="145" t="s">
        <v>430</v>
      </c>
      <c r="V51" s="145" t="s">
        <v>430</v>
      </c>
      <c r="W51" s="145" t="s">
        <v>430</v>
      </c>
      <c r="X51" s="145" t="s">
        <v>430</v>
      </c>
      <c r="Y51" s="145" t="s">
        <v>430</v>
      </c>
      <c r="Z51" s="145" t="s">
        <v>430</v>
      </c>
      <c r="AA51" s="145" t="s">
        <v>430</v>
      </c>
      <c r="AB51" s="145" t="s">
        <v>430</v>
      </c>
      <c r="AC51" s="145" t="s">
        <v>430</v>
      </c>
      <c r="AD51" s="145" t="s">
        <v>430</v>
      </c>
      <c r="AE51" s="60"/>
      <c r="AF51" s="26" t="s">
        <v>430</v>
      </c>
      <c r="AG51" s="26" t="s">
        <v>430</v>
      </c>
      <c r="AH51" s="26" t="s">
        <v>430</v>
      </c>
      <c r="AI51" s="26" t="s">
        <v>430</v>
      </c>
      <c r="AJ51" s="26" t="s">
        <v>430</v>
      </c>
      <c r="AK51" s="26" t="s">
        <v>430</v>
      </c>
      <c r="AL51" s="49" t="s">
        <v>131</v>
      </c>
    </row>
    <row r="52" spans="1:38" s="2" customFormat="1" ht="26.25" customHeight="1" thickBot="1" x14ac:dyDescent="0.3">
      <c r="A52" s="70" t="s">
        <v>120</v>
      </c>
      <c r="B52" s="74" t="s">
        <v>132</v>
      </c>
      <c r="C52" s="76" t="s">
        <v>440</v>
      </c>
      <c r="D52" s="73"/>
      <c r="E52" s="145" t="s">
        <v>431</v>
      </c>
      <c r="F52" s="145" t="s">
        <v>431</v>
      </c>
      <c r="G52" s="145" t="s">
        <v>431</v>
      </c>
      <c r="H52" s="145" t="s">
        <v>429</v>
      </c>
      <c r="I52" s="145" t="s">
        <v>429</v>
      </c>
      <c r="J52" s="145" t="s">
        <v>429</v>
      </c>
      <c r="K52" s="145" t="s">
        <v>429</v>
      </c>
      <c r="L52" s="145" t="s">
        <v>430</v>
      </c>
      <c r="M52" s="145" t="s">
        <v>429</v>
      </c>
      <c r="N52" s="145" t="s">
        <v>429</v>
      </c>
      <c r="O52" s="145" t="s">
        <v>429</v>
      </c>
      <c r="P52" s="145" t="s">
        <v>429</v>
      </c>
      <c r="Q52" s="145" t="s">
        <v>429</v>
      </c>
      <c r="R52" s="145" t="s">
        <v>429</v>
      </c>
      <c r="S52" s="145" t="s">
        <v>429</v>
      </c>
      <c r="T52" s="145" t="s">
        <v>429</v>
      </c>
      <c r="U52" s="145" t="s">
        <v>429</v>
      </c>
      <c r="V52" s="145" t="s">
        <v>429</v>
      </c>
      <c r="W52" s="145" t="s">
        <v>429</v>
      </c>
      <c r="X52" s="145" t="s">
        <v>430</v>
      </c>
      <c r="Y52" s="145" t="s">
        <v>430</v>
      </c>
      <c r="Z52" s="145" t="s">
        <v>430</v>
      </c>
      <c r="AA52" s="145" t="s">
        <v>430</v>
      </c>
      <c r="AB52" s="145" t="s">
        <v>430</v>
      </c>
      <c r="AC52" s="145" t="s">
        <v>430</v>
      </c>
      <c r="AD52" s="145" t="s">
        <v>430</v>
      </c>
      <c r="AE52" s="60"/>
      <c r="AF52" s="26" t="s">
        <v>430</v>
      </c>
      <c r="AG52" s="26" t="s">
        <v>430</v>
      </c>
      <c r="AH52" s="26" t="s">
        <v>430</v>
      </c>
      <c r="AI52" s="26" t="s">
        <v>430</v>
      </c>
      <c r="AJ52" s="26" t="s">
        <v>430</v>
      </c>
      <c r="AK52" s="26" t="s">
        <v>430</v>
      </c>
      <c r="AL52" s="49" t="s">
        <v>133</v>
      </c>
    </row>
    <row r="53" spans="1:38" s="2" customFormat="1" ht="26.25" customHeight="1" thickBot="1" x14ac:dyDescent="0.3">
      <c r="A53" s="70" t="s">
        <v>120</v>
      </c>
      <c r="B53" s="74" t="s">
        <v>134</v>
      </c>
      <c r="C53" s="76" t="s">
        <v>135</v>
      </c>
      <c r="D53" s="73"/>
      <c r="E53" s="145" t="s">
        <v>430</v>
      </c>
      <c r="F53" s="145">
        <v>7.6</v>
      </c>
      <c r="G53" s="145" t="s">
        <v>430</v>
      </c>
      <c r="H53" s="145" t="s">
        <v>430</v>
      </c>
      <c r="I53" s="145" t="s">
        <v>429</v>
      </c>
      <c r="J53" s="145" t="s">
        <v>429</v>
      </c>
      <c r="K53" s="145" t="s">
        <v>429</v>
      </c>
      <c r="L53" s="145" t="s">
        <v>430</v>
      </c>
      <c r="M53" s="145" t="s">
        <v>430</v>
      </c>
      <c r="N53" s="145" t="s">
        <v>430</v>
      </c>
      <c r="O53" s="145" t="s">
        <v>430</v>
      </c>
      <c r="P53" s="145" t="s">
        <v>430</v>
      </c>
      <c r="Q53" s="145" t="s">
        <v>430</v>
      </c>
      <c r="R53" s="145" t="s">
        <v>430</v>
      </c>
      <c r="S53" s="145" t="s">
        <v>430</v>
      </c>
      <c r="T53" s="145" t="s">
        <v>430</v>
      </c>
      <c r="U53" s="145" t="s">
        <v>430</v>
      </c>
      <c r="V53" s="145" t="s">
        <v>430</v>
      </c>
      <c r="W53" s="145" t="s">
        <v>430</v>
      </c>
      <c r="X53" s="145" t="s">
        <v>430</v>
      </c>
      <c r="Y53" s="145" t="s">
        <v>430</v>
      </c>
      <c r="Z53" s="145" t="s">
        <v>430</v>
      </c>
      <c r="AA53" s="145" t="s">
        <v>430</v>
      </c>
      <c r="AB53" s="145" t="s">
        <v>430</v>
      </c>
      <c r="AC53" s="145" t="s">
        <v>430</v>
      </c>
      <c r="AD53" s="145" t="s">
        <v>430</v>
      </c>
      <c r="AE53" s="60"/>
      <c r="AF53" s="26" t="s">
        <v>430</v>
      </c>
      <c r="AG53" s="26" t="s">
        <v>430</v>
      </c>
      <c r="AH53" s="26" t="s">
        <v>430</v>
      </c>
      <c r="AI53" s="26" t="s">
        <v>430</v>
      </c>
      <c r="AJ53" s="26" t="s">
        <v>430</v>
      </c>
      <c r="AK53" s="26" t="s">
        <v>430</v>
      </c>
      <c r="AL53" s="49" t="s">
        <v>136</v>
      </c>
    </row>
    <row r="54" spans="1:38" s="2" customFormat="1" ht="37.5" customHeight="1" thickBot="1" x14ac:dyDescent="0.3">
      <c r="A54" s="70" t="s">
        <v>120</v>
      </c>
      <c r="B54" s="74" t="s">
        <v>137</v>
      </c>
      <c r="C54" s="76" t="s">
        <v>138</v>
      </c>
      <c r="D54" s="73"/>
      <c r="E54" s="145" t="s">
        <v>430</v>
      </c>
      <c r="F54" s="145">
        <v>0.21709999999999999</v>
      </c>
      <c r="G54" s="145" t="s">
        <v>430</v>
      </c>
      <c r="H54" s="145" t="s">
        <v>430</v>
      </c>
      <c r="I54" s="145" t="s">
        <v>430</v>
      </c>
      <c r="J54" s="145" t="s">
        <v>430</v>
      </c>
      <c r="K54" s="145" t="s">
        <v>430</v>
      </c>
      <c r="L54" s="145" t="s">
        <v>430</v>
      </c>
      <c r="M54" s="145" t="s">
        <v>430</v>
      </c>
      <c r="N54" s="145" t="s">
        <v>430</v>
      </c>
      <c r="O54" s="145" t="s">
        <v>430</v>
      </c>
      <c r="P54" s="145" t="s">
        <v>430</v>
      </c>
      <c r="Q54" s="145" t="s">
        <v>430</v>
      </c>
      <c r="R54" s="145" t="s">
        <v>430</v>
      </c>
      <c r="S54" s="145" t="s">
        <v>430</v>
      </c>
      <c r="T54" s="145" t="s">
        <v>430</v>
      </c>
      <c r="U54" s="145" t="s">
        <v>430</v>
      </c>
      <c r="V54" s="145" t="s">
        <v>430</v>
      </c>
      <c r="W54" s="145" t="s">
        <v>430</v>
      </c>
      <c r="X54" s="145" t="s">
        <v>430</v>
      </c>
      <c r="Y54" s="145" t="s">
        <v>430</v>
      </c>
      <c r="Z54" s="145" t="s">
        <v>430</v>
      </c>
      <c r="AA54" s="145" t="s">
        <v>430</v>
      </c>
      <c r="AB54" s="145" t="s">
        <v>430</v>
      </c>
      <c r="AC54" s="145" t="s">
        <v>430</v>
      </c>
      <c r="AD54" s="145" t="s">
        <v>430</v>
      </c>
      <c r="AE54" s="60"/>
      <c r="AF54" s="26" t="s">
        <v>430</v>
      </c>
      <c r="AG54" s="26" t="s">
        <v>430</v>
      </c>
      <c r="AH54" s="26" t="s">
        <v>430</v>
      </c>
      <c r="AI54" s="26" t="s">
        <v>430</v>
      </c>
      <c r="AJ54" s="26" t="s">
        <v>430</v>
      </c>
      <c r="AK54" s="26" t="s">
        <v>430</v>
      </c>
      <c r="AL54" s="49" t="s">
        <v>441</v>
      </c>
    </row>
    <row r="55" spans="1:38" s="2" customFormat="1" ht="26.25" customHeight="1" thickBot="1" x14ac:dyDescent="0.3">
      <c r="A55" s="70" t="s">
        <v>120</v>
      </c>
      <c r="B55" s="74" t="s">
        <v>139</v>
      </c>
      <c r="C55" s="76" t="s">
        <v>140</v>
      </c>
      <c r="D55" s="73"/>
      <c r="E55" s="145" t="s">
        <v>431</v>
      </c>
      <c r="F55" s="145" t="s">
        <v>431</v>
      </c>
      <c r="G55" s="145" t="s">
        <v>431</v>
      </c>
      <c r="H55" s="145" t="s">
        <v>430</v>
      </c>
      <c r="I55" s="145" t="s">
        <v>429</v>
      </c>
      <c r="J55" s="145" t="s">
        <v>429</v>
      </c>
      <c r="K55" s="145" t="s">
        <v>429</v>
      </c>
      <c r="L55" s="145" t="s">
        <v>429</v>
      </c>
      <c r="M55" s="145" t="s">
        <v>429</v>
      </c>
      <c r="N55" s="145" t="s">
        <v>429</v>
      </c>
      <c r="O55" s="145" t="s">
        <v>429</v>
      </c>
      <c r="P55" s="145" t="s">
        <v>429</v>
      </c>
      <c r="Q55" s="145" t="s">
        <v>429</v>
      </c>
      <c r="R55" s="145" t="s">
        <v>429</v>
      </c>
      <c r="S55" s="145" t="s">
        <v>429</v>
      </c>
      <c r="T55" s="145" t="s">
        <v>429</v>
      </c>
      <c r="U55" s="145" t="s">
        <v>429</v>
      </c>
      <c r="V55" s="145" t="s">
        <v>429</v>
      </c>
      <c r="W55" s="145" t="s">
        <v>430</v>
      </c>
      <c r="X55" s="145" t="s">
        <v>430</v>
      </c>
      <c r="Y55" s="145" t="s">
        <v>430</v>
      </c>
      <c r="Z55" s="145" t="s">
        <v>430</v>
      </c>
      <c r="AA55" s="145" t="s">
        <v>430</v>
      </c>
      <c r="AB55" s="145" t="s">
        <v>430</v>
      </c>
      <c r="AC55" s="145" t="s">
        <v>430</v>
      </c>
      <c r="AD55" s="145" t="s">
        <v>430</v>
      </c>
      <c r="AE55" s="60"/>
      <c r="AF55" s="26" t="s">
        <v>430</v>
      </c>
      <c r="AG55" s="26" t="s">
        <v>430</v>
      </c>
      <c r="AH55" s="26" t="s">
        <v>430</v>
      </c>
      <c r="AI55" s="26" t="s">
        <v>430</v>
      </c>
      <c r="AJ55" s="26" t="s">
        <v>430</v>
      </c>
      <c r="AK55" s="26" t="s">
        <v>430</v>
      </c>
      <c r="AL55" s="49" t="s">
        <v>141</v>
      </c>
    </row>
    <row r="56" spans="1:38" s="2" customFormat="1" ht="26.25" customHeight="1" thickBot="1" x14ac:dyDescent="0.3">
      <c r="A56" s="74" t="s">
        <v>120</v>
      </c>
      <c r="B56" s="74" t="s">
        <v>142</v>
      </c>
      <c r="C56" s="76" t="s">
        <v>442</v>
      </c>
      <c r="D56" s="73" t="s">
        <v>143</v>
      </c>
      <c r="E56" s="145" t="s">
        <v>434</v>
      </c>
      <c r="F56" s="145" t="s">
        <v>434</v>
      </c>
      <c r="G56" s="145" t="s">
        <v>434</v>
      </c>
      <c r="H56" s="145" t="s">
        <v>434</v>
      </c>
      <c r="I56" s="145" t="s">
        <v>434</v>
      </c>
      <c r="J56" s="145" t="s">
        <v>434</v>
      </c>
      <c r="K56" s="145" t="s">
        <v>434</v>
      </c>
      <c r="L56" s="145" t="s">
        <v>434</v>
      </c>
      <c r="M56" s="145" t="s">
        <v>434</v>
      </c>
      <c r="N56" s="145" t="s">
        <v>434</v>
      </c>
      <c r="O56" s="145" t="s">
        <v>434</v>
      </c>
      <c r="P56" s="145" t="s">
        <v>434</v>
      </c>
      <c r="Q56" s="145" t="s">
        <v>434</v>
      </c>
      <c r="R56" s="145" t="s">
        <v>434</v>
      </c>
      <c r="S56" s="145" t="s">
        <v>434</v>
      </c>
      <c r="T56" s="145" t="s">
        <v>434</v>
      </c>
      <c r="U56" s="145" t="s">
        <v>434</v>
      </c>
      <c r="V56" s="145" t="s">
        <v>434</v>
      </c>
      <c r="W56" s="145" t="s">
        <v>434</v>
      </c>
      <c r="X56" s="145" t="s">
        <v>434</v>
      </c>
      <c r="Y56" s="145" t="s">
        <v>434</v>
      </c>
      <c r="Z56" s="145" t="s">
        <v>434</v>
      </c>
      <c r="AA56" s="145" t="s">
        <v>434</v>
      </c>
      <c r="AB56" s="145" t="s">
        <v>434</v>
      </c>
      <c r="AC56" s="145" t="s">
        <v>434</v>
      </c>
      <c r="AD56" s="145" t="s">
        <v>434</v>
      </c>
      <c r="AE56" s="60"/>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1" t="s">
        <v>145</v>
      </c>
      <c r="D57" s="72"/>
      <c r="E57" s="145" t="s">
        <v>431</v>
      </c>
      <c r="F57" s="145" t="s">
        <v>431</v>
      </c>
      <c r="G57" s="145" t="s">
        <v>431</v>
      </c>
      <c r="H57" s="145" t="s">
        <v>430</v>
      </c>
      <c r="I57" s="145" t="s">
        <v>429</v>
      </c>
      <c r="J57" s="145" t="s">
        <v>429</v>
      </c>
      <c r="K57" s="145" t="s">
        <v>429</v>
      </c>
      <c r="L57" s="145" t="s">
        <v>429</v>
      </c>
      <c r="M57" s="145" t="s">
        <v>430</v>
      </c>
      <c r="N57" s="145" t="s">
        <v>430</v>
      </c>
      <c r="O57" s="145" t="s">
        <v>430</v>
      </c>
      <c r="P57" s="145" t="s">
        <v>430</v>
      </c>
      <c r="Q57" s="145" t="s">
        <v>430</v>
      </c>
      <c r="R57" s="145" t="s">
        <v>430</v>
      </c>
      <c r="S57" s="145" t="s">
        <v>430</v>
      </c>
      <c r="T57" s="145" t="s">
        <v>430</v>
      </c>
      <c r="U57" s="145" t="s">
        <v>430</v>
      </c>
      <c r="V57" s="145" t="s">
        <v>430</v>
      </c>
      <c r="W57" s="145" t="s">
        <v>429</v>
      </c>
      <c r="X57" s="145" t="s">
        <v>430</v>
      </c>
      <c r="Y57" s="145" t="s">
        <v>430</v>
      </c>
      <c r="Z57" s="145" t="s">
        <v>430</v>
      </c>
      <c r="AA57" s="145" t="s">
        <v>430</v>
      </c>
      <c r="AB57" s="145" t="s">
        <v>430</v>
      </c>
      <c r="AC57" s="145" t="s">
        <v>430</v>
      </c>
      <c r="AD57" s="145" t="s">
        <v>429</v>
      </c>
      <c r="AE57" s="60"/>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1" t="s">
        <v>148</v>
      </c>
      <c r="D58" s="72"/>
      <c r="E58" s="145" t="s">
        <v>430</v>
      </c>
      <c r="F58" s="145" t="s">
        <v>430</v>
      </c>
      <c r="G58" s="145" t="s">
        <v>431</v>
      </c>
      <c r="H58" s="145" t="s">
        <v>430</v>
      </c>
      <c r="I58" s="145" t="s">
        <v>429</v>
      </c>
      <c r="J58" s="145" t="s">
        <v>429</v>
      </c>
      <c r="K58" s="145" t="s">
        <v>429</v>
      </c>
      <c r="L58" s="145" t="s">
        <v>429</v>
      </c>
      <c r="M58" s="145" t="s">
        <v>430</v>
      </c>
      <c r="N58" s="145" t="s">
        <v>430</v>
      </c>
      <c r="O58" s="145" t="s">
        <v>430</v>
      </c>
      <c r="P58" s="145" t="s">
        <v>430</v>
      </c>
      <c r="Q58" s="145" t="s">
        <v>430</v>
      </c>
      <c r="R58" s="145" t="s">
        <v>430</v>
      </c>
      <c r="S58" s="145" t="s">
        <v>430</v>
      </c>
      <c r="T58" s="145" t="s">
        <v>430</v>
      </c>
      <c r="U58" s="145" t="s">
        <v>430</v>
      </c>
      <c r="V58" s="145" t="s">
        <v>430</v>
      </c>
      <c r="W58" s="145" t="s">
        <v>429</v>
      </c>
      <c r="X58" s="145" t="s">
        <v>430</v>
      </c>
      <c r="Y58" s="145" t="s">
        <v>430</v>
      </c>
      <c r="Z58" s="145" t="s">
        <v>430</v>
      </c>
      <c r="AA58" s="145" t="s">
        <v>430</v>
      </c>
      <c r="AB58" s="145" t="s">
        <v>430</v>
      </c>
      <c r="AC58" s="145" t="s">
        <v>430</v>
      </c>
      <c r="AD58" s="145" t="s">
        <v>429</v>
      </c>
      <c r="AE58" s="60"/>
      <c r="AF58" s="26" t="s">
        <v>430</v>
      </c>
      <c r="AG58" s="26" t="s">
        <v>430</v>
      </c>
      <c r="AH58" s="26" t="s">
        <v>430</v>
      </c>
      <c r="AI58" s="26" t="s">
        <v>430</v>
      </c>
      <c r="AJ58" s="26" t="s">
        <v>430</v>
      </c>
      <c r="AK58" s="26" t="s">
        <v>430</v>
      </c>
      <c r="AL58" s="49" t="s">
        <v>149</v>
      </c>
    </row>
    <row r="59" spans="1:38" s="2" customFormat="1" ht="26.25" customHeight="1" thickBot="1" x14ac:dyDescent="0.3">
      <c r="A59" s="70" t="s">
        <v>54</v>
      </c>
      <c r="B59" s="78" t="s">
        <v>150</v>
      </c>
      <c r="C59" s="71" t="s">
        <v>444</v>
      </c>
      <c r="D59" s="72"/>
      <c r="E59" s="145" t="s">
        <v>431</v>
      </c>
      <c r="F59" s="145" t="s">
        <v>429</v>
      </c>
      <c r="G59" s="145" t="s">
        <v>431</v>
      </c>
      <c r="H59" s="145">
        <v>0.02</v>
      </c>
      <c r="I59" s="145" t="s">
        <v>429</v>
      </c>
      <c r="J59" s="145" t="s">
        <v>429</v>
      </c>
      <c r="K59" s="145" t="s">
        <v>429</v>
      </c>
      <c r="L59" s="145" t="s">
        <v>429</v>
      </c>
      <c r="M59" s="145" t="s">
        <v>430</v>
      </c>
      <c r="N59" s="145" t="s">
        <v>429</v>
      </c>
      <c r="O59" s="145" t="s">
        <v>429</v>
      </c>
      <c r="P59" s="145" t="s">
        <v>430</v>
      </c>
      <c r="Q59" s="145" t="s">
        <v>430</v>
      </c>
      <c r="R59" s="145" t="s">
        <v>430</v>
      </c>
      <c r="S59" s="145" t="s">
        <v>429</v>
      </c>
      <c r="T59" s="145" t="s">
        <v>430</v>
      </c>
      <c r="U59" s="145" t="s">
        <v>429</v>
      </c>
      <c r="V59" s="145" t="s">
        <v>429</v>
      </c>
      <c r="W59" s="145" t="s">
        <v>429</v>
      </c>
      <c r="X59" s="145" t="s">
        <v>430</v>
      </c>
      <c r="Y59" s="145" t="s">
        <v>430</v>
      </c>
      <c r="Z59" s="145" t="s">
        <v>430</v>
      </c>
      <c r="AA59" s="145" t="s">
        <v>430</v>
      </c>
      <c r="AB59" s="145" t="s">
        <v>430</v>
      </c>
      <c r="AC59" s="145" t="s">
        <v>430</v>
      </c>
      <c r="AD59" s="145" t="s">
        <v>430</v>
      </c>
      <c r="AE59" s="60"/>
      <c r="AF59" s="26" t="s">
        <v>430</v>
      </c>
      <c r="AG59" s="26" t="s">
        <v>430</v>
      </c>
      <c r="AH59" s="26" t="s">
        <v>430</v>
      </c>
      <c r="AI59" s="26" t="s">
        <v>430</v>
      </c>
      <c r="AJ59" s="26" t="s">
        <v>430</v>
      </c>
      <c r="AK59" s="26" t="s">
        <v>430</v>
      </c>
      <c r="AL59" s="49" t="s">
        <v>445</v>
      </c>
    </row>
    <row r="60" spans="1:38" s="2" customFormat="1" ht="26.25" customHeight="1" thickBot="1" x14ac:dyDescent="0.3">
      <c r="A60" s="70" t="s">
        <v>54</v>
      </c>
      <c r="B60" s="78" t="s">
        <v>151</v>
      </c>
      <c r="C60" s="71" t="s">
        <v>152</v>
      </c>
      <c r="D60" s="117"/>
      <c r="E60" s="145" t="s">
        <v>430</v>
      </c>
      <c r="F60" s="145" t="s">
        <v>430</v>
      </c>
      <c r="G60" s="145" t="s">
        <v>430</v>
      </c>
      <c r="H60" s="145" t="s">
        <v>430</v>
      </c>
      <c r="I60" s="145" t="s">
        <v>429</v>
      </c>
      <c r="J60" s="145" t="s">
        <v>429</v>
      </c>
      <c r="K60" s="145" t="s">
        <v>429</v>
      </c>
      <c r="L60" s="145" t="s">
        <v>430</v>
      </c>
      <c r="M60" s="145" t="s">
        <v>430</v>
      </c>
      <c r="N60" s="145" t="s">
        <v>430</v>
      </c>
      <c r="O60" s="145" t="s">
        <v>430</v>
      </c>
      <c r="P60" s="145" t="s">
        <v>430</v>
      </c>
      <c r="Q60" s="145" t="s">
        <v>430</v>
      </c>
      <c r="R60" s="145" t="s">
        <v>430</v>
      </c>
      <c r="S60" s="145" t="s">
        <v>430</v>
      </c>
      <c r="T60" s="145" t="s">
        <v>430</v>
      </c>
      <c r="U60" s="145" t="s">
        <v>430</v>
      </c>
      <c r="V60" s="145" t="s">
        <v>430</v>
      </c>
      <c r="W60" s="145" t="s">
        <v>430</v>
      </c>
      <c r="X60" s="145" t="s">
        <v>430</v>
      </c>
      <c r="Y60" s="145" t="s">
        <v>430</v>
      </c>
      <c r="Z60" s="145" t="s">
        <v>430</v>
      </c>
      <c r="AA60" s="145" t="s">
        <v>430</v>
      </c>
      <c r="AB60" s="145" t="s">
        <v>430</v>
      </c>
      <c r="AC60" s="145" t="s">
        <v>430</v>
      </c>
      <c r="AD60" s="145" t="s">
        <v>430</v>
      </c>
      <c r="AE60" s="60"/>
      <c r="AF60" s="26" t="s">
        <v>430</v>
      </c>
      <c r="AG60" s="26" t="s">
        <v>430</v>
      </c>
      <c r="AH60" s="26" t="s">
        <v>430</v>
      </c>
      <c r="AI60" s="26" t="s">
        <v>430</v>
      </c>
      <c r="AJ60" s="26" t="s">
        <v>430</v>
      </c>
      <c r="AK60" s="26" t="s">
        <v>430</v>
      </c>
      <c r="AL60" s="49" t="s">
        <v>446</v>
      </c>
    </row>
    <row r="61" spans="1:38" s="2" customFormat="1" ht="26.25" customHeight="1" thickBot="1" x14ac:dyDescent="0.3">
      <c r="A61" s="70" t="s">
        <v>54</v>
      </c>
      <c r="B61" s="78" t="s">
        <v>153</v>
      </c>
      <c r="C61" s="71" t="s">
        <v>154</v>
      </c>
      <c r="D61" s="72"/>
      <c r="E61" s="145" t="s">
        <v>430</v>
      </c>
      <c r="F61" s="145" t="s">
        <v>430</v>
      </c>
      <c r="G61" s="145" t="s">
        <v>430</v>
      </c>
      <c r="H61" s="145" t="s">
        <v>430</v>
      </c>
      <c r="I61" s="145" t="s">
        <v>429</v>
      </c>
      <c r="J61" s="145" t="s">
        <v>429</v>
      </c>
      <c r="K61" s="145" t="s">
        <v>429</v>
      </c>
      <c r="L61" s="145" t="s">
        <v>430</v>
      </c>
      <c r="M61" s="145" t="s">
        <v>430</v>
      </c>
      <c r="N61" s="145" t="s">
        <v>430</v>
      </c>
      <c r="O61" s="145" t="s">
        <v>430</v>
      </c>
      <c r="P61" s="145" t="s">
        <v>430</v>
      </c>
      <c r="Q61" s="145" t="s">
        <v>430</v>
      </c>
      <c r="R61" s="145" t="s">
        <v>430</v>
      </c>
      <c r="S61" s="145" t="s">
        <v>430</v>
      </c>
      <c r="T61" s="145" t="s">
        <v>430</v>
      </c>
      <c r="U61" s="145" t="s">
        <v>430</v>
      </c>
      <c r="V61" s="145" t="s">
        <v>430</v>
      </c>
      <c r="W61" s="145" t="s">
        <v>430</v>
      </c>
      <c r="X61" s="145" t="s">
        <v>430</v>
      </c>
      <c r="Y61" s="145" t="s">
        <v>430</v>
      </c>
      <c r="Z61" s="145" t="s">
        <v>430</v>
      </c>
      <c r="AA61" s="145" t="s">
        <v>430</v>
      </c>
      <c r="AB61" s="145" t="s">
        <v>430</v>
      </c>
      <c r="AC61" s="145" t="s">
        <v>430</v>
      </c>
      <c r="AD61" s="145" t="s">
        <v>430</v>
      </c>
      <c r="AE61" s="60"/>
      <c r="AF61" s="26" t="s">
        <v>430</v>
      </c>
      <c r="AG61" s="26" t="s">
        <v>430</v>
      </c>
      <c r="AH61" s="26" t="s">
        <v>430</v>
      </c>
      <c r="AI61" s="26" t="s">
        <v>430</v>
      </c>
      <c r="AJ61" s="26" t="s">
        <v>430</v>
      </c>
      <c r="AK61" s="26" t="s">
        <v>430</v>
      </c>
      <c r="AL61" s="49" t="s">
        <v>447</v>
      </c>
    </row>
    <row r="62" spans="1:38" s="2" customFormat="1" ht="26.25" customHeight="1" thickBot="1" x14ac:dyDescent="0.3">
      <c r="A62" s="70" t="s">
        <v>54</v>
      </c>
      <c r="B62" s="78" t="s">
        <v>155</v>
      </c>
      <c r="C62" s="71" t="s">
        <v>156</v>
      </c>
      <c r="D62" s="72"/>
      <c r="E62" s="145" t="s">
        <v>430</v>
      </c>
      <c r="F62" s="145" t="s">
        <v>430</v>
      </c>
      <c r="G62" s="145" t="s">
        <v>430</v>
      </c>
      <c r="H62" s="145" t="s">
        <v>430</v>
      </c>
      <c r="I62" s="145" t="s">
        <v>429</v>
      </c>
      <c r="J62" s="145" t="s">
        <v>429</v>
      </c>
      <c r="K62" s="145" t="s">
        <v>429</v>
      </c>
      <c r="L62" s="145" t="s">
        <v>430</v>
      </c>
      <c r="M62" s="145" t="s">
        <v>430</v>
      </c>
      <c r="N62" s="145" t="s">
        <v>430</v>
      </c>
      <c r="O62" s="145" t="s">
        <v>430</v>
      </c>
      <c r="P62" s="145" t="s">
        <v>430</v>
      </c>
      <c r="Q62" s="145" t="s">
        <v>430</v>
      </c>
      <c r="R62" s="145" t="s">
        <v>430</v>
      </c>
      <c r="S62" s="145" t="s">
        <v>430</v>
      </c>
      <c r="T62" s="145" t="s">
        <v>430</v>
      </c>
      <c r="U62" s="145" t="s">
        <v>430</v>
      </c>
      <c r="V62" s="145" t="s">
        <v>430</v>
      </c>
      <c r="W62" s="145" t="s">
        <v>430</v>
      </c>
      <c r="X62" s="145" t="s">
        <v>430</v>
      </c>
      <c r="Y62" s="145" t="s">
        <v>430</v>
      </c>
      <c r="Z62" s="145" t="s">
        <v>430</v>
      </c>
      <c r="AA62" s="145" t="s">
        <v>430</v>
      </c>
      <c r="AB62" s="145" t="s">
        <v>430</v>
      </c>
      <c r="AC62" s="145" t="s">
        <v>430</v>
      </c>
      <c r="AD62" s="145" t="s">
        <v>430</v>
      </c>
      <c r="AE62" s="60"/>
      <c r="AF62" s="26" t="s">
        <v>430</v>
      </c>
      <c r="AG62" s="26" t="s">
        <v>430</v>
      </c>
      <c r="AH62" s="26" t="s">
        <v>430</v>
      </c>
      <c r="AI62" s="26" t="s">
        <v>430</v>
      </c>
      <c r="AJ62" s="26" t="s">
        <v>430</v>
      </c>
      <c r="AK62" s="26" t="s">
        <v>430</v>
      </c>
      <c r="AL62" s="49" t="s">
        <v>448</v>
      </c>
    </row>
    <row r="63" spans="1:38" s="2" customFormat="1" ht="26.25" customHeight="1" thickBot="1" x14ac:dyDescent="0.3">
      <c r="A63" s="70" t="s">
        <v>54</v>
      </c>
      <c r="B63" s="78" t="s">
        <v>157</v>
      </c>
      <c r="C63" s="76" t="s">
        <v>158</v>
      </c>
      <c r="D63" s="79"/>
      <c r="E63" s="145" t="s">
        <v>434</v>
      </c>
      <c r="F63" s="145" t="s">
        <v>434</v>
      </c>
      <c r="G63" s="145" t="s">
        <v>434</v>
      </c>
      <c r="H63" s="145" t="s">
        <v>434</v>
      </c>
      <c r="I63" s="145" t="s">
        <v>434</v>
      </c>
      <c r="J63" s="145" t="s">
        <v>434</v>
      </c>
      <c r="K63" s="145" t="s">
        <v>434</v>
      </c>
      <c r="L63" s="145" t="s">
        <v>434</v>
      </c>
      <c r="M63" s="145" t="s">
        <v>434</v>
      </c>
      <c r="N63" s="145" t="s">
        <v>434</v>
      </c>
      <c r="O63" s="145" t="s">
        <v>434</v>
      </c>
      <c r="P63" s="145" t="s">
        <v>434</v>
      </c>
      <c r="Q63" s="145" t="s">
        <v>434</v>
      </c>
      <c r="R63" s="145" t="s">
        <v>434</v>
      </c>
      <c r="S63" s="145" t="s">
        <v>434</v>
      </c>
      <c r="T63" s="145" t="s">
        <v>434</v>
      </c>
      <c r="U63" s="145" t="s">
        <v>434</v>
      </c>
      <c r="V63" s="145" t="s">
        <v>434</v>
      </c>
      <c r="W63" s="145" t="s">
        <v>434</v>
      </c>
      <c r="X63" s="145" t="s">
        <v>434</v>
      </c>
      <c r="Y63" s="145" t="s">
        <v>434</v>
      </c>
      <c r="Z63" s="145" t="s">
        <v>434</v>
      </c>
      <c r="AA63" s="145" t="s">
        <v>434</v>
      </c>
      <c r="AB63" s="145" t="s">
        <v>434</v>
      </c>
      <c r="AC63" s="145" t="s">
        <v>434</v>
      </c>
      <c r="AD63" s="145" t="s">
        <v>434</v>
      </c>
      <c r="AE63" s="60"/>
      <c r="AF63" s="26" t="s">
        <v>434</v>
      </c>
      <c r="AG63" s="26" t="s">
        <v>434</v>
      </c>
      <c r="AH63" s="26" t="s">
        <v>434</v>
      </c>
      <c r="AI63" s="26" t="s">
        <v>434</v>
      </c>
      <c r="AJ63" s="26" t="s">
        <v>434</v>
      </c>
      <c r="AK63" s="26" t="s">
        <v>434</v>
      </c>
      <c r="AL63" s="49" t="s">
        <v>449</v>
      </c>
    </row>
    <row r="64" spans="1:38" s="2" customFormat="1" ht="26.25" customHeight="1" thickBot="1" x14ac:dyDescent="0.3">
      <c r="A64" s="70" t="s">
        <v>54</v>
      </c>
      <c r="B64" s="78" t="s">
        <v>159</v>
      </c>
      <c r="C64" s="71" t="s">
        <v>160</v>
      </c>
      <c r="D64" s="72"/>
      <c r="E64" s="145" t="s">
        <v>431</v>
      </c>
      <c r="F64" s="145" t="s">
        <v>429</v>
      </c>
      <c r="G64" s="145" t="s">
        <v>430</v>
      </c>
      <c r="H64" s="145" t="s">
        <v>429</v>
      </c>
      <c r="I64" s="145" t="s">
        <v>430</v>
      </c>
      <c r="J64" s="145" t="s">
        <v>430</v>
      </c>
      <c r="K64" s="145" t="s">
        <v>430</v>
      </c>
      <c r="L64" s="145" t="s">
        <v>429</v>
      </c>
      <c r="M64" s="145" t="s">
        <v>431</v>
      </c>
      <c r="N64" s="145" t="s">
        <v>430</v>
      </c>
      <c r="O64" s="145" t="s">
        <v>430</v>
      </c>
      <c r="P64" s="145" t="s">
        <v>430</v>
      </c>
      <c r="Q64" s="145" t="s">
        <v>430</v>
      </c>
      <c r="R64" s="145" t="s">
        <v>430</v>
      </c>
      <c r="S64" s="145" t="s">
        <v>430</v>
      </c>
      <c r="T64" s="145" t="s">
        <v>430</v>
      </c>
      <c r="U64" s="145" t="s">
        <v>430</v>
      </c>
      <c r="V64" s="145" t="s">
        <v>430</v>
      </c>
      <c r="W64" s="145" t="s">
        <v>430</v>
      </c>
      <c r="X64" s="145" t="s">
        <v>430</v>
      </c>
      <c r="Y64" s="145" t="s">
        <v>430</v>
      </c>
      <c r="Z64" s="145" t="s">
        <v>430</v>
      </c>
      <c r="AA64" s="145" t="s">
        <v>430</v>
      </c>
      <c r="AB64" s="145" t="s">
        <v>430</v>
      </c>
      <c r="AC64" s="145" t="s">
        <v>430</v>
      </c>
      <c r="AD64" s="145" t="s">
        <v>430</v>
      </c>
      <c r="AE64" s="60"/>
      <c r="AF64" s="26" t="s">
        <v>430</v>
      </c>
      <c r="AG64" s="26" t="s">
        <v>430</v>
      </c>
      <c r="AH64" s="26" t="s">
        <v>430</v>
      </c>
      <c r="AI64" s="26" t="s">
        <v>430</v>
      </c>
      <c r="AJ64" s="26" t="s">
        <v>430</v>
      </c>
      <c r="AK64" s="26" t="s">
        <v>430</v>
      </c>
      <c r="AL64" s="49" t="s">
        <v>161</v>
      </c>
    </row>
    <row r="65" spans="1:38" s="2" customFormat="1" ht="26.25" customHeight="1" thickBot="1" x14ac:dyDescent="0.3">
      <c r="A65" s="70" t="s">
        <v>54</v>
      </c>
      <c r="B65" s="74" t="s">
        <v>162</v>
      </c>
      <c r="C65" s="71" t="s">
        <v>163</v>
      </c>
      <c r="D65" s="72"/>
      <c r="E65" s="145" t="s">
        <v>431</v>
      </c>
      <c r="F65" s="145" t="s">
        <v>430</v>
      </c>
      <c r="G65" s="145" t="s">
        <v>430</v>
      </c>
      <c r="H65" s="145" t="s">
        <v>430</v>
      </c>
      <c r="I65" s="145" t="s">
        <v>430</v>
      </c>
      <c r="J65" s="145" t="s">
        <v>430</v>
      </c>
      <c r="K65" s="145" t="s">
        <v>430</v>
      </c>
      <c r="L65" s="145" t="s">
        <v>430</v>
      </c>
      <c r="M65" s="145" t="s">
        <v>430</v>
      </c>
      <c r="N65" s="145" t="s">
        <v>430</v>
      </c>
      <c r="O65" s="145" t="s">
        <v>430</v>
      </c>
      <c r="P65" s="145" t="s">
        <v>430</v>
      </c>
      <c r="Q65" s="145" t="s">
        <v>430</v>
      </c>
      <c r="R65" s="145" t="s">
        <v>430</v>
      </c>
      <c r="S65" s="145" t="s">
        <v>430</v>
      </c>
      <c r="T65" s="145" t="s">
        <v>430</v>
      </c>
      <c r="U65" s="145" t="s">
        <v>430</v>
      </c>
      <c r="V65" s="145" t="s">
        <v>430</v>
      </c>
      <c r="W65" s="145" t="s">
        <v>430</v>
      </c>
      <c r="X65" s="145" t="s">
        <v>430</v>
      </c>
      <c r="Y65" s="145" t="s">
        <v>430</v>
      </c>
      <c r="Z65" s="145" t="s">
        <v>430</v>
      </c>
      <c r="AA65" s="145" t="s">
        <v>430</v>
      </c>
      <c r="AB65" s="145" t="s">
        <v>430</v>
      </c>
      <c r="AC65" s="145" t="s">
        <v>430</v>
      </c>
      <c r="AD65" s="145" t="s">
        <v>430</v>
      </c>
      <c r="AE65" s="60"/>
      <c r="AF65" s="26" t="s">
        <v>430</v>
      </c>
      <c r="AG65" s="26" t="s">
        <v>430</v>
      </c>
      <c r="AH65" s="26" t="s">
        <v>430</v>
      </c>
      <c r="AI65" s="26" t="s">
        <v>430</v>
      </c>
      <c r="AJ65" s="26" t="s">
        <v>430</v>
      </c>
      <c r="AK65" s="26" t="s">
        <v>430</v>
      </c>
      <c r="AL65" s="49" t="s">
        <v>164</v>
      </c>
    </row>
    <row r="66" spans="1:38" s="2" customFormat="1" ht="26.25" customHeight="1" thickBot="1" x14ac:dyDescent="0.3">
      <c r="A66" s="70" t="s">
        <v>54</v>
      </c>
      <c r="B66" s="74" t="s">
        <v>165</v>
      </c>
      <c r="C66" s="71" t="s">
        <v>166</v>
      </c>
      <c r="D66" s="72"/>
      <c r="E66" s="145" t="s">
        <v>434</v>
      </c>
      <c r="F66" s="145" t="s">
        <v>434</v>
      </c>
      <c r="G66" s="145" t="s">
        <v>434</v>
      </c>
      <c r="H66" s="145" t="s">
        <v>434</v>
      </c>
      <c r="I66" s="145" t="s">
        <v>434</v>
      </c>
      <c r="J66" s="145" t="s">
        <v>434</v>
      </c>
      <c r="K66" s="145" t="s">
        <v>434</v>
      </c>
      <c r="L66" s="145" t="s">
        <v>434</v>
      </c>
      <c r="M66" s="145" t="s">
        <v>434</v>
      </c>
      <c r="N66" s="145" t="s">
        <v>434</v>
      </c>
      <c r="O66" s="145" t="s">
        <v>434</v>
      </c>
      <c r="P66" s="145" t="s">
        <v>434</v>
      </c>
      <c r="Q66" s="145" t="s">
        <v>434</v>
      </c>
      <c r="R66" s="145" t="s">
        <v>434</v>
      </c>
      <c r="S66" s="145" t="s">
        <v>434</v>
      </c>
      <c r="T66" s="145" t="s">
        <v>434</v>
      </c>
      <c r="U66" s="145" t="s">
        <v>434</v>
      </c>
      <c r="V66" s="145" t="s">
        <v>434</v>
      </c>
      <c r="W66" s="145" t="s">
        <v>434</v>
      </c>
      <c r="X66" s="145" t="s">
        <v>434</v>
      </c>
      <c r="Y66" s="145" t="s">
        <v>434</v>
      </c>
      <c r="Z66" s="145" t="s">
        <v>434</v>
      </c>
      <c r="AA66" s="145" t="s">
        <v>434</v>
      </c>
      <c r="AB66" s="145" t="s">
        <v>434</v>
      </c>
      <c r="AC66" s="145" t="s">
        <v>434</v>
      </c>
      <c r="AD66" s="145" t="s">
        <v>434</v>
      </c>
      <c r="AE66" s="60"/>
      <c r="AF66" s="26" t="s">
        <v>434</v>
      </c>
      <c r="AG66" s="26" t="s">
        <v>434</v>
      </c>
      <c r="AH66" s="26" t="s">
        <v>434</v>
      </c>
      <c r="AI66" s="26" t="s">
        <v>434</v>
      </c>
      <c r="AJ66" s="26" t="s">
        <v>434</v>
      </c>
      <c r="AK66" s="26" t="s">
        <v>434</v>
      </c>
      <c r="AL66" s="49" t="s">
        <v>167</v>
      </c>
    </row>
    <row r="67" spans="1:38" s="2" customFormat="1" ht="26.25" customHeight="1" thickBot="1" x14ac:dyDescent="0.3">
      <c r="A67" s="70" t="s">
        <v>54</v>
      </c>
      <c r="B67" s="74" t="s">
        <v>168</v>
      </c>
      <c r="C67" s="71" t="s">
        <v>169</v>
      </c>
      <c r="D67" s="72"/>
      <c r="E67" s="145" t="s">
        <v>434</v>
      </c>
      <c r="F67" s="145" t="s">
        <v>434</v>
      </c>
      <c r="G67" s="145" t="s">
        <v>434</v>
      </c>
      <c r="H67" s="145" t="s">
        <v>434</v>
      </c>
      <c r="I67" s="145" t="s">
        <v>434</v>
      </c>
      <c r="J67" s="145" t="s">
        <v>434</v>
      </c>
      <c r="K67" s="145" t="s">
        <v>434</v>
      </c>
      <c r="L67" s="145" t="s">
        <v>434</v>
      </c>
      <c r="M67" s="145" t="s">
        <v>434</v>
      </c>
      <c r="N67" s="145" t="s">
        <v>434</v>
      </c>
      <c r="O67" s="145" t="s">
        <v>434</v>
      </c>
      <c r="P67" s="145" t="s">
        <v>434</v>
      </c>
      <c r="Q67" s="145" t="s">
        <v>434</v>
      </c>
      <c r="R67" s="145" t="s">
        <v>434</v>
      </c>
      <c r="S67" s="145" t="s">
        <v>434</v>
      </c>
      <c r="T67" s="145" t="s">
        <v>434</v>
      </c>
      <c r="U67" s="145" t="s">
        <v>434</v>
      </c>
      <c r="V67" s="145" t="s">
        <v>434</v>
      </c>
      <c r="W67" s="145" t="s">
        <v>434</v>
      </c>
      <c r="X67" s="145" t="s">
        <v>434</v>
      </c>
      <c r="Y67" s="145" t="s">
        <v>434</v>
      </c>
      <c r="Z67" s="145" t="s">
        <v>434</v>
      </c>
      <c r="AA67" s="145" t="s">
        <v>434</v>
      </c>
      <c r="AB67" s="145" t="s">
        <v>434</v>
      </c>
      <c r="AC67" s="145" t="s">
        <v>434</v>
      </c>
      <c r="AD67" s="145" t="s">
        <v>434</v>
      </c>
      <c r="AE67" s="60"/>
      <c r="AF67" s="26" t="s">
        <v>434</v>
      </c>
      <c r="AG67" s="26" t="s">
        <v>434</v>
      </c>
      <c r="AH67" s="26" t="s">
        <v>434</v>
      </c>
      <c r="AI67" s="26" t="s">
        <v>434</v>
      </c>
      <c r="AJ67" s="26" t="s">
        <v>434</v>
      </c>
      <c r="AK67" s="26" t="s">
        <v>434</v>
      </c>
      <c r="AL67" s="49" t="s">
        <v>170</v>
      </c>
    </row>
    <row r="68" spans="1:38" s="2" customFormat="1" ht="26.25" customHeight="1" thickBot="1" x14ac:dyDescent="0.3">
      <c r="A68" s="70" t="s">
        <v>54</v>
      </c>
      <c r="B68" s="74" t="s">
        <v>171</v>
      </c>
      <c r="C68" s="71" t="s">
        <v>172</v>
      </c>
      <c r="D68" s="72"/>
      <c r="E68" s="145" t="s">
        <v>430</v>
      </c>
      <c r="F68" s="145" t="s">
        <v>430</v>
      </c>
      <c r="G68" s="145" t="s">
        <v>430</v>
      </c>
      <c r="H68" s="145" t="s">
        <v>430</v>
      </c>
      <c r="I68" s="145" t="s">
        <v>429</v>
      </c>
      <c r="J68" s="145" t="s">
        <v>429</v>
      </c>
      <c r="K68" s="145" t="s">
        <v>429</v>
      </c>
      <c r="L68" s="145" t="s">
        <v>429</v>
      </c>
      <c r="M68" s="145" t="s">
        <v>430</v>
      </c>
      <c r="N68" s="145" t="s">
        <v>430</v>
      </c>
      <c r="O68" s="145" t="s">
        <v>430</v>
      </c>
      <c r="P68" s="145" t="s">
        <v>430</v>
      </c>
      <c r="Q68" s="145" t="s">
        <v>430</v>
      </c>
      <c r="R68" s="145" t="s">
        <v>430</v>
      </c>
      <c r="S68" s="145" t="s">
        <v>430</v>
      </c>
      <c r="T68" s="145" t="s">
        <v>430</v>
      </c>
      <c r="U68" s="145" t="s">
        <v>430</v>
      </c>
      <c r="V68" s="145" t="s">
        <v>430</v>
      </c>
      <c r="W68" s="145" t="s">
        <v>430</v>
      </c>
      <c r="X68" s="145" t="s">
        <v>430</v>
      </c>
      <c r="Y68" s="145" t="s">
        <v>430</v>
      </c>
      <c r="Z68" s="145" t="s">
        <v>430</v>
      </c>
      <c r="AA68" s="145" t="s">
        <v>430</v>
      </c>
      <c r="AB68" s="145" t="s">
        <v>430</v>
      </c>
      <c r="AC68" s="145" t="s">
        <v>430</v>
      </c>
      <c r="AD68" s="145" t="s">
        <v>430</v>
      </c>
      <c r="AE68" s="60"/>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1" t="s">
        <v>175</v>
      </c>
      <c r="D69" s="77"/>
      <c r="E69" s="145" t="s">
        <v>434</v>
      </c>
      <c r="F69" s="145" t="s">
        <v>434</v>
      </c>
      <c r="G69" s="145" t="s">
        <v>434</v>
      </c>
      <c r="H69" s="145" t="s">
        <v>434</v>
      </c>
      <c r="I69" s="145" t="s">
        <v>434</v>
      </c>
      <c r="J69" s="145" t="s">
        <v>434</v>
      </c>
      <c r="K69" s="145" t="s">
        <v>434</v>
      </c>
      <c r="L69" s="145" t="s">
        <v>434</v>
      </c>
      <c r="M69" s="145" t="s">
        <v>434</v>
      </c>
      <c r="N69" s="145" t="s">
        <v>434</v>
      </c>
      <c r="O69" s="145" t="s">
        <v>434</v>
      </c>
      <c r="P69" s="145" t="s">
        <v>434</v>
      </c>
      <c r="Q69" s="145" t="s">
        <v>434</v>
      </c>
      <c r="R69" s="145" t="s">
        <v>434</v>
      </c>
      <c r="S69" s="145" t="s">
        <v>434</v>
      </c>
      <c r="T69" s="145" t="s">
        <v>434</v>
      </c>
      <c r="U69" s="145" t="s">
        <v>434</v>
      </c>
      <c r="V69" s="145" t="s">
        <v>434</v>
      </c>
      <c r="W69" s="145" t="s">
        <v>434</v>
      </c>
      <c r="X69" s="145" t="s">
        <v>434</v>
      </c>
      <c r="Y69" s="145" t="s">
        <v>434</v>
      </c>
      <c r="Z69" s="145" t="s">
        <v>434</v>
      </c>
      <c r="AA69" s="145" t="s">
        <v>434</v>
      </c>
      <c r="AB69" s="145" t="s">
        <v>434</v>
      </c>
      <c r="AC69" s="145" t="s">
        <v>434</v>
      </c>
      <c r="AD69" s="145" t="s">
        <v>434</v>
      </c>
      <c r="AE69" s="60"/>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1" t="s">
        <v>450</v>
      </c>
      <c r="D70" s="77"/>
      <c r="E70" s="145" t="s">
        <v>431</v>
      </c>
      <c r="F70" s="145" t="s">
        <v>431</v>
      </c>
      <c r="G70" s="145" t="s">
        <v>430</v>
      </c>
      <c r="H70" s="145">
        <v>0.58199999999999996</v>
      </c>
      <c r="I70" s="145" t="s">
        <v>429</v>
      </c>
      <c r="J70" s="145" t="s">
        <v>429</v>
      </c>
      <c r="K70" s="145" t="s">
        <v>429</v>
      </c>
      <c r="L70" s="145" t="s">
        <v>429</v>
      </c>
      <c r="M70" s="145" t="s">
        <v>430</v>
      </c>
      <c r="N70" s="145" t="s">
        <v>429</v>
      </c>
      <c r="O70" s="145" t="s">
        <v>430</v>
      </c>
      <c r="P70" s="145" t="s">
        <v>429</v>
      </c>
      <c r="Q70" s="145" t="s">
        <v>430</v>
      </c>
      <c r="R70" s="145" t="s">
        <v>429</v>
      </c>
      <c r="S70" s="145" t="s">
        <v>429</v>
      </c>
      <c r="T70" s="145" t="s">
        <v>429</v>
      </c>
      <c r="U70" s="145" t="s">
        <v>430</v>
      </c>
      <c r="V70" s="145" t="s">
        <v>429</v>
      </c>
      <c r="W70" s="145" t="s">
        <v>429</v>
      </c>
      <c r="X70" s="145" t="s">
        <v>430</v>
      </c>
      <c r="Y70" s="145" t="s">
        <v>430</v>
      </c>
      <c r="Z70" s="145" t="s">
        <v>430</v>
      </c>
      <c r="AA70" s="145" t="s">
        <v>430</v>
      </c>
      <c r="AB70" s="145" t="s">
        <v>430</v>
      </c>
      <c r="AC70" s="145" t="s">
        <v>429</v>
      </c>
      <c r="AD70" s="145" t="s">
        <v>430</v>
      </c>
      <c r="AE70" s="60"/>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1" t="s">
        <v>179</v>
      </c>
      <c r="D71" s="77"/>
      <c r="E71" s="145" t="s">
        <v>430</v>
      </c>
      <c r="F71" s="145" t="s">
        <v>431</v>
      </c>
      <c r="G71" s="145" t="s">
        <v>430</v>
      </c>
      <c r="H71" s="145" t="s">
        <v>430</v>
      </c>
      <c r="I71" s="145" t="s">
        <v>429</v>
      </c>
      <c r="J71" s="145" t="s">
        <v>429</v>
      </c>
      <c r="K71" s="145" t="s">
        <v>429</v>
      </c>
      <c r="L71" s="145" t="s">
        <v>430</v>
      </c>
      <c r="M71" s="145" t="s">
        <v>430</v>
      </c>
      <c r="N71" s="145" t="s">
        <v>430</v>
      </c>
      <c r="O71" s="145" t="s">
        <v>430</v>
      </c>
      <c r="P71" s="145" t="s">
        <v>430</v>
      </c>
      <c r="Q71" s="145" t="s">
        <v>430</v>
      </c>
      <c r="R71" s="145" t="s">
        <v>430</v>
      </c>
      <c r="S71" s="145" t="s">
        <v>430</v>
      </c>
      <c r="T71" s="145" t="s">
        <v>430</v>
      </c>
      <c r="U71" s="145" t="s">
        <v>430</v>
      </c>
      <c r="V71" s="145" t="s">
        <v>430</v>
      </c>
      <c r="W71" s="145" t="s">
        <v>430</v>
      </c>
      <c r="X71" s="145" t="s">
        <v>430</v>
      </c>
      <c r="Y71" s="145" t="s">
        <v>430</v>
      </c>
      <c r="Z71" s="145" t="s">
        <v>430</v>
      </c>
      <c r="AA71" s="145" t="s">
        <v>430</v>
      </c>
      <c r="AB71" s="145" t="s">
        <v>430</v>
      </c>
      <c r="AC71" s="145" t="s">
        <v>430</v>
      </c>
      <c r="AD71" s="145" t="s">
        <v>430</v>
      </c>
      <c r="AE71" s="60"/>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1" t="s">
        <v>181</v>
      </c>
      <c r="D72" s="72"/>
      <c r="E72" s="145" t="s">
        <v>431</v>
      </c>
      <c r="F72" s="145" t="s">
        <v>431</v>
      </c>
      <c r="G72" s="145" t="s">
        <v>429</v>
      </c>
      <c r="H72" s="145">
        <v>3.0000000000000001E-3</v>
      </c>
      <c r="I72" s="145" t="s">
        <v>429</v>
      </c>
      <c r="J72" s="145" t="s">
        <v>429</v>
      </c>
      <c r="K72" s="145" t="s">
        <v>429</v>
      </c>
      <c r="L72" s="145" t="s">
        <v>429</v>
      </c>
      <c r="M72" s="145" t="s">
        <v>429</v>
      </c>
      <c r="N72" s="145" t="s">
        <v>429</v>
      </c>
      <c r="O72" s="145" t="s">
        <v>429</v>
      </c>
      <c r="P72" s="145" t="s">
        <v>429</v>
      </c>
      <c r="Q72" s="145" t="s">
        <v>429</v>
      </c>
      <c r="R72" s="145" t="s">
        <v>429</v>
      </c>
      <c r="S72" s="145" t="s">
        <v>429</v>
      </c>
      <c r="T72" s="145" t="s">
        <v>429</v>
      </c>
      <c r="U72" s="145" t="s">
        <v>429</v>
      </c>
      <c r="V72" s="145" t="s">
        <v>429</v>
      </c>
      <c r="W72" s="145" t="s">
        <v>429</v>
      </c>
      <c r="X72" s="145" t="s">
        <v>429</v>
      </c>
      <c r="Y72" s="145" t="s">
        <v>429</v>
      </c>
      <c r="Z72" s="145" t="s">
        <v>429</v>
      </c>
      <c r="AA72" s="145" t="s">
        <v>429</v>
      </c>
      <c r="AB72" s="145" t="s">
        <v>429</v>
      </c>
      <c r="AC72" s="145" t="s">
        <v>429</v>
      </c>
      <c r="AD72" s="145" t="s">
        <v>429</v>
      </c>
      <c r="AE72" s="60"/>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1" t="s">
        <v>184</v>
      </c>
      <c r="D73" s="72"/>
      <c r="E73" s="145" t="s">
        <v>430</v>
      </c>
      <c r="F73" s="145" t="s">
        <v>431</v>
      </c>
      <c r="G73" s="145" t="s">
        <v>431</v>
      </c>
      <c r="H73" s="145" t="s">
        <v>430</v>
      </c>
      <c r="I73" s="145" t="s">
        <v>429</v>
      </c>
      <c r="J73" s="145" t="s">
        <v>429</v>
      </c>
      <c r="K73" s="145" t="s">
        <v>429</v>
      </c>
      <c r="L73" s="145" t="s">
        <v>429</v>
      </c>
      <c r="M73" s="145" t="s">
        <v>430</v>
      </c>
      <c r="N73" s="145" t="s">
        <v>429</v>
      </c>
      <c r="O73" s="145" t="s">
        <v>429</v>
      </c>
      <c r="P73" s="145" t="s">
        <v>429</v>
      </c>
      <c r="Q73" s="145" t="s">
        <v>429</v>
      </c>
      <c r="R73" s="145" t="s">
        <v>429</v>
      </c>
      <c r="S73" s="145" t="s">
        <v>429</v>
      </c>
      <c r="T73" s="145" t="s">
        <v>429</v>
      </c>
      <c r="U73" s="145" t="s">
        <v>429</v>
      </c>
      <c r="V73" s="145" t="s">
        <v>429</v>
      </c>
      <c r="W73" s="145" t="s">
        <v>430</v>
      </c>
      <c r="X73" s="145" t="s">
        <v>430</v>
      </c>
      <c r="Y73" s="145" t="s">
        <v>430</v>
      </c>
      <c r="Z73" s="145" t="s">
        <v>430</v>
      </c>
      <c r="AA73" s="145" t="s">
        <v>430</v>
      </c>
      <c r="AB73" s="145" t="s">
        <v>430</v>
      </c>
      <c r="AC73" s="145" t="s">
        <v>430</v>
      </c>
      <c r="AD73" s="145" t="s">
        <v>430</v>
      </c>
      <c r="AE73" s="60"/>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1" t="s">
        <v>187</v>
      </c>
      <c r="D74" s="72"/>
      <c r="E74" s="145" t="s">
        <v>430</v>
      </c>
      <c r="F74" s="145" t="s">
        <v>430</v>
      </c>
      <c r="G74" s="145" t="s">
        <v>430</v>
      </c>
      <c r="H74" s="145" t="s">
        <v>430</v>
      </c>
      <c r="I74" s="145" t="s">
        <v>429</v>
      </c>
      <c r="J74" s="145" t="s">
        <v>429</v>
      </c>
      <c r="K74" s="145" t="s">
        <v>429</v>
      </c>
      <c r="L74" s="145" t="s">
        <v>430</v>
      </c>
      <c r="M74" s="145" t="s">
        <v>430</v>
      </c>
      <c r="N74" s="145" t="s">
        <v>430</v>
      </c>
      <c r="O74" s="145" t="s">
        <v>430</v>
      </c>
      <c r="P74" s="145" t="s">
        <v>430</v>
      </c>
      <c r="Q74" s="145" t="s">
        <v>430</v>
      </c>
      <c r="R74" s="145" t="s">
        <v>430</v>
      </c>
      <c r="S74" s="145" t="s">
        <v>430</v>
      </c>
      <c r="T74" s="145" t="s">
        <v>430</v>
      </c>
      <c r="U74" s="145" t="s">
        <v>430</v>
      </c>
      <c r="V74" s="145" t="s">
        <v>430</v>
      </c>
      <c r="W74" s="145" t="s">
        <v>430</v>
      </c>
      <c r="X74" s="145" t="s">
        <v>430</v>
      </c>
      <c r="Y74" s="145" t="s">
        <v>430</v>
      </c>
      <c r="Z74" s="145" t="s">
        <v>430</v>
      </c>
      <c r="AA74" s="145" t="s">
        <v>430</v>
      </c>
      <c r="AB74" s="145" t="s">
        <v>430</v>
      </c>
      <c r="AC74" s="145" t="s">
        <v>430</v>
      </c>
      <c r="AD74" s="145" t="s">
        <v>429</v>
      </c>
      <c r="AE74" s="60"/>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1" t="s">
        <v>190</v>
      </c>
      <c r="D75" s="77"/>
      <c r="E75" s="145" t="s">
        <v>434</v>
      </c>
      <c r="F75" s="145" t="s">
        <v>434</v>
      </c>
      <c r="G75" s="145" t="s">
        <v>434</v>
      </c>
      <c r="H75" s="145" t="s">
        <v>434</v>
      </c>
      <c r="I75" s="145" t="s">
        <v>434</v>
      </c>
      <c r="J75" s="145" t="s">
        <v>434</v>
      </c>
      <c r="K75" s="145" t="s">
        <v>434</v>
      </c>
      <c r="L75" s="145" t="s">
        <v>434</v>
      </c>
      <c r="M75" s="145" t="s">
        <v>434</v>
      </c>
      <c r="N75" s="145" t="s">
        <v>434</v>
      </c>
      <c r="O75" s="145" t="s">
        <v>434</v>
      </c>
      <c r="P75" s="145" t="s">
        <v>434</v>
      </c>
      <c r="Q75" s="145" t="s">
        <v>434</v>
      </c>
      <c r="R75" s="145" t="s">
        <v>434</v>
      </c>
      <c r="S75" s="145" t="s">
        <v>434</v>
      </c>
      <c r="T75" s="145" t="s">
        <v>434</v>
      </c>
      <c r="U75" s="145" t="s">
        <v>434</v>
      </c>
      <c r="V75" s="145" t="s">
        <v>434</v>
      </c>
      <c r="W75" s="145" t="s">
        <v>434</v>
      </c>
      <c r="X75" s="145" t="s">
        <v>434</v>
      </c>
      <c r="Y75" s="145" t="s">
        <v>434</v>
      </c>
      <c r="Z75" s="145" t="s">
        <v>434</v>
      </c>
      <c r="AA75" s="145" t="s">
        <v>434</v>
      </c>
      <c r="AB75" s="145" t="s">
        <v>434</v>
      </c>
      <c r="AC75" s="145" t="s">
        <v>434</v>
      </c>
      <c r="AD75" s="145" t="s">
        <v>434</v>
      </c>
      <c r="AE75" s="60"/>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1" t="s">
        <v>193</v>
      </c>
      <c r="D76" s="72"/>
      <c r="E76" s="145" t="s">
        <v>434</v>
      </c>
      <c r="F76" s="145" t="s">
        <v>434</v>
      </c>
      <c r="G76" s="145" t="s">
        <v>434</v>
      </c>
      <c r="H76" s="145" t="s">
        <v>434</v>
      </c>
      <c r="I76" s="145" t="s">
        <v>434</v>
      </c>
      <c r="J76" s="145" t="s">
        <v>434</v>
      </c>
      <c r="K76" s="145" t="s">
        <v>434</v>
      </c>
      <c r="L76" s="145" t="s">
        <v>434</v>
      </c>
      <c r="M76" s="145" t="s">
        <v>434</v>
      </c>
      <c r="N76" s="145" t="s">
        <v>434</v>
      </c>
      <c r="O76" s="145" t="s">
        <v>434</v>
      </c>
      <c r="P76" s="145" t="s">
        <v>434</v>
      </c>
      <c r="Q76" s="145" t="s">
        <v>434</v>
      </c>
      <c r="R76" s="145" t="s">
        <v>434</v>
      </c>
      <c r="S76" s="145" t="s">
        <v>434</v>
      </c>
      <c r="T76" s="145" t="s">
        <v>434</v>
      </c>
      <c r="U76" s="145" t="s">
        <v>434</v>
      </c>
      <c r="V76" s="145" t="s">
        <v>434</v>
      </c>
      <c r="W76" s="145" t="s">
        <v>434</v>
      </c>
      <c r="X76" s="145" t="s">
        <v>434</v>
      </c>
      <c r="Y76" s="145" t="s">
        <v>434</v>
      </c>
      <c r="Z76" s="145" t="s">
        <v>434</v>
      </c>
      <c r="AA76" s="145" t="s">
        <v>434</v>
      </c>
      <c r="AB76" s="145" t="s">
        <v>434</v>
      </c>
      <c r="AC76" s="145" t="s">
        <v>434</v>
      </c>
      <c r="AD76" s="145" t="s">
        <v>434</v>
      </c>
      <c r="AE76" s="60"/>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1" t="s">
        <v>196</v>
      </c>
      <c r="D77" s="72"/>
      <c r="E77" s="145" t="s">
        <v>430</v>
      </c>
      <c r="F77" s="145" t="s">
        <v>431</v>
      </c>
      <c r="G77" s="145" t="s">
        <v>430</v>
      </c>
      <c r="H77" s="145" t="s">
        <v>430</v>
      </c>
      <c r="I77" s="145" t="s">
        <v>429</v>
      </c>
      <c r="J77" s="145" t="s">
        <v>429</v>
      </c>
      <c r="K77" s="145" t="s">
        <v>429</v>
      </c>
      <c r="L77" s="145" t="s">
        <v>430</v>
      </c>
      <c r="M77" s="145" t="s">
        <v>430</v>
      </c>
      <c r="N77" s="145" t="s">
        <v>429</v>
      </c>
      <c r="O77" s="145" t="s">
        <v>429</v>
      </c>
      <c r="P77" s="145" t="s">
        <v>429</v>
      </c>
      <c r="Q77" s="145" t="s">
        <v>429</v>
      </c>
      <c r="R77" s="145" t="s">
        <v>430</v>
      </c>
      <c r="S77" s="145" t="s">
        <v>429</v>
      </c>
      <c r="T77" s="145" t="s">
        <v>429</v>
      </c>
      <c r="U77" s="145" t="s">
        <v>430</v>
      </c>
      <c r="V77" s="145" t="s">
        <v>429</v>
      </c>
      <c r="W77" s="145" t="s">
        <v>429</v>
      </c>
      <c r="X77" s="145" t="s">
        <v>430</v>
      </c>
      <c r="Y77" s="145" t="s">
        <v>430</v>
      </c>
      <c r="Z77" s="145" t="s">
        <v>430</v>
      </c>
      <c r="AA77" s="145" t="s">
        <v>430</v>
      </c>
      <c r="AB77" s="145" t="s">
        <v>430</v>
      </c>
      <c r="AC77" s="145" t="s">
        <v>430</v>
      </c>
      <c r="AD77" s="145" t="s">
        <v>430</v>
      </c>
      <c r="AE77" s="60"/>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1" t="s">
        <v>199</v>
      </c>
      <c r="D78" s="72"/>
      <c r="E78" s="145" t="s">
        <v>430</v>
      </c>
      <c r="F78" s="145" t="s">
        <v>431</v>
      </c>
      <c r="G78" s="145" t="s">
        <v>431</v>
      </c>
      <c r="H78" s="145" t="s">
        <v>430</v>
      </c>
      <c r="I78" s="145" t="s">
        <v>429</v>
      </c>
      <c r="J78" s="145" t="s">
        <v>429</v>
      </c>
      <c r="K78" s="145" t="s">
        <v>429</v>
      </c>
      <c r="L78" s="145" t="s">
        <v>429</v>
      </c>
      <c r="M78" s="145" t="s">
        <v>429</v>
      </c>
      <c r="N78" s="145" t="s">
        <v>429</v>
      </c>
      <c r="O78" s="145" t="s">
        <v>429</v>
      </c>
      <c r="P78" s="145" t="s">
        <v>429</v>
      </c>
      <c r="Q78" s="145" t="s">
        <v>429</v>
      </c>
      <c r="R78" s="145" t="s">
        <v>429</v>
      </c>
      <c r="S78" s="145" t="s">
        <v>429</v>
      </c>
      <c r="T78" s="145" t="s">
        <v>429</v>
      </c>
      <c r="U78" s="145" t="s">
        <v>429</v>
      </c>
      <c r="V78" s="145" t="s">
        <v>429</v>
      </c>
      <c r="W78" s="145" t="s">
        <v>430</v>
      </c>
      <c r="X78" s="145" t="s">
        <v>430</v>
      </c>
      <c r="Y78" s="145" t="s">
        <v>430</v>
      </c>
      <c r="Z78" s="145" t="s">
        <v>430</v>
      </c>
      <c r="AA78" s="145" t="s">
        <v>430</v>
      </c>
      <c r="AB78" s="145" t="s">
        <v>430</v>
      </c>
      <c r="AC78" s="145" t="s">
        <v>429</v>
      </c>
      <c r="AD78" s="145" t="s">
        <v>429</v>
      </c>
      <c r="AE78" s="60"/>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1" t="s">
        <v>202</v>
      </c>
      <c r="D79" s="72"/>
      <c r="E79" s="145" t="s">
        <v>430</v>
      </c>
      <c r="F79" s="145" t="s">
        <v>431</v>
      </c>
      <c r="G79" s="145" t="s">
        <v>430</v>
      </c>
      <c r="H79" s="145" t="s">
        <v>429</v>
      </c>
      <c r="I79" s="145" t="s">
        <v>429</v>
      </c>
      <c r="J79" s="145" t="s">
        <v>429</v>
      </c>
      <c r="K79" s="145" t="s">
        <v>429</v>
      </c>
      <c r="L79" s="145" t="s">
        <v>430</v>
      </c>
      <c r="M79" s="145" t="s">
        <v>430</v>
      </c>
      <c r="N79" s="145" t="s">
        <v>430</v>
      </c>
      <c r="O79" s="145" t="s">
        <v>430</v>
      </c>
      <c r="P79" s="145" t="s">
        <v>430</v>
      </c>
      <c r="Q79" s="145" t="s">
        <v>430</v>
      </c>
      <c r="R79" s="145" t="s">
        <v>430</v>
      </c>
      <c r="S79" s="145" t="s">
        <v>430</v>
      </c>
      <c r="T79" s="145" t="s">
        <v>429</v>
      </c>
      <c r="U79" s="145" t="s">
        <v>430</v>
      </c>
      <c r="V79" s="145" t="s">
        <v>430</v>
      </c>
      <c r="W79" s="145" t="s">
        <v>430</v>
      </c>
      <c r="X79" s="145" t="s">
        <v>430</v>
      </c>
      <c r="Y79" s="145" t="s">
        <v>430</v>
      </c>
      <c r="Z79" s="145" t="s">
        <v>430</v>
      </c>
      <c r="AA79" s="145" t="s">
        <v>430</v>
      </c>
      <c r="AB79" s="145" t="s">
        <v>430</v>
      </c>
      <c r="AC79" s="145" t="s">
        <v>430</v>
      </c>
      <c r="AD79" s="145" t="s">
        <v>430</v>
      </c>
      <c r="AE79" s="60"/>
      <c r="AF79" s="26" t="s">
        <v>430</v>
      </c>
      <c r="AG79" s="26" t="s">
        <v>430</v>
      </c>
      <c r="AH79" s="26" t="s">
        <v>430</v>
      </c>
      <c r="AI79" s="26" t="s">
        <v>430</v>
      </c>
      <c r="AJ79" s="26" t="s">
        <v>430</v>
      </c>
      <c r="AK79" s="26" t="s">
        <v>430</v>
      </c>
      <c r="AL79" s="49" t="s">
        <v>203</v>
      </c>
    </row>
    <row r="80" spans="1:38" s="2" customFormat="1" ht="26.25" customHeight="1" thickBot="1" x14ac:dyDescent="0.3">
      <c r="A80" s="70" t="s">
        <v>54</v>
      </c>
      <c r="B80" s="74" t="s">
        <v>204</v>
      </c>
      <c r="C80" s="76" t="s">
        <v>205</v>
      </c>
      <c r="D80" s="72"/>
      <c r="E80" s="145" t="s">
        <v>430</v>
      </c>
      <c r="F80" s="145" t="s">
        <v>431</v>
      </c>
      <c r="G80" s="145" t="s">
        <v>431</v>
      </c>
      <c r="H80" s="145" t="s">
        <v>429</v>
      </c>
      <c r="I80" s="145" t="s">
        <v>429</v>
      </c>
      <c r="J80" s="145" t="s">
        <v>429</v>
      </c>
      <c r="K80" s="145" t="s">
        <v>429</v>
      </c>
      <c r="L80" s="145" t="s">
        <v>430</v>
      </c>
      <c r="M80" s="145" t="s">
        <v>430</v>
      </c>
      <c r="N80" s="145" t="s">
        <v>429</v>
      </c>
      <c r="O80" s="145" t="s">
        <v>429</v>
      </c>
      <c r="P80" s="145" t="s">
        <v>429</v>
      </c>
      <c r="Q80" s="145" t="s">
        <v>429</v>
      </c>
      <c r="R80" s="145" t="s">
        <v>429</v>
      </c>
      <c r="S80" s="145" t="s">
        <v>429</v>
      </c>
      <c r="T80" s="145" t="s">
        <v>429</v>
      </c>
      <c r="U80" s="145" t="s">
        <v>429</v>
      </c>
      <c r="V80" s="145" t="s">
        <v>429</v>
      </c>
      <c r="W80" s="145" t="s">
        <v>429</v>
      </c>
      <c r="X80" s="145" t="s">
        <v>430</v>
      </c>
      <c r="Y80" s="145" t="s">
        <v>430</v>
      </c>
      <c r="Z80" s="145" t="s">
        <v>430</v>
      </c>
      <c r="AA80" s="145" t="s">
        <v>430</v>
      </c>
      <c r="AB80" s="145" t="s">
        <v>430</v>
      </c>
      <c r="AC80" s="145" t="s">
        <v>429</v>
      </c>
      <c r="AD80" s="145" t="s">
        <v>429</v>
      </c>
      <c r="AE80" s="60"/>
      <c r="AF80" s="26" t="s">
        <v>430</v>
      </c>
      <c r="AG80" s="26" t="s">
        <v>430</v>
      </c>
      <c r="AH80" s="26" t="s">
        <v>430</v>
      </c>
      <c r="AI80" s="26" t="s">
        <v>430</v>
      </c>
      <c r="AJ80" s="26" t="s">
        <v>430</v>
      </c>
      <c r="AK80" s="26" t="s">
        <v>430</v>
      </c>
      <c r="AL80" s="49" t="s">
        <v>449</v>
      </c>
    </row>
    <row r="81" spans="1:38" s="2" customFormat="1" ht="26.25" customHeight="1" thickBot="1" x14ac:dyDescent="0.3">
      <c r="A81" s="70" t="s">
        <v>54</v>
      </c>
      <c r="B81" s="74" t="s">
        <v>206</v>
      </c>
      <c r="C81" s="76" t="s">
        <v>207</v>
      </c>
      <c r="D81" s="72"/>
      <c r="E81" s="145" t="s">
        <v>430</v>
      </c>
      <c r="F81" s="145" t="s">
        <v>430</v>
      </c>
      <c r="G81" s="145" t="s">
        <v>430</v>
      </c>
      <c r="H81" s="145" t="s">
        <v>430</v>
      </c>
      <c r="I81" s="145" t="s">
        <v>429</v>
      </c>
      <c r="J81" s="145" t="s">
        <v>429</v>
      </c>
      <c r="K81" s="145" t="s">
        <v>429</v>
      </c>
      <c r="L81" s="145" t="s">
        <v>430</v>
      </c>
      <c r="M81" s="145" t="s">
        <v>430</v>
      </c>
      <c r="N81" s="145" t="s">
        <v>430</v>
      </c>
      <c r="O81" s="145" t="s">
        <v>430</v>
      </c>
      <c r="P81" s="145" t="s">
        <v>430</v>
      </c>
      <c r="Q81" s="145" t="s">
        <v>430</v>
      </c>
      <c r="R81" s="145" t="s">
        <v>430</v>
      </c>
      <c r="S81" s="145" t="s">
        <v>430</v>
      </c>
      <c r="T81" s="145" t="s">
        <v>430</v>
      </c>
      <c r="U81" s="145" t="s">
        <v>430</v>
      </c>
      <c r="V81" s="145" t="s">
        <v>430</v>
      </c>
      <c r="W81" s="145" t="s">
        <v>430</v>
      </c>
      <c r="X81" s="145" t="s">
        <v>430</v>
      </c>
      <c r="Y81" s="145" t="s">
        <v>430</v>
      </c>
      <c r="Z81" s="145" t="s">
        <v>430</v>
      </c>
      <c r="AA81" s="145" t="s">
        <v>430</v>
      </c>
      <c r="AB81" s="145" t="s">
        <v>430</v>
      </c>
      <c r="AC81" s="145" t="s">
        <v>430</v>
      </c>
      <c r="AD81" s="145" t="s">
        <v>430</v>
      </c>
      <c r="AE81" s="60"/>
      <c r="AF81" s="26" t="s">
        <v>430</v>
      </c>
      <c r="AG81" s="26" t="s">
        <v>430</v>
      </c>
      <c r="AH81" s="26" t="s">
        <v>430</v>
      </c>
      <c r="AI81" s="26" t="s">
        <v>430</v>
      </c>
      <c r="AJ81" s="26" t="s">
        <v>430</v>
      </c>
      <c r="AK81" s="26" t="s">
        <v>430</v>
      </c>
      <c r="AL81" s="49" t="s">
        <v>451</v>
      </c>
    </row>
    <row r="82" spans="1:38" s="2" customFormat="1" ht="26.25" customHeight="1" thickBot="1" x14ac:dyDescent="0.3">
      <c r="A82" s="70" t="s">
        <v>209</v>
      </c>
      <c r="B82" s="74" t="s">
        <v>210</v>
      </c>
      <c r="C82" s="80" t="s">
        <v>211</v>
      </c>
      <c r="D82" s="72"/>
      <c r="E82" s="145" t="s">
        <v>430</v>
      </c>
      <c r="F82" s="145" t="s">
        <v>431</v>
      </c>
      <c r="G82" s="145" t="s">
        <v>430</v>
      </c>
      <c r="H82" s="145" t="s">
        <v>430</v>
      </c>
      <c r="I82" s="145" t="s">
        <v>430</v>
      </c>
      <c r="J82" s="145" t="s">
        <v>430</v>
      </c>
      <c r="K82" s="145" t="s">
        <v>430</v>
      </c>
      <c r="L82" s="145" t="s">
        <v>430</v>
      </c>
      <c r="M82" s="145" t="s">
        <v>430</v>
      </c>
      <c r="N82" s="145" t="s">
        <v>430</v>
      </c>
      <c r="O82" s="145" t="s">
        <v>430</v>
      </c>
      <c r="P82" s="145" t="s">
        <v>430</v>
      </c>
      <c r="Q82" s="145" t="s">
        <v>430</v>
      </c>
      <c r="R82" s="145" t="s">
        <v>430</v>
      </c>
      <c r="S82" s="145" t="s">
        <v>430</v>
      </c>
      <c r="T82" s="145" t="s">
        <v>430</v>
      </c>
      <c r="U82" s="145" t="s">
        <v>430</v>
      </c>
      <c r="V82" s="145" t="s">
        <v>430</v>
      </c>
      <c r="W82" s="145" t="s">
        <v>430</v>
      </c>
      <c r="X82" s="145" t="s">
        <v>430</v>
      </c>
      <c r="Y82" s="145" t="s">
        <v>430</v>
      </c>
      <c r="Z82" s="145" t="s">
        <v>430</v>
      </c>
      <c r="AA82" s="145" t="s">
        <v>430</v>
      </c>
      <c r="AB82" s="145" t="s">
        <v>430</v>
      </c>
      <c r="AC82" s="145" t="s">
        <v>430</v>
      </c>
      <c r="AD82" s="145" t="s">
        <v>430</v>
      </c>
      <c r="AE82" s="60"/>
      <c r="AF82" s="26" t="s">
        <v>430</v>
      </c>
      <c r="AG82" s="26" t="s">
        <v>430</v>
      </c>
      <c r="AH82" s="26" t="s">
        <v>430</v>
      </c>
      <c r="AI82" s="26" t="s">
        <v>430</v>
      </c>
      <c r="AJ82" s="26" t="s">
        <v>430</v>
      </c>
      <c r="AK82" s="26" t="s">
        <v>430</v>
      </c>
      <c r="AL82" s="49" t="s">
        <v>443</v>
      </c>
    </row>
    <row r="83" spans="1:38" s="2" customFormat="1" ht="26.25" customHeight="1" thickBot="1" x14ac:dyDescent="0.3">
      <c r="A83" s="70" t="s">
        <v>209</v>
      </c>
      <c r="B83" s="81" t="s">
        <v>212</v>
      </c>
      <c r="C83" s="82" t="s">
        <v>213</v>
      </c>
      <c r="D83" s="72"/>
      <c r="E83" s="145" t="s">
        <v>430</v>
      </c>
      <c r="F83" s="145" t="s">
        <v>431</v>
      </c>
      <c r="G83" s="145" t="s">
        <v>430</v>
      </c>
      <c r="H83" s="145" t="s">
        <v>430</v>
      </c>
      <c r="I83" s="145" t="s">
        <v>429</v>
      </c>
      <c r="J83" s="145" t="s">
        <v>429</v>
      </c>
      <c r="K83" s="145" t="s">
        <v>429</v>
      </c>
      <c r="L83" s="145" t="s">
        <v>429</v>
      </c>
      <c r="M83" s="145" t="s">
        <v>430</v>
      </c>
      <c r="N83" s="145" t="s">
        <v>430</v>
      </c>
      <c r="O83" s="145" t="s">
        <v>430</v>
      </c>
      <c r="P83" s="145" t="s">
        <v>430</v>
      </c>
      <c r="Q83" s="145" t="s">
        <v>430</v>
      </c>
      <c r="R83" s="145" t="s">
        <v>430</v>
      </c>
      <c r="S83" s="145" t="s">
        <v>430</v>
      </c>
      <c r="T83" s="145" t="s">
        <v>430</v>
      </c>
      <c r="U83" s="145" t="s">
        <v>430</v>
      </c>
      <c r="V83" s="145" t="s">
        <v>430</v>
      </c>
      <c r="W83" s="145" t="s">
        <v>429</v>
      </c>
      <c r="X83" s="145" t="s">
        <v>430</v>
      </c>
      <c r="Y83" s="145" t="s">
        <v>430</v>
      </c>
      <c r="Z83" s="145" t="s">
        <v>430</v>
      </c>
      <c r="AA83" s="145" t="s">
        <v>430</v>
      </c>
      <c r="AB83" s="145" t="s">
        <v>430</v>
      </c>
      <c r="AC83" s="145" t="s">
        <v>430</v>
      </c>
      <c r="AD83" s="145" t="s">
        <v>430</v>
      </c>
      <c r="AE83" s="60"/>
      <c r="AF83" s="26" t="s">
        <v>430</v>
      </c>
      <c r="AG83" s="26" t="s">
        <v>430</v>
      </c>
      <c r="AH83" s="26" t="s">
        <v>430</v>
      </c>
      <c r="AI83" s="26" t="s">
        <v>430</v>
      </c>
      <c r="AJ83" s="26" t="s">
        <v>430</v>
      </c>
      <c r="AK83" s="26" t="s">
        <v>430</v>
      </c>
      <c r="AL83" s="49" t="s">
        <v>443</v>
      </c>
    </row>
    <row r="84" spans="1:38" s="2" customFormat="1" ht="26.25" customHeight="1" thickBot="1" x14ac:dyDescent="0.3">
      <c r="A84" s="70" t="s">
        <v>54</v>
      </c>
      <c r="B84" s="81" t="s">
        <v>214</v>
      </c>
      <c r="C84" s="82" t="s">
        <v>215</v>
      </c>
      <c r="D84" s="72"/>
      <c r="E84" s="145" t="s">
        <v>430</v>
      </c>
      <c r="F84" s="145" t="s">
        <v>431</v>
      </c>
      <c r="G84" s="145" t="s">
        <v>430</v>
      </c>
      <c r="H84" s="145" t="s">
        <v>430</v>
      </c>
      <c r="I84" s="145" t="s">
        <v>430</v>
      </c>
      <c r="J84" s="145" t="s">
        <v>430</v>
      </c>
      <c r="K84" s="145" t="s">
        <v>430</v>
      </c>
      <c r="L84" s="145" t="s">
        <v>430</v>
      </c>
      <c r="M84" s="145" t="s">
        <v>430</v>
      </c>
      <c r="N84" s="145" t="s">
        <v>430</v>
      </c>
      <c r="O84" s="145" t="s">
        <v>430</v>
      </c>
      <c r="P84" s="145" t="s">
        <v>430</v>
      </c>
      <c r="Q84" s="145" t="s">
        <v>430</v>
      </c>
      <c r="R84" s="145" t="s">
        <v>430</v>
      </c>
      <c r="S84" s="145" t="s">
        <v>430</v>
      </c>
      <c r="T84" s="145" t="s">
        <v>430</v>
      </c>
      <c r="U84" s="145" t="s">
        <v>430</v>
      </c>
      <c r="V84" s="145" t="s">
        <v>430</v>
      </c>
      <c r="W84" s="145" t="s">
        <v>430</v>
      </c>
      <c r="X84" s="145" t="s">
        <v>430</v>
      </c>
      <c r="Y84" s="145" t="s">
        <v>430</v>
      </c>
      <c r="Z84" s="145" t="s">
        <v>430</v>
      </c>
      <c r="AA84" s="145" t="s">
        <v>430</v>
      </c>
      <c r="AB84" s="145" t="s">
        <v>430</v>
      </c>
      <c r="AC84" s="145" t="s">
        <v>430</v>
      </c>
      <c r="AD84" s="145" t="s">
        <v>430</v>
      </c>
      <c r="AE84" s="60"/>
      <c r="AF84" s="26" t="s">
        <v>430</v>
      </c>
      <c r="AG84" s="26" t="s">
        <v>430</v>
      </c>
      <c r="AH84" s="26" t="s">
        <v>430</v>
      </c>
      <c r="AI84" s="26" t="s">
        <v>430</v>
      </c>
      <c r="AJ84" s="26" t="s">
        <v>430</v>
      </c>
      <c r="AK84" s="26" t="s">
        <v>430</v>
      </c>
      <c r="AL84" s="49" t="s">
        <v>443</v>
      </c>
    </row>
    <row r="85" spans="1:38" s="2" customFormat="1" ht="26.25" customHeight="1" thickBot="1" x14ac:dyDescent="0.3">
      <c r="A85" s="70" t="s">
        <v>54</v>
      </c>
      <c r="B85" s="76" t="s">
        <v>216</v>
      </c>
      <c r="C85" s="82" t="s">
        <v>452</v>
      </c>
      <c r="D85" s="72"/>
      <c r="E85" s="145" t="s">
        <v>430</v>
      </c>
      <c r="F85" s="145">
        <v>52.7</v>
      </c>
      <c r="G85" s="145" t="s">
        <v>430</v>
      </c>
      <c r="H85" s="145" t="s">
        <v>430</v>
      </c>
      <c r="I85" s="145" t="s">
        <v>429</v>
      </c>
      <c r="J85" s="145" t="s">
        <v>429</v>
      </c>
      <c r="K85" s="145" t="s">
        <v>429</v>
      </c>
      <c r="L85" s="145" t="s">
        <v>430</v>
      </c>
      <c r="M85" s="145" t="s">
        <v>430</v>
      </c>
      <c r="N85" s="145" t="s">
        <v>430</v>
      </c>
      <c r="O85" s="145" t="s">
        <v>430</v>
      </c>
      <c r="P85" s="145" t="s">
        <v>430</v>
      </c>
      <c r="Q85" s="145" t="s">
        <v>430</v>
      </c>
      <c r="R85" s="145" t="s">
        <v>430</v>
      </c>
      <c r="S85" s="145" t="s">
        <v>430</v>
      </c>
      <c r="T85" s="145" t="s">
        <v>430</v>
      </c>
      <c r="U85" s="145" t="s">
        <v>430</v>
      </c>
      <c r="V85" s="145" t="s">
        <v>430</v>
      </c>
      <c r="W85" s="145" t="s">
        <v>430</v>
      </c>
      <c r="X85" s="145" t="s">
        <v>430</v>
      </c>
      <c r="Y85" s="145" t="s">
        <v>430</v>
      </c>
      <c r="Z85" s="145" t="s">
        <v>430</v>
      </c>
      <c r="AA85" s="145" t="s">
        <v>430</v>
      </c>
      <c r="AB85" s="145" t="s">
        <v>430</v>
      </c>
      <c r="AC85" s="145" t="s">
        <v>430</v>
      </c>
      <c r="AD85" s="145" t="s">
        <v>430</v>
      </c>
      <c r="AE85" s="60"/>
      <c r="AF85" s="26" t="s">
        <v>430</v>
      </c>
      <c r="AG85" s="26" t="s">
        <v>430</v>
      </c>
      <c r="AH85" s="26" t="s">
        <v>430</v>
      </c>
      <c r="AI85" s="26" t="s">
        <v>430</v>
      </c>
      <c r="AJ85" s="26" t="s">
        <v>430</v>
      </c>
      <c r="AK85" s="26" t="s">
        <v>430</v>
      </c>
      <c r="AL85" s="49" t="s">
        <v>217</v>
      </c>
    </row>
    <row r="86" spans="1:38" s="2" customFormat="1" ht="26.25" customHeight="1" thickBot="1" x14ac:dyDescent="0.3">
      <c r="A86" s="70" t="s">
        <v>209</v>
      </c>
      <c r="B86" s="76" t="s">
        <v>218</v>
      </c>
      <c r="C86" s="80" t="s">
        <v>219</v>
      </c>
      <c r="D86" s="72"/>
      <c r="E86" s="145" t="s">
        <v>430</v>
      </c>
      <c r="F86" s="145" t="s">
        <v>431</v>
      </c>
      <c r="G86" s="145" t="s">
        <v>430</v>
      </c>
      <c r="H86" s="145" t="s">
        <v>430</v>
      </c>
      <c r="I86" s="145" t="s">
        <v>429</v>
      </c>
      <c r="J86" s="145" t="s">
        <v>429</v>
      </c>
      <c r="K86" s="145" t="s">
        <v>429</v>
      </c>
      <c r="L86" s="145" t="s">
        <v>430</v>
      </c>
      <c r="M86" s="145" t="s">
        <v>430</v>
      </c>
      <c r="N86" s="145" t="s">
        <v>430</v>
      </c>
      <c r="O86" s="145" t="s">
        <v>430</v>
      </c>
      <c r="P86" s="145" t="s">
        <v>430</v>
      </c>
      <c r="Q86" s="145" t="s">
        <v>430</v>
      </c>
      <c r="R86" s="145" t="s">
        <v>430</v>
      </c>
      <c r="S86" s="145" t="s">
        <v>430</v>
      </c>
      <c r="T86" s="145" t="s">
        <v>430</v>
      </c>
      <c r="U86" s="145" t="s">
        <v>430</v>
      </c>
      <c r="V86" s="145" t="s">
        <v>430</v>
      </c>
      <c r="W86" s="145" t="s">
        <v>430</v>
      </c>
      <c r="X86" s="145" t="s">
        <v>430</v>
      </c>
      <c r="Y86" s="145" t="s">
        <v>430</v>
      </c>
      <c r="Z86" s="145" t="s">
        <v>430</v>
      </c>
      <c r="AA86" s="145" t="s">
        <v>430</v>
      </c>
      <c r="AB86" s="145" t="s">
        <v>430</v>
      </c>
      <c r="AC86" s="145" t="s">
        <v>430</v>
      </c>
      <c r="AD86" s="145" t="s">
        <v>430</v>
      </c>
      <c r="AE86" s="60"/>
      <c r="AF86" s="26" t="s">
        <v>430</v>
      </c>
      <c r="AG86" s="26" t="s">
        <v>430</v>
      </c>
      <c r="AH86" s="26" t="s">
        <v>430</v>
      </c>
      <c r="AI86" s="26" t="s">
        <v>430</v>
      </c>
      <c r="AJ86" s="26" t="s">
        <v>430</v>
      </c>
      <c r="AK86" s="26" t="s">
        <v>430</v>
      </c>
      <c r="AL86" s="49" t="s">
        <v>220</v>
      </c>
    </row>
    <row r="87" spans="1:38" s="2" customFormat="1" ht="26.25" customHeight="1" thickBot="1" x14ac:dyDescent="0.3">
      <c r="A87" s="70" t="s">
        <v>209</v>
      </c>
      <c r="B87" s="76" t="s">
        <v>221</v>
      </c>
      <c r="C87" s="80" t="s">
        <v>222</v>
      </c>
      <c r="D87" s="72"/>
      <c r="E87" s="145" t="s">
        <v>430</v>
      </c>
      <c r="F87" s="145" t="s">
        <v>431</v>
      </c>
      <c r="G87" s="145" t="s">
        <v>430</v>
      </c>
      <c r="H87" s="145" t="s">
        <v>430</v>
      </c>
      <c r="I87" s="145" t="s">
        <v>430</v>
      </c>
      <c r="J87" s="145" t="s">
        <v>430</v>
      </c>
      <c r="K87" s="145" t="s">
        <v>430</v>
      </c>
      <c r="L87" s="145" t="s">
        <v>430</v>
      </c>
      <c r="M87" s="145" t="s">
        <v>430</v>
      </c>
      <c r="N87" s="145" t="s">
        <v>430</v>
      </c>
      <c r="O87" s="145" t="s">
        <v>430</v>
      </c>
      <c r="P87" s="145" t="s">
        <v>430</v>
      </c>
      <c r="Q87" s="145" t="s">
        <v>430</v>
      </c>
      <c r="R87" s="145" t="s">
        <v>430</v>
      </c>
      <c r="S87" s="145" t="s">
        <v>430</v>
      </c>
      <c r="T87" s="145" t="s">
        <v>430</v>
      </c>
      <c r="U87" s="145" t="s">
        <v>430</v>
      </c>
      <c r="V87" s="145" t="s">
        <v>430</v>
      </c>
      <c r="W87" s="145" t="s">
        <v>430</v>
      </c>
      <c r="X87" s="145" t="s">
        <v>430</v>
      </c>
      <c r="Y87" s="145" t="s">
        <v>430</v>
      </c>
      <c r="Z87" s="145" t="s">
        <v>430</v>
      </c>
      <c r="AA87" s="145" t="s">
        <v>430</v>
      </c>
      <c r="AB87" s="145" t="s">
        <v>430</v>
      </c>
      <c r="AC87" s="145" t="s">
        <v>430</v>
      </c>
      <c r="AD87" s="145" t="s">
        <v>430</v>
      </c>
      <c r="AE87" s="60"/>
      <c r="AF87" s="26" t="s">
        <v>430</v>
      </c>
      <c r="AG87" s="26" t="s">
        <v>430</v>
      </c>
      <c r="AH87" s="26" t="s">
        <v>430</v>
      </c>
      <c r="AI87" s="26" t="s">
        <v>430</v>
      </c>
      <c r="AJ87" s="26" t="s">
        <v>430</v>
      </c>
      <c r="AK87" s="26" t="s">
        <v>430</v>
      </c>
      <c r="AL87" s="49" t="s">
        <v>220</v>
      </c>
    </row>
    <row r="88" spans="1:38" s="2" customFormat="1" ht="26.25" customHeight="1" thickBot="1" x14ac:dyDescent="0.3">
      <c r="A88" s="70" t="s">
        <v>209</v>
      </c>
      <c r="B88" s="76" t="s">
        <v>223</v>
      </c>
      <c r="C88" s="80" t="s">
        <v>224</v>
      </c>
      <c r="D88" s="72"/>
      <c r="E88" s="145" t="s">
        <v>430</v>
      </c>
      <c r="F88" s="145" t="s">
        <v>431</v>
      </c>
      <c r="G88" s="145" t="s">
        <v>430</v>
      </c>
      <c r="H88" s="145">
        <v>0.02</v>
      </c>
      <c r="I88" s="145" t="s">
        <v>429</v>
      </c>
      <c r="J88" s="145" t="s">
        <v>429</v>
      </c>
      <c r="K88" s="145" t="s">
        <v>429</v>
      </c>
      <c r="L88" s="145" t="s">
        <v>430</v>
      </c>
      <c r="M88" s="145" t="s">
        <v>430</v>
      </c>
      <c r="N88" s="145" t="s">
        <v>430</v>
      </c>
      <c r="O88" s="145" t="s">
        <v>430</v>
      </c>
      <c r="P88" s="145" t="s">
        <v>430</v>
      </c>
      <c r="Q88" s="145" t="s">
        <v>430</v>
      </c>
      <c r="R88" s="145" t="s">
        <v>430</v>
      </c>
      <c r="S88" s="145" t="s">
        <v>430</v>
      </c>
      <c r="T88" s="145" t="s">
        <v>430</v>
      </c>
      <c r="U88" s="145" t="s">
        <v>430</v>
      </c>
      <c r="V88" s="145" t="s">
        <v>430</v>
      </c>
      <c r="W88" s="145" t="s">
        <v>430</v>
      </c>
      <c r="X88" s="145" t="s">
        <v>430</v>
      </c>
      <c r="Y88" s="145" t="s">
        <v>430</v>
      </c>
      <c r="Z88" s="145" t="s">
        <v>430</v>
      </c>
      <c r="AA88" s="145" t="s">
        <v>430</v>
      </c>
      <c r="AB88" s="145" t="s">
        <v>430</v>
      </c>
      <c r="AC88" s="145" t="s">
        <v>430</v>
      </c>
      <c r="AD88" s="145" t="s">
        <v>430</v>
      </c>
      <c r="AE88" s="60"/>
      <c r="AF88" s="26" t="s">
        <v>430</v>
      </c>
      <c r="AG88" s="26" t="s">
        <v>430</v>
      </c>
      <c r="AH88" s="26" t="s">
        <v>430</v>
      </c>
      <c r="AI88" s="26" t="s">
        <v>430</v>
      </c>
      <c r="AJ88" s="26" t="s">
        <v>430</v>
      </c>
      <c r="AK88" s="26" t="s">
        <v>430</v>
      </c>
      <c r="AL88" s="49" t="s">
        <v>430</v>
      </c>
    </row>
    <row r="89" spans="1:38" s="2" customFormat="1" ht="26.25" customHeight="1" thickBot="1" x14ac:dyDescent="0.3">
      <c r="A89" s="70" t="s">
        <v>209</v>
      </c>
      <c r="B89" s="76" t="s">
        <v>225</v>
      </c>
      <c r="C89" s="80" t="s">
        <v>226</v>
      </c>
      <c r="D89" s="72"/>
      <c r="E89" s="145" t="s">
        <v>430</v>
      </c>
      <c r="F89" s="145" t="s">
        <v>431</v>
      </c>
      <c r="G89" s="145" t="s">
        <v>431</v>
      </c>
      <c r="H89" s="145" t="s">
        <v>430</v>
      </c>
      <c r="I89" s="145" t="s">
        <v>430</v>
      </c>
      <c r="J89" s="145" t="s">
        <v>430</v>
      </c>
      <c r="K89" s="145" t="s">
        <v>430</v>
      </c>
      <c r="L89" s="145" t="s">
        <v>430</v>
      </c>
      <c r="M89" s="145" t="s">
        <v>430</v>
      </c>
      <c r="N89" s="145" t="s">
        <v>430</v>
      </c>
      <c r="O89" s="145" t="s">
        <v>430</v>
      </c>
      <c r="P89" s="145" t="s">
        <v>430</v>
      </c>
      <c r="Q89" s="145" t="s">
        <v>430</v>
      </c>
      <c r="R89" s="145" t="s">
        <v>430</v>
      </c>
      <c r="S89" s="145" t="s">
        <v>430</v>
      </c>
      <c r="T89" s="145" t="s">
        <v>430</v>
      </c>
      <c r="U89" s="145" t="s">
        <v>430</v>
      </c>
      <c r="V89" s="145" t="s">
        <v>430</v>
      </c>
      <c r="W89" s="145" t="s">
        <v>430</v>
      </c>
      <c r="X89" s="145" t="s">
        <v>430</v>
      </c>
      <c r="Y89" s="145" t="s">
        <v>430</v>
      </c>
      <c r="Z89" s="145" t="s">
        <v>430</v>
      </c>
      <c r="AA89" s="145" t="s">
        <v>430</v>
      </c>
      <c r="AB89" s="145" t="s">
        <v>430</v>
      </c>
      <c r="AC89" s="145" t="s">
        <v>430</v>
      </c>
      <c r="AD89" s="145" t="s">
        <v>430</v>
      </c>
      <c r="AE89" s="60"/>
      <c r="AF89" s="26" t="s">
        <v>430</v>
      </c>
      <c r="AG89" s="26" t="s">
        <v>430</v>
      </c>
      <c r="AH89" s="26" t="s">
        <v>430</v>
      </c>
      <c r="AI89" s="26" t="s">
        <v>430</v>
      </c>
      <c r="AJ89" s="26" t="s">
        <v>430</v>
      </c>
      <c r="AK89" s="26" t="s">
        <v>430</v>
      </c>
      <c r="AL89" s="49" t="s">
        <v>430</v>
      </c>
    </row>
    <row r="90" spans="1:38" s="8" customFormat="1" ht="26.25" customHeight="1" thickBot="1" x14ac:dyDescent="0.25">
      <c r="A90" s="70" t="s">
        <v>209</v>
      </c>
      <c r="B90" s="76" t="s">
        <v>227</v>
      </c>
      <c r="C90" s="80" t="s">
        <v>228</v>
      </c>
      <c r="D90" s="72"/>
      <c r="E90" s="145" t="s">
        <v>430</v>
      </c>
      <c r="F90" s="145" t="s">
        <v>431</v>
      </c>
      <c r="G90" s="145" t="s">
        <v>431</v>
      </c>
      <c r="H90" s="145" t="s">
        <v>429</v>
      </c>
      <c r="I90" s="145" t="s">
        <v>429</v>
      </c>
      <c r="J90" s="145" t="s">
        <v>429</v>
      </c>
      <c r="K90" s="145" t="s">
        <v>429</v>
      </c>
      <c r="L90" s="145" t="s">
        <v>430</v>
      </c>
      <c r="M90" s="145" t="s">
        <v>430</v>
      </c>
      <c r="N90" s="145" t="s">
        <v>430</v>
      </c>
      <c r="O90" s="145" t="s">
        <v>430</v>
      </c>
      <c r="P90" s="145" t="s">
        <v>430</v>
      </c>
      <c r="Q90" s="145" t="s">
        <v>430</v>
      </c>
      <c r="R90" s="145" t="s">
        <v>430</v>
      </c>
      <c r="S90" s="145" t="s">
        <v>430</v>
      </c>
      <c r="T90" s="145" t="s">
        <v>430</v>
      </c>
      <c r="U90" s="145" t="s">
        <v>430</v>
      </c>
      <c r="V90" s="145" t="s">
        <v>430</v>
      </c>
      <c r="W90" s="145" t="s">
        <v>430</v>
      </c>
      <c r="X90" s="145" t="s">
        <v>429</v>
      </c>
      <c r="Y90" s="145" t="s">
        <v>429</v>
      </c>
      <c r="Z90" s="145" t="s">
        <v>429</v>
      </c>
      <c r="AA90" s="145" t="s">
        <v>429</v>
      </c>
      <c r="AB90" s="145" t="s">
        <v>429</v>
      </c>
      <c r="AC90" s="145" t="s">
        <v>429</v>
      </c>
      <c r="AD90" s="145" t="s">
        <v>430</v>
      </c>
      <c r="AE90" s="60"/>
      <c r="AF90" s="26" t="s">
        <v>430</v>
      </c>
      <c r="AG90" s="26" t="s">
        <v>430</v>
      </c>
      <c r="AH90" s="26" t="s">
        <v>430</v>
      </c>
      <c r="AI90" s="26" t="s">
        <v>430</v>
      </c>
      <c r="AJ90" s="26" t="s">
        <v>430</v>
      </c>
      <c r="AK90" s="26" t="s">
        <v>430</v>
      </c>
      <c r="AL90" s="49" t="s">
        <v>443</v>
      </c>
    </row>
    <row r="91" spans="1:38" s="2" customFormat="1" ht="26.25" customHeight="1" thickBot="1" x14ac:dyDescent="0.3">
      <c r="A91" s="70" t="s">
        <v>209</v>
      </c>
      <c r="B91" s="74" t="s">
        <v>405</v>
      </c>
      <c r="C91" s="76" t="s">
        <v>229</v>
      </c>
      <c r="D91" s="72"/>
      <c r="E91" s="145" t="s">
        <v>431</v>
      </c>
      <c r="F91" s="145" t="s">
        <v>431</v>
      </c>
      <c r="G91" s="145" t="s">
        <v>431</v>
      </c>
      <c r="H91" s="145">
        <v>0.24</v>
      </c>
      <c r="I91" s="145" t="s">
        <v>429</v>
      </c>
      <c r="J91" s="145" t="s">
        <v>429</v>
      </c>
      <c r="K91" s="145" t="s">
        <v>429</v>
      </c>
      <c r="L91" s="145" t="s">
        <v>429</v>
      </c>
      <c r="M91" s="145" t="s">
        <v>429</v>
      </c>
      <c r="N91" s="145" t="s">
        <v>429</v>
      </c>
      <c r="O91" s="145" t="s">
        <v>429</v>
      </c>
      <c r="P91" s="145" t="s">
        <v>429</v>
      </c>
      <c r="Q91" s="145" t="s">
        <v>429</v>
      </c>
      <c r="R91" s="145" t="s">
        <v>429</v>
      </c>
      <c r="S91" s="145" t="s">
        <v>429</v>
      </c>
      <c r="T91" s="145" t="s">
        <v>429</v>
      </c>
      <c r="U91" s="145" t="s">
        <v>429</v>
      </c>
      <c r="V91" s="145" t="s">
        <v>429</v>
      </c>
      <c r="W91" s="145" t="s">
        <v>429</v>
      </c>
      <c r="X91" s="145" t="s">
        <v>429</v>
      </c>
      <c r="Y91" s="145" t="s">
        <v>429</v>
      </c>
      <c r="Z91" s="145" t="s">
        <v>429</v>
      </c>
      <c r="AA91" s="145" t="s">
        <v>429</v>
      </c>
      <c r="AB91" s="145" t="s">
        <v>429</v>
      </c>
      <c r="AC91" s="145" t="s">
        <v>430</v>
      </c>
      <c r="AD91" s="145" t="s">
        <v>430</v>
      </c>
      <c r="AE91" s="60"/>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1" t="s">
        <v>231</v>
      </c>
      <c r="D92" s="77"/>
      <c r="E92" s="145" t="s">
        <v>430</v>
      </c>
      <c r="F92" s="145" t="s">
        <v>431</v>
      </c>
      <c r="G92" s="145" t="s">
        <v>431</v>
      </c>
      <c r="H92" s="145">
        <v>1.5</v>
      </c>
      <c r="I92" s="145" t="s">
        <v>429</v>
      </c>
      <c r="J92" s="145" t="s">
        <v>429</v>
      </c>
      <c r="K92" s="145" t="s">
        <v>429</v>
      </c>
      <c r="L92" s="145" t="s">
        <v>429</v>
      </c>
      <c r="M92" s="145" t="s">
        <v>430</v>
      </c>
      <c r="N92" s="145" t="s">
        <v>430</v>
      </c>
      <c r="O92" s="145" t="s">
        <v>430</v>
      </c>
      <c r="P92" s="145" t="s">
        <v>430</v>
      </c>
      <c r="Q92" s="145" t="s">
        <v>430</v>
      </c>
      <c r="R92" s="145" t="s">
        <v>430</v>
      </c>
      <c r="S92" s="145" t="s">
        <v>430</v>
      </c>
      <c r="T92" s="145" t="s">
        <v>430</v>
      </c>
      <c r="U92" s="145" t="s">
        <v>430</v>
      </c>
      <c r="V92" s="145" t="s">
        <v>430</v>
      </c>
      <c r="W92" s="145" t="s">
        <v>430</v>
      </c>
      <c r="X92" s="145" t="s">
        <v>430</v>
      </c>
      <c r="Y92" s="145" t="s">
        <v>430</v>
      </c>
      <c r="Z92" s="145" t="s">
        <v>430</v>
      </c>
      <c r="AA92" s="145" t="s">
        <v>430</v>
      </c>
      <c r="AB92" s="145" t="s">
        <v>430</v>
      </c>
      <c r="AC92" s="145" t="s">
        <v>429</v>
      </c>
      <c r="AD92" s="145" t="s">
        <v>429</v>
      </c>
      <c r="AE92" s="60"/>
      <c r="AF92" s="26" t="s">
        <v>430</v>
      </c>
      <c r="AG92" s="26" t="s">
        <v>430</v>
      </c>
      <c r="AH92" s="26" t="s">
        <v>430</v>
      </c>
      <c r="AI92" s="26" t="s">
        <v>430</v>
      </c>
      <c r="AJ92" s="26" t="s">
        <v>430</v>
      </c>
      <c r="AK92" s="26" t="s">
        <v>430</v>
      </c>
      <c r="AL92" s="49" t="s">
        <v>232</v>
      </c>
    </row>
    <row r="93" spans="1:38" s="2" customFormat="1" ht="26.25" customHeight="1" thickBot="1" x14ac:dyDescent="0.3">
      <c r="A93" s="70" t="s">
        <v>54</v>
      </c>
      <c r="B93" s="74" t="s">
        <v>233</v>
      </c>
      <c r="C93" s="71" t="s">
        <v>453</v>
      </c>
      <c r="D93" s="77"/>
      <c r="E93" s="145" t="s">
        <v>430</v>
      </c>
      <c r="F93" s="145" t="s">
        <v>431</v>
      </c>
      <c r="G93" s="145" t="s">
        <v>431</v>
      </c>
      <c r="H93" s="145" t="s">
        <v>430</v>
      </c>
      <c r="I93" s="145" t="s">
        <v>429</v>
      </c>
      <c r="J93" s="145" t="s">
        <v>429</v>
      </c>
      <c r="K93" s="145" t="s">
        <v>429</v>
      </c>
      <c r="L93" s="145" t="s">
        <v>430</v>
      </c>
      <c r="M93" s="145" t="s">
        <v>430</v>
      </c>
      <c r="N93" s="145" t="s">
        <v>430</v>
      </c>
      <c r="O93" s="145" t="s">
        <v>430</v>
      </c>
      <c r="P93" s="145" t="s">
        <v>430</v>
      </c>
      <c r="Q93" s="145" t="s">
        <v>430</v>
      </c>
      <c r="R93" s="145" t="s">
        <v>430</v>
      </c>
      <c r="S93" s="145" t="s">
        <v>430</v>
      </c>
      <c r="T93" s="145" t="s">
        <v>430</v>
      </c>
      <c r="U93" s="145" t="s">
        <v>430</v>
      </c>
      <c r="V93" s="145" t="s">
        <v>430</v>
      </c>
      <c r="W93" s="145" t="s">
        <v>430</v>
      </c>
      <c r="X93" s="145" t="s">
        <v>430</v>
      </c>
      <c r="Y93" s="145" t="s">
        <v>430</v>
      </c>
      <c r="Z93" s="145" t="s">
        <v>430</v>
      </c>
      <c r="AA93" s="145" t="s">
        <v>430</v>
      </c>
      <c r="AB93" s="145" t="s">
        <v>430</v>
      </c>
      <c r="AC93" s="145" t="s">
        <v>430</v>
      </c>
      <c r="AD93" s="145" t="s">
        <v>430</v>
      </c>
      <c r="AE93" s="60"/>
      <c r="AF93" s="26" t="s">
        <v>430</v>
      </c>
      <c r="AG93" s="26" t="s">
        <v>430</v>
      </c>
      <c r="AH93" s="26" t="s">
        <v>430</v>
      </c>
      <c r="AI93" s="26" t="s">
        <v>430</v>
      </c>
      <c r="AJ93" s="26" t="s">
        <v>430</v>
      </c>
      <c r="AK93" s="26" t="s">
        <v>430</v>
      </c>
      <c r="AL93" s="49" t="s">
        <v>234</v>
      </c>
    </row>
    <row r="94" spans="1:38" s="2" customFormat="1" ht="26.25" customHeight="1" thickBot="1" x14ac:dyDescent="0.3">
      <c r="A94" s="70" t="s">
        <v>54</v>
      </c>
      <c r="B94" s="83" t="s">
        <v>407</v>
      </c>
      <c r="C94" s="71" t="s">
        <v>235</v>
      </c>
      <c r="D94" s="72"/>
      <c r="E94" s="145" t="s">
        <v>434</v>
      </c>
      <c r="F94" s="145" t="s">
        <v>434</v>
      </c>
      <c r="G94" s="145" t="s">
        <v>434</v>
      </c>
      <c r="H94" s="145" t="s">
        <v>434</v>
      </c>
      <c r="I94" s="145" t="s">
        <v>434</v>
      </c>
      <c r="J94" s="145" t="s">
        <v>434</v>
      </c>
      <c r="K94" s="145" t="s">
        <v>434</v>
      </c>
      <c r="L94" s="145" t="s">
        <v>434</v>
      </c>
      <c r="M94" s="145" t="s">
        <v>434</v>
      </c>
      <c r="N94" s="145" t="s">
        <v>434</v>
      </c>
      <c r="O94" s="145" t="s">
        <v>434</v>
      </c>
      <c r="P94" s="145" t="s">
        <v>434</v>
      </c>
      <c r="Q94" s="145" t="s">
        <v>434</v>
      </c>
      <c r="R94" s="145" t="s">
        <v>434</v>
      </c>
      <c r="S94" s="145" t="s">
        <v>434</v>
      </c>
      <c r="T94" s="145" t="s">
        <v>434</v>
      </c>
      <c r="U94" s="145" t="s">
        <v>434</v>
      </c>
      <c r="V94" s="145" t="s">
        <v>434</v>
      </c>
      <c r="W94" s="145" t="s">
        <v>434</v>
      </c>
      <c r="X94" s="145" t="s">
        <v>434</v>
      </c>
      <c r="Y94" s="145" t="s">
        <v>434</v>
      </c>
      <c r="Z94" s="145" t="s">
        <v>434</v>
      </c>
      <c r="AA94" s="145" t="s">
        <v>434</v>
      </c>
      <c r="AB94" s="145" t="s">
        <v>434</v>
      </c>
      <c r="AC94" s="145" t="s">
        <v>434</v>
      </c>
      <c r="AD94" s="145" t="s">
        <v>434</v>
      </c>
      <c r="AE94" s="60"/>
      <c r="AF94" s="26" t="s">
        <v>434</v>
      </c>
      <c r="AG94" s="26" t="s">
        <v>434</v>
      </c>
      <c r="AH94" s="26" t="s">
        <v>434</v>
      </c>
      <c r="AI94" s="26" t="s">
        <v>434</v>
      </c>
      <c r="AJ94" s="26" t="s">
        <v>434</v>
      </c>
      <c r="AK94" s="26" t="s">
        <v>434</v>
      </c>
      <c r="AL94" s="49" t="s">
        <v>443</v>
      </c>
    </row>
    <row r="95" spans="1:38" s="2" customFormat="1" ht="26.25" customHeight="1" thickBot="1" x14ac:dyDescent="0.3">
      <c r="A95" s="70" t="s">
        <v>54</v>
      </c>
      <c r="B95" s="83" t="s">
        <v>236</v>
      </c>
      <c r="C95" s="71" t="s">
        <v>237</v>
      </c>
      <c r="D95" s="77"/>
      <c r="E95" s="145" t="s">
        <v>430</v>
      </c>
      <c r="F95" s="145" t="s">
        <v>431</v>
      </c>
      <c r="G95" s="145" t="s">
        <v>430</v>
      </c>
      <c r="H95" s="145" t="s">
        <v>430</v>
      </c>
      <c r="I95" s="145" t="s">
        <v>429</v>
      </c>
      <c r="J95" s="145" t="s">
        <v>429</v>
      </c>
      <c r="K95" s="145" t="s">
        <v>429</v>
      </c>
      <c r="L95" s="145" t="s">
        <v>430</v>
      </c>
      <c r="M95" s="145" t="s">
        <v>430</v>
      </c>
      <c r="N95" s="145" t="s">
        <v>430</v>
      </c>
      <c r="O95" s="145" t="s">
        <v>430</v>
      </c>
      <c r="P95" s="145" t="s">
        <v>430</v>
      </c>
      <c r="Q95" s="145" t="s">
        <v>430</v>
      </c>
      <c r="R95" s="145" t="s">
        <v>430</v>
      </c>
      <c r="S95" s="145" t="s">
        <v>430</v>
      </c>
      <c r="T95" s="145" t="s">
        <v>430</v>
      </c>
      <c r="U95" s="145" t="s">
        <v>430</v>
      </c>
      <c r="V95" s="145" t="s">
        <v>430</v>
      </c>
      <c r="W95" s="145" t="s">
        <v>430</v>
      </c>
      <c r="X95" s="145" t="s">
        <v>430</v>
      </c>
      <c r="Y95" s="145" t="s">
        <v>430</v>
      </c>
      <c r="Z95" s="145" t="s">
        <v>430</v>
      </c>
      <c r="AA95" s="145" t="s">
        <v>430</v>
      </c>
      <c r="AB95" s="145" t="s">
        <v>430</v>
      </c>
      <c r="AC95" s="145" t="s">
        <v>430</v>
      </c>
      <c r="AD95" s="145" t="s">
        <v>430</v>
      </c>
      <c r="AE95" s="60"/>
      <c r="AF95" s="26" t="s">
        <v>430</v>
      </c>
      <c r="AG95" s="26" t="s">
        <v>430</v>
      </c>
      <c r="AH95" s="26" t="s">
        <v>430</v>
      </c>
      <c r="AI95" s="26" t="s">
        <v>430</v>
      </c>
      <c r="AJ95" s="26" t="s">
        <v>430</v>
      </c>
      <c r="AK95" s="26" t="s">
        <v>430</v>
      </c>
      <c r="AL95" s="49" t="s">
        <v>449</v>
      </c>
    </row>
    <row r="96" spans="1:38" s="2" customFormat="1" ht="26.25" customHeight="1" thickBot="1" x14ac:dyDescent="0.3">
      <c r="A96" s="70" t="s">
        <v>54</v>
      </c>
      <c r="B96" s="74" t="s">
        <v>238</v>
      </c>
      <c r="C96" s="71" t="s">
        <v>239</v>
      </c>
      <c r="D96" s="84"/>
      <c r="E96" s="145" t="s">
        <v>434</v>
      </c>
      <c r="F96" s="145" t="s">
        <v>434</v>
      </c>
      <c r="G96" s="145" t="s">
        <v>434</v>
      </c>
      <c r="H96" s="145"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145" t="s">
        <v>434</v>
      </c>
      <c r="V96" s="145" t="s">
        <v>434</v>
      </c>
      <c r="W96" s="145" t="s">
        <v>434</v>
      </c>
      <c r="X96" s="145" t="s">
        <v>434</v>
      </c>
      <c r="Y96" s="145" t="s">
        <v>434</v>
      </c>
      <c r="Z96" s="145" t="s">
        <v>434</v>
      </c>
      <c r="AA96" s="145" t="s">
        <v>434</v>
      </c>
      <c r="AB96" s="145" t="s">
        <v>434</v>
      </c>
      <c r="AC96" s="145" t="s">
        <v>434</v>
      </c>
      <c r="AD96" s="145" t="s">
        <v>434</v>
      </c>
      <c r="AE96" s="60"/>
      <c r="AF96" s="26" t="s">
        <v>434</v>
      </c>
      <c r="AG96" s="26" t="s">
        <v>434</v>
      </c>
      <c r="AH96" s="26" t="s">
        <v>434</v>
      </c>
      <c r="AI96" s="26" t="s">
        <v>434</v>
      </c>
      <c r="AJ96" s="26" t="s">
        <v>434</v>
      </c>
      <c r="AK96" s="26" t="s">
        <v>434</v>
      </c>
      <c r="AL96" s="49" t="s">
        <v>430</v>
      </c>
    </row>
    <row r="97" spans="1:38" s="2" customFormat="1" ht="26.25" customHeight="1" thickBot="1" x14ac:dyDescent="0.3">
      <c r="A97" s="70" t="s">
        <v>54</v>
      </c>
      <c r="B97" s="74" t="s">
        <v>240</v>
      </c>
      <c r="C97" s="71" t="s">
        <v>241</v>
      </c>
      <c r="D97" s="84"/>
      <c r="E97" s="145" t="s">
        <v>434</v>
      </c>
      <c r="F97" s="145" t="s">
        <v>434</v>
      </c>
      <c r="G97" s="145" t="s">
        <v>434</v>
      </c>
      <c r="H97" s="145"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145" t="s">
        <v>434</v>
      </c>
      <c r="V97" s="145" t="s">
        <v>434</v>
      </c>
      <c r="W97" s="145" t="s">
        <v>434</v>
      </c>
      <c r="X97" s="145" t="s">
        <v>434</v>
      </c>
      <c r="Y97" s="145" t="s">
        <v>434</v>
      </c>
      <c r="Z97" s="145" t="s">
        <v>434</v>
      </c>
      <c r="AA97" s="145" t="s">
        <v>434</v>
      </c>
      <c r="AB97" s="145" t="s">
        <v>434</v>
      </c>
      <c r="AC97" s="145" t="s">
        <v>434</v>
      </c>
      <c r="AD97" s="145" t="s">
        <v>434</v>
      </c>
      <c r="AE97" s="60"/>
      <c r="AF97" s="26" t="s">
        <v>434</v>
      </c>
      <c r="AG97" s="26" t="s">
        <v>434</v>
      </c>
      <c r="AH97" s="26" t="s">
        <v>434</v>
      </c>
      <c r="AI97" s="26" t="s">
        <v>434</v>
      </c>
      <c r="AJ97" s="26" t="s">
        <v>434</v>
      </c>
      <c r="AK97" s="26" t="s">
        <v>434</v>
      </c>
      <c r="AL97" s="49" t="s">
        <v>430</v>
      </c>
    </row>
    <row r="98" spans="1:38" s="2" customFormat="1" ht="26.25" customHeight="1" thickBot="1" x14ac:dyDescent="0.3">
      <c r="A98" s="70" t="s">
        <v>54</v>
      </c>
      <c r="B98" s="74" t="s">
        <v>242</v>
      </c>
      <c r="C98" s="76" t="s">
        <v>243</v>
      </c>
      <c r="D98" s="84"/>
      <c r="E98" s="145" t="s">
        <v>430</v>
      </c>
      <c r="F98" s="145">
        <v>32</v>
      </c>
      <c r="G98" s="145" t="s">
        <v>430</v>
      </c>
      <c r="H98" s="145">
        <v>8.2000000000000003E-2</v>
      </c>
      <c r="I98" s="145" t="s">
        <v>429</v>
      </c>
      <c r="J98" s="145" t="s">
        <v>429</v>
      </c>
      <c r="K98" s="145" t="s">
        <v>429</v>
      </c>
      <c r="L98" s="145" t="s">
        <v>430</v>
      </c>
      <c r="M98" s="145" t="s">
        <v>430</v>
      </c>
      <c r="N98" s="145" t="s">
        <v>430</v>
      </c>
      <c r="O98" s="145" t="s">
        <v>430</v>
      </c>
      <c r="P98" s="145" t="s">
        <v>430</v>
      </c>
      <c r="Q98" s="145" t="s">
        <v>430</v>
      </c>
      <c r="R98" s="145" t="s">
        <v>430</v>
      </c>
      <c r="S98" s="145" t="s">
        <v>430</v>
      </c>
      <c r="T98" s="145" t="s">
        <v>430</v>
      </c>
      <c r="U98" s="145" t="s">
        <v>430</v>
      </c>
      <c r="V98" s="145" t="s">
        <v>430</v>
      </c>
      <c r="W98" s="145" t="s">
        <v>429</v>
      </c>
      <c r="X98" s="145" t="s">
        <v>430</v>
      </c>
      <c r="Y98" s="145" t="s">
        <v>430</v>
      </c>
      <c r="Z98" s="145" t="s">
        <v>430</v>
      </c>
      <c r="AA98" s="145" t="s">
        <v>430</v>
      </c>
      <c r="AB98" s="145" t="s">
        <v>430</v>
      </c>
      <c r="AC98" s="145" t="s">
        <v>430</v>
      </c>
      <c r="AD98" s="145" t="s">
        <v>430</v>
      </c>
      <c r="AE98" s="60"/>
      <c r="AF98" s="26" t="s">
        <v>430</v>
      </c>
      <c r="AG98" s="26" t="s">
        <v>430</v>
      </c>
      <c r="AH98" s="26" t="s">
        <v>430</v>
      </c>
      <c r="AI98" s="26" t="s">
        <v>430</v>
      </c>
      <c r="AJ98" s="26" t="s">
        <v>430</v>
      </c>
      <c r="AK98" s="26" t="s">
        <v>430</v>
      </c>
      <c r="AL98" s="49" t="s">
        <v>430</v>
      </c>
    </row>
    <row r="99" spans="1:38" s="2" customFormat="1" ht="26.25" customHeight="1" thickBot="1" x14ac:dyDescent="0.3">
      <c r="A99" s="70" t="s">
        <v>244</v>
      </c>
      <c r="B99" s="70" t="s">
        <v>245</v>
      </c>
      <c r="C99" s="71" t="s">
        <v>454</v>
      </c>
      <c r="D99" s="84"/>
      <c r="E99" s="145">
        <v>0.12804571688481128</v>
      </c>
      <c r="F99" s="145">
        <v>7.398425037</v>
      </c>
      <c r="G99" s="145" t="s">
        <v>430</v>
      </c>
      <c r="H99" s="145">
        <v>5.1253009554591245</v>
      </c>
      <c r="I99" s="145" t="s">
        <v>429</v>
      </c>
      <c r="J99" s="145" t="s">
        <v>429</v>
      </c>
      <c r="K99" s="145" t="s">
        <v>429</v>
      </c>
      <c r="L99" s="145" t="s">
        <v>430</v>
      </c>
      <c r="M99" s="145" t="s">
        <v>430</v>
      </c>
      <c r="N99" s="145" t="s">
        <v>430</v>
      </c>
      <c r="O99" s="145" t="s">
        <v>430</v>
      </c>
      <c r="P99" s="145" t="s">
        <v>430</v>
      </c>
      <c r="Q99" s="145" t="s">
        <v>430</v>
      </c>
      <c r="R99" s="145" t="s">
        <v>430</v>
      </c>
      <c r="S99" s="145" t="s">
        <v>430</v>
      </c>
      <c r="T99" s="145" t="s">
        <v>430</v>
      </c>
      <c r="U99" s="145" t="s">
        <v>430</v>
      </c>
      <c r="V99" s="145" t="s">
        <v>430</v>
      </c>
      <c r="W99" s="145" t="s">
        <v>430</v>
      </c>
      <c r="X99" s="145" t="s">
        <v>430</v>
      </c>
      <c r="Y99" s="145" t="s">
        <v>430</v>
      </c>
      <c r="Z99" s="145" t="s">
        <v>430</v>
      </c>
      <c r="AA99" s="145" t="s">
        <v>430</v>
      </c>
      <c r="AB99" s="145" t="s">
        <v>430</v>
      </c>
      <c r="AC99" s="145" t="s">
        <v>430</v>
      </c>
      <c r="AD99" s="145" t="s">
        <v>430</v>
      </c>
      <c r="AE99" s="60" t="s">
        <v>443</v>
      </c>
      <c r="AF99" s="26" t="s">
        <v>430</v>
      </c>
      <c r="AG99" s="26" t="s">
        <v>430</v>
      </c>
      <c r="AH99" s="26" t="s">
        <v>430</v>
      </c>
      <c r="AI99" s="26" t="s">
        <v>430</v>
      </c>
      <c r="AJ99" s="26" t="s">
        <v>430</v>
      </c>
      <c r="AK99" s="26">
        <v>506.6</v>
      </c>
      <c r="AL99" s="49" t="s">
        <v>246</v>
      </c>
    </row>
    <row r="100" spans="1:38" s="2" customFormat="1" ht="26.25" customHeight="1" thickBot="1" x14ac:dyDescent="0.3">
      <c r="A100" s="70" t="s">
        <v>244</v>
      </c>
      <c r="B100" s="70" t="s">
        <v>247</v>
      </c>
      <c r="C100" s="71" t="s">
        <v>455</v>
      </c>
      <c r="D100" s="84"/>
      <c r="E100" s="145">
        <v>0.11035923270198722</v>
      </c>
      <c r="F100" s="145">
        <v>3.4110780121999995</v>
      </c>
      <c r="G100" s="145" t="s">
        <v>430</v>
      </c>
      <c r="H100" s="145">
        <v>3.8766684610273994</v>
      </c>
      <c r="I100" s="145" t="s">
        <v>429</v>
      </c>
      <c r="J100" s="145" t="s">
        <v>429</v>
      </c>
      <c r="K100" s="145" t="s">
        <v>429</v>
      </c>
      <c r="L100" s="145" t="s">
        <v>430</v>
      </c>
      <c r="M100" s="145" t="s">
        <v>430</v>
      </c>
      <c r="N100" s="145" t="s">
        <v>430</v>
      </c>
      <c r="O100" s="145" t="s">
        <v>430</v>
      </c>
      <c r="P100" s="145" t="s">
        <v>430</v>
      </c>
      <c r="Q100" s="145" t="s">
        <v>430</v>
      </c>
      <c r="R100" s="145" t="s">
        <v>430</v>
      </c>
      <c r="S100" s="145" t="s">
        <v>430</v>
      </c>
      <c r="T100" s="145" t="s">
        <v>430</v>
      </c>
      <c r="U100" s="145" t="s">
        <v>430</v>
      </c>
      <c r="V100" s="145" t="s">
        <v>430</v>
      </c>
      <c r="W100" s="145" t="s">
        <v>430</v>
      </c>
      <c r="X100" s="145" t="s">
        <v>430</v>
      </c>
      <c r="Y100" s="145" t="s">
        <v>430</v>
      </c>
      <c r="Z100" s="145" t="s">
        <v>430</v>
      </c>
      <c r="AA100" s="145" t="s">
        <v>430</v>
      </c>
      <c r="AB100" s="145" t="s">
        <v>430</v>
      </c>
      <c r="AC100" s="145" t="s">
        <v>430</v>
      </c>
      <c r="AD100" s="145" t="s">
        <v>430</v>
      </c>
      <c r="AE100" s="60" t="s">
        <v>443</v>
      </c>
      <c r="AF100" s="26" t="s">
        <v>430</v>
      </c>
      <c r="AG100" s="26" t="s">
        <v>430</v>
      </c>
      <c r="AH100" s="26" t="s">
        <v>430</v>
      </c>
      <c r="AI100" s="26" t="s">
        <v>430</v>
      </c>
      <c r="AJ100" s="26" t="s">
        <v>430</v>
      </c>
      <c r="AK100" s="26">
        <v>840</v>
      </c>
      <c r="AL100" s="49" t="s">
        <v>246</v>
      </c>
    </row>
    <row r="101" spans="1:38" s="2" customFormat="1" ht="26.25" customHeight="1" thickBot="1" x14ac:dyDescent="0.3">
      <c r="A101" s="70" t="s">
        <v>244</v>
      </c>
      <c r="B101" s="70" t="s">
        <v>248</v>
      </c>
      <c r="C101" s="71" t="s">
        <v>249</v>
      </c>
      <c r="D101" s="84"/>
      <c r="E101" s="145">
        <v>7.2554471386305922E-3</v>
      </c>
      <c r="F101" s="145">
        <v>0.11134212139999999</v>
      </c>
      <c r="G101" s="145" t="s">
        <v>430</v>
      </c>
      <c r="H101" s="145">
        <v>7.6501284963601035E-2</v>
      </c>
      <c r="I101" s="145">
        <v>7.7022194499999999E-4</v>
      </c>
      <c r="J101" s="145">
        <v>2.3106658340000001E-3</v>
      </c>
      <c r="K101" s="145">
        <v>5.391553613E-3</v>
      </c>
      <c r="L101" s="145" t="s">
        <v>430</v>
      </c>
      <c r="M101" s="145" t="s">
        <v>430</v>
      </c>
      <c r="N101" s="145" t="s">
        <v>430</v>
      </c>
      <c r="O101" s="145" t="s">
        <v>430</v>
      </c>
      <c r="P101" s="145" t="s">
        <v>430</v>
      </c>
      <c r="Q101" s="145" t="s">
        <v>430</v>
      </c>
      <c r="R101" s="145" t="s">
        <v>430</v>
      </c>
      <c r="S101" s="145" t="s">
        <v>430</v>
      </c>
      <c r="T101" s="145" t="s">
        <v>430</v>
      </c>
      <c r="U101" s="145" t="s">
        <v>430</v>
      </c>
      <c r="V101" s="145" t="s">
        <v>430</v>
      </c>
      <c r="W101" s="145" t="s">
        <v>430</v>
      </c>
      <c r="X101" s="145" t="s">
        <v>430</v>
      </c>
      <c r="Y101" s="145" t="s">
        <v>430</v>
      </c>
      <c r="Z101" s="145" t="s">
        <v>430</v>
      </c>
      <c r="AA101" s="145" t="s">
        <v>430</v>
      </c>
      <c r="AB101" s="145" t="s">
        <v>430</v>
      </c>
      <c r="AC101" s="145" t="s">
        <v>430</v>
      </c>
      <c r="AD101" s="145" t="s">
        <v>430</v>
      </c>
      <c r="AE101" s="60" t="s">
        <v>443</v>
      </c>
      <c r="AF101" s="26" t="s">
        <v>430</v>
      </c>
      <c r="AG101" s="26" t="s">
        <v>430</v>
      </c>
      <c r="AH101" s="26" t="s">
        <v>430</v>
      </c>
      <c r="AI101" s="26" t="s">
        <v>430</v>
      </c>
      <c r="AJ101" s="26" t="s">
        <v>430</v>
      </c>
      <c r="AK101" s="26">
        <v>108.4</v>
      </c>
      <c r="AL101" s="49" t="s">
        <v>246</v>
      </c>
    </row>
    <row r="102" spans="1:38" s="2" customFormat="1" ht="26.25" customHeight="1" thickBot="1" x14ac:dyDescent="0.3">
      <c r="A102" s="70" t="s">
        <v>244</v>
      </c>
      <c r="B102" s="70" t="s">
        <v>250</v>
      </c>
      <c r="C102" s="71" t="s">
        <v>456</v>
      </c>
      <c r="D102" s="84"/>
      <c r="E102" s="145">
        <v>6.2821936525209163E-2</v>
      </c>
      <c r="F102" s="145">
        <v>0.38903306182699998</v>
      </c>
      <c r="G102" s="145" t="s">
        <v>430</v>
      </c>
      <c r="H102" s="145">
        <v>3.5527873504822152</v>
      </c>
      <c r="I102" s="145" t="s">
        <v>430</v>
      </c>
      <c r="J102" s="145" t="s">
        <v>430</v>
      </c>
      <c r="K102" s="145" t="s">
        <v>430</v>
      </c>
      <c r="L102" s="145" t="s">
        <v>430</v>
      </c>
      <c r="M102" s="145" t="s">
        <v>430</v>
      </c>
      <c r="N102" s="145" t="s">
        <v>430</v>
      </c>
      <c r="O102" s="145" t="s">
        <v>430</v>
      </c>
      <c r="P102" s="145" t="s">
        <v>430</v>
      </c>
      <c r="Q102" s="145" t="s">
        <v>430</v>
      </c>
      <c r="R102" s="145" t="s">
        <v>430</v>
      </c>
      <c r="S102" s="145" t="s">
        <v>430</v>
      </c>
      <c r="T102" s="145" t="s">
        <v>430</v>
      </c>
      <c r="U102" s="145" t="s">
        <v>430</v>
      </c>
      <c r="V102" s="145" t="s">
        <v>430</v>
      </c>
      <c r="W102" s="145" t="s">
        <v>430</v>
      </c>
      <c r="X102" s="145" t="s">
        <v>430</v>
      </c>
      <c r="Y102" s="145" t="s">
        <v>430</v>
      </c>
      <c r="Z102" s="145" t="s">
        <v>430</v>
      </c>
      <c r="AA102" s="145" t="s">
        <v>430</v>
      </c>
      <c r="AB102" s="145" t="s">
        <v>430</v>
      </c>
      <c r="AC102" s="145" t="s">
        <v>430</v>
      </c>
      <c r="AD102" s="145" t="s">
        <v>430</v>
      </c>
      <c r="AE102" s="60" t="s">
        <v>443</v>
      </c>
      <c r="AF102" s="26" t="s">
        <v>430</v>
      </c>
      <c r="AG102" s="26" t="s">
        <v>430</v>
      </c>
      <c r="AH102" s="26" t="s">
        <v>430</v>
      </c>
      <c r="AI102" s="26" t="s">
        <v>430</v>
      </c>
      <c r="AJ102" s="26" t="s">
        <v>430</v>
      </c>
      <c r="AK102" s="26">
        <v>864.90000000000009</v>
      </c>
      <c r="AL102" s="49" t="s">
        <v>246</v>
      </c>
    </row>
    <row r="103" spans="1:38" s="2" customFormat="1" ht="26.25" customHeight="1" thickBot="1" x14ac:dyDescent="0.3">
      <c r="A103" s="70" t="s">
        <v>244</v>
      </c>
      <c r="B103" s="70" t="s">
        <v>251</v>
      </c>
      <c r="C103" s="71" t="s">
        <v>252</v>
      </c>
      <c r="D103" s="84"/>
      <c r="E103" s="145" t="s">
        <v>434</v>
      </c>
      <c r="F103" s="145" t="s">
        <v>434</v>
      </c>
      <c r="G103" s="145" t="s">
        <v>434</v>
      </c>
      <c r="H103" s="145" t="s">
        <v>434</v>
      </c>
      <c r="I103" s="145" t="s">
        <v>434</v>
      </c>
      <c r="J103" s="145" t="s">
        <v>434</v>
      </c>
      <c r="K103" s="145" t="s">
        <v>434</v>
      </c>
      <c r="L103" s="145" t="s">
        <v>434</v>
      </c>
      <c r="M103" s="145" t="s">
        <v>434</v>
      </c>
      <c r="N103" s="145" t="s">
        <v>434</v>
      </c>
      <c r="O103" s="145" t="s">
        <v>434</v>
      </c>
      <c r="P103" s="145" t="s">
        <v>434</v>
      </c>
      <c r="Q103" s="145" t="s">
        <v>434</v>
      </c>
      <c r="R103" s="145" t="s">
        <v>434</v>
      </c>
      <c r="S103" s="145" t="s">
        <v>434</v>
      </c>
      <c r="T103" s="145" t="s">
        <v>434</v>
      </c>
      <c r="U103" s="145" t="s">
        <v>434</v>
      </c>
      <c r="V103" s="145" t="s">
        <v>434</v>
      </c>
      <c r="W103" s="145" t="s">
        <v>434</v>
      </c>
      <c r="X103" s="145" t="s">
        <v>434</v>
      </c>
      <c r="Y103" s="145" t="s">
        <v>434</v>
      </c>
      <c r="Z103" s="145" t="s">
        <v>434</v>
      </c>
      <c r="AA103" s="145" t="s">
        <v>434</v>
      </c>
      <c r="AB103" s="145" t="s">
        <v>434</v>
      </c>
      <c r="AC103" s="145" t="s">
        <v>434</v>
      </c>
      <c r="AD103" s="145" t="s">
        <v>434</v>
      </c>
      <c r="AE103" s="60" t="s">
        <v>443</v>
      </c>
      <c r="AF103" s="26"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1" t="s">
        <v>254</v>
      </c>
      <c r="D104" s="84"/>
      <c r="E104" s="145">
        <v>5.0795892972217921E-4</v>
      </c>
      <c r="F104" s="145">
        <v>4.5656168700000006E-3</v>
      </c>
      <c r="G104" s="145" t="s">
        <v>430</v>
      </c>
      <c r="H104" s="145">
        <v>5.3558700207198984E-3</v>
      </c>
      <c r="I104" s="145">
        <v>4.2632211000000005E-5</v>
      </c>
      <c r="J104" s="145">
        <v>1.27896633E-4</v>
      </c>
      <c r="K104" s="145">
        <v>2.9842547699999999E-4</v>
      </c>
      <c r="L104" s="145" t="s">
        <v>430</v>
      </c>
      <c r="M104" s="145" t="s">
        <v>430</v>
      </c>
      <c r="N104" s="145" t="s">
        <v>430</v>
      </c>
      <c r="O104" s="145" t="s">
        <v>430</v>
      </c>
      <c r="P104" s="145" t="s">
        <v>430</v>
      </c>
      <c r="Q104" s="145" t="s">
        <v>430</v>
      </c>
      <c r="R104" s="145" t="s">
        <v>430</v>
      </c>
      <c r="S104" s="145" t="s">
        <v>430</v>
      </c>
      <c r="T104" s="145" t="s">
        <v>430</v>
      </c>
      <c r="U104" s="145" t="s">
        <v>430</v>
      </c>
      <c r="V104" s="145" t="s">
        <v>430</v>
      </c>
      <c r="W104" s="145" t="s">
        <v>430</v>
      </c>
      <c r="X104" s="145" t="s">
        <v>430</v>
      </c>
      <c r="Y104" s="145" t="s">
        <v>430</v>
      </c>
      <c r="Z104" s="145" t="s">
        <v>430</v>
      </c>
      <c r="AA104" s="145" t="s">
        <v>430</v>
      </c>
      <c r="AB104" s="145" t="s">
        <v>430</v>
      </c>
      <c r="AC104" s="145" t="s">
        <v>430</v>
      </c>
      <c r="AD104" s="145" t="s">
        <v>430</v>
      </c>
      <c r="AE104" s="60" t="s">
        <v>443</v>
      </c>
      <c r="AF104" s="26" t="s">
        <v>430</v>
      </c>
      <c r="AG104" s="26" t="s">
        <v>430</v>
      </c>
      <c r="AH104" s="26" t="s">
        <v>430</v>
      </c>
      <c r="AI104" s="26" t="s">
        <v>430</v>
      </c>
      <c r="AJ104" s="26" t="s">
        <v>430</v>
      </c>
      <c r="AK104" s="26">
        <v>6</v>
      </c>
      <c r="AL104" s="49" t="s">
        <v>246</v>
      </c>
    </row>
    <row r="105" spans="1:38" s="2" customFormat="1" ht="26.25" customHeight="1" thickBot="1" x14ac:dyDescent="0.3">
      <c r="A105" s="70" t="s">
        <v>244</v>
      </c>
      <c r="B105" s="70" t="s">
        <v>255</v>
      </c>
      <c r="C105" s="71" t="s">
        <v>256</v>
      </c>
      <c r="D105" s="84"/>
      <c r="E105" s="145">
        <v>1.5111021924835336E-2</v>
      </c>
      <c r="F105" s="145">
        <v>0.14009120571700001</v>
      </c>
      <c r="G105" s="145" t="s">
        <v>430</v>
      </c>
      <c r="H105" s="145">
        <v>0.34978174910934345</v>
      </c>
      <c r="I105" s="145" t="s">
        <v>429</v>
      </c>
      <c r="J105" s="145" t="s">
        <v>429</v>
      </c>
      <c r="K105" s="145" t="s">
        <v>429</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60" t="s">
        <v>443</v>
      </c>
      <c r="AF105" s="26" t="s">
        <v>430</v>
      </c>
      <c r="AG105" s="26" t="s">
        <v>430</v>
      </c>
      <c r="AH105" s="26" t="s">
        <v>430</v>
      </c>
      <c r="AI105" s="26" t="s">
        <v>430</v>
      </c>
      <c r="AJ105" s="26" t="s">
        <v>430</v>
      </c>
      <c r="AK105" s="26">
        <v>41.6</v>
      </c>
      <c r="AL105" s="49" t="s">
        <v>246</v>
      </c>
    </row>
    <row r="106" spans="1:38" s="2" customFormat="1" ht="26.25" customHeight="1" thickBot="1" x14ac:dyDescent="0.3">
      <c r="A106" s="70" t="s">
        <v>244</v>
      </c>
      <c r="B106" s="70" t="s">
        <v>257</v>
      </c>
      <c r="C106" s="71" t="s">
        <v>258</v>
      </c>
      <c r="D106" s="84"/>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60" t="s">
        <v>443</v>
      </c>
      <c r="AF106" s="26"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1" t="s">
        <v>458</v>
      </c>
      <c r="D107" s="84"/>
      <c r="E107" s="145">
        <v>4.8932823594455298E-2</v>
      </c>
      <c r="F107" s="145">
        <v>0.2587612822</v>
      </c>
      <c r="G107" s="145" t="s">
        <v>430</v>
      </c>
      <c r="H107" s="145">
        <v>0.53668444747888089</v>
      </c>
      <c r="I107" s="145" t="s">
        <v>429</v>
      </c>
      <c r="J107" s="145" t="s">
        <v>429</v>
      </c>
      <c r="K107" s="145" t="s">
        <v>429</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60" t="s">
        <v>443</v>
      </c>
      <c r="AF107" s="26" t="s">
        <v>430</v>
      </c>
      <c r="AG107" s="26" t="s">
        <v>430</v>
      </c>
      <c r="AH107" s="26" t="s">
        <v>430</v>
      </c>
      <c r="AI107" s="26" t="s">
        <v>430</v>
      </c>
      <c r="AJ107" s="26" t="s">
        <v>430</v>
      </c>
      <c r="AK107" s="26">
        <v>4973.3</v>
      </c>
      <c r="AL107" s="49" t="s">
        <v>246</v>
      </c>
    </row>
    <row r="108" spans="1:38" s="2" customFormat="1" ht="26.25" customHeight="1" thickBot="1" x14ac:dyDescent="0.3">
      <c r="A108" s="70" t="s">
        <v>244</v>
      </c>
      <c r="B108" s="70" t="s">
        <v>260</v>
      </c>
      <c r="C108" s="71" t="s">
        <v>459</v>
      </c>
      <c r="D108" s="84"/>
      <c r="E108" s="145">
        <v>2.8734472701651682E-2</v>
      </c>
      <c r="F108" s="145">
        <v>0.24279899199999999</v>
      </c>
      <c r="G108" s="145" t="s">
        <v>430</v>
      </c>
      <c r="H108" s="145">
        <v>0.22336962724594592</v>
      </c>
      <c r="I108" s="145" t="s">
        <v>429</v>
      </c>
      <c r="J108" s="145" t="s">
        <v>429</v>
      </c>
      <c r="K108" s="145" t="s">
        <v>429</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60" t="s">
        <v>443</v>
      </c>
      <c r="AF108" s="26" t="s">
        <v>430</v>
      </c>
      <c r="AG108" s="26" t="s">
        <v>430</v>
      </c>
      <c r="AH108" s="26" t="s">
        <v>430</v>
      </c>
      <c r="AI108" s="26" t="s">
        <v>430</v>
      </c>
      <c r="AJ108" s="26" t="s">
        <v>430</v>
      </c>
      <c r="AK108" s="26">
        <v>3373.6</v>
      </c>
      <c r="AL108" s="49" t="s">
        <v>246</v>
      </c>
    </row>
    <row r="109" spans="1:38" s="2" customFormat="1" ht="26.25" customHeight="1" thickBot="1" x14ac:dyDescent="0.3">
      <c r="A109" s="70" t="s">
        <v>244</v>
      </c>
      <c r="B109" s="70" t="s">
        <v>261</v>
      </c>
      <c r="C109" s="71" t="s">
        <v>460</v>
      </c>
      <c r="D109" s="84"/>
      <c r="E109" s="145">
        <v>1.2210705559697139E-3</v>
      </c>
      <c r="F109" s="145">
        <v>7.1481741829999999E-3</v>
      </c>
      <c r="G109" s="145" t="s">
        <v>430</v>
      </c>
      <c r="H109" s="145">
        <v>9.4920715998925691E-3</v>
      </c>
      <c r="I109" s="145" t="s">
        <v>429</v>
      </c>
      <c r="J109" s="145" t="s">
        <v>429</v>
      </c>
      <c r="K109" s="145" t="s">
        <v>429</v>
      </c>
      <c r="L109" s="145" t="s">
        <v>430</v>
      </c>
      <c r="M109" s="145" t="s">
        <v>430</v>
      </c>
      <c r="N109" s="145" t="s">
        <v>430</v>
      </c>
      <c r="O109" s="145" t="s">
        <v>430</v>
      </c>
      <c r="P109" s="145" t="s">
        <v>430</v>
      </c>
      <c r="Q109" s="145" t="s">
        <v>430</v>
      </c>
      <c r="R109" s="145" t="s">
        <v>430</v>
      </c>
      <c r="S109" s="145" t="s">
        <v>430</v>
      </c>
      <c r="T109" s="145" t="s">
        <v>430</v>
      </c>
      <c r="U109" s="145" t="s">
        <v>430</v>
      </c>
      <c r="V109" s="145" t="s">
        <v>430</v>
      </c>
      <c r="W109" s="145" t="s">
        <v>430</v>
      </c>
      <c r="X109" s="145" t="s">
        <v>430</v>
      </c>
      <c r="Y109" s="145" t="s">
        <v>430</v>
      </c>
      <c r="Z109" s="145" t="s">
        <v>430</v>
      </c>
      <c r="AA109" s="145" t="s">
        <v>430</v>
      </c>
      <c r="AB109" s="145" t="s">
        <v>430</v>
      </c>
      <c r="AC109" s="145" t="s">
        <v>430</v>
      </c>
      <c r="AD109" s="145" t="s">
        <v>430</v>
      </c>
      <c r="AE109" s="60" t="s">
        <v>443</v>
      </c>
      <c r="AF109" s="26" t="s">
        <v>430</v>
      </c>
      <c r="AG109" s="26" t="s">
        <v>430</v>
      </c>
      <c r="AH109" s="26" t="s">
        <v>430</v>
      </c>
      <c r="AI109" s="26" t="s">
        <v>430</v>
      </c>
      <c r="AJ109" s="26" t="s">
        <v>430</v>
      </c>
      <c r="AK109" s="26">
        <v>60</v>
      </c>
      <c r="AL109" s="49" t="s">
        <v>246</v>
      </c>
    </row>
    <row r="110" spans="1:38" s="2" customFormat="1" ht="26.25" customHeight="1" thickBot="1" x14ac:dyDescent="0.3">
      <c r="A110" s="70" t="s">
        <v>244</v>
      </c>
      <c r="B110" s="70" t="s">
        <v>262</v>
      </c>
      <c r="C110" s="71" t="s">
        <v>461</v>
      </c>
      <c r="D110" s="84"/>
      <c r="E110" s="145">
        <v>6.2552405058111356E-3</v>
      </c>
      <c r="F110" s="145">
        <v>3.5722717837000005E-2</v>
      </c>
      <c r="G110" s="145" t="s">
        <v>430</v>
      </c>
      <c r="H110" s="145">
        <v>8.8861174047506E-2</v>
      </c>
      <c r="I110" s="145" t="s">
        <v>429</v>
      </c>
      <c r="J110" s="145" t="s">
        <v>429</v>
      </c>
      <c r="K110" s="145" t="s">
        <v>429</v>
      </c>
      <c r="L110" s="145" t="s">
        <v>430</v>
      </c>
      <c r="M110" s="145" t="s">
        <v>430</v>
      </c>
      <c r="N110" s="145" t="s">
        <v>430</v>
      </c>
      <c r="O110" s="145" t="s">
        <v>430</v>
      </c>
      <c r="P110" s="145" t="s">
        <v>430</v>
      </c>
      <c r="Q110" s="145" t="s">
        <v>430</v>
      </c>
      <c r="R110" s="145" t="s">
        <v>430</v>
      </c>
      <c r="S110" s="145" t="s">
        <v>430</v>
      </c>
      <c r="T110" s="145" t="s">
        <v>430</v>
      </c>
      <c r="U110" s="145" t="s">
        <v>430</v>
      </c>
      <c r="V110" s="145" t="s">
        <v>430</v>
      </c>
      <c r="W110" s="145" t="s">
        <v>430</v>
      </c>
      <c r="X110" s="145" t="s">
        <v>430</v>
      </c>
      <c r="Y110" s="145" t="s">
        <v>430</v>
      </c>
      <c r="Z110" s="145" t="s">
        <v>430</v>
      </c>
      <c r="AA110" s="145" t="s">
        <v>430</v>
      </c>
      <c r="AB110" s="145" t="s">
        <v>430</v>
      </c>
      <c r="AC110" s="145" t="s">
        <v>430</v>
      </c>
      <c r="AD110" s="145" t="s">
        <v>430</v>
      </c>
      <c r="AE110" s="60" t="s">
        <v>443</v>
      </c>
      <c r="AF110" s="26" t="s">
        <v>430</v>
      </c>
      <c r="AG110" s="26" t="s">
        <v>430</v>
      </c>
      <c r="AH110" s="26" t="s">
        <v>430</v>
      </c>
      <c r="AI110" s="26" t="s">
        <v>430</v>
      </c>
      <c r="AJ110" s="26" t="s">
        <v>430</v>
      </c>
      <c r="AK110" s="26">
        <v>1434.5</v>
      </c>
      <c r="AL110" s="49" t="s">
        <v>246</v>
      </c>
    </row>
    <row r="111" spans="1:38" s="2" customFormat="1" ht="26.25" customHeight="1" thickBot="1" x14ac:dyDescent="0.3">
      <c r="A111" s="70" t="s">
        <v>244</v>
      </c>
      <c r="B111" s="70" t="s">
        <v>263</v>
      </c>
      <c r="C111" s="71" t="s">
        <v>462</v>
      </c>
      <c r="D111" s="84"/>
      <c r="E111" s="145">
        <v>6.1963674450268513E-2</v>
      </c>
      <c r="F111" s="145">
        <v>1.9439139196999999</v>
      </c>
      <c r="G111" s="145" t="s">
        <v>430</v>
      </c>
      <c r="H111" s="145">
        <v>2.7874226297205666</v>
      </c>
      <c r="I111" s="145">
        <v>2.0628616000000002E-2</v>
      </c>
      <c r="J111" s="145">
        <v>4.1257232000000005E-2</v>
      </c>
      <c r="K111" s="145">
        <v>9.282877199999999E-2</v>
      </c>
      <c r="L111" s="145" t="s">
        <v>430</v>
      </c>
      <c r="M111" s="145" t="s">
        <v>430</v>
      </c>
      <c r="N111" s="145" t="s">
        <v>430</v>
      </c>
      <c r="O111" s="145" t="s">
        <v>430</v>
      </c>
      <c r="P111" s="145" t="s">
        <v>430</v>
      </c>
      <c r="Q111" s="145" t="s">
        <v>430</v>
      </c>
      <c r="R111" s="145" t="s">
        <v>430</v>
      </c>
      <c r="S111" s="145" t="s">
        <v>430</v>
      </c>
      <c r="T111" s="145" t="s">
        <v>430</v>
      </c>
      <c r="U111" s="145" t="s">
        <v>430</v>
      </c>
      <c r="V111" s="145" t="s">
        <v>430</v>
      </c>
      <c r="W111" s="145" t="s">
        <v>430</v>
      </c>
      <c r="X111" s="145" t="s">
        <v>430</v>
      </c>
      <c r="Y111" s="145" t="s">
        <v>430</v>
      </c>
      <c r="Z111" s="145" t="s">
        <v>430</v>
      </c>
      <c r="AA111" s="145" t="s">
        <v>430</v>
      </c>
      <c r="AB111" s="145" t="s">
        <v>430</v>
      </c>
      <c r="AC111" s="145" t="s">
        <v>430</v>
      </c>
      <c r="AD111" s="145" t="s">
        <v>430</v>
      </c>
      <c r="AE111" s="60" t="s">
        <v>443</v>
      </c>
      <c r="AF111" s="26" t="s">
        <v>430</v>
      </c>
      <c r="AG111" s="26" t="s">
        <v>430</v>
      </c>
      <c r="AH111" s="26" t="s">
        <v>430</v>
      </c>
      <c r="AI111" s="26" t="s">
        <v>430</v>
      </c>
      <c r="AJ111" s="26" t="s">
        <v>430</v>
      </c>
      <c r="AK111" s="26">
        <v>5413.3340000000007</v>
      </c>
      <c r="AL111" s="49" t="s">
        <v>246</v>
      </c>
    </row>
    <row r="112" spans="1:38" s="2" customFormat="1" ht="26.25" customHeight="1" thickBot="1" x14ac:dyDescent="0.3">
      <c r="A112" s="70" t="s">
        <v>264</v>
      </c>
      <c r="B112" s="70" t="s">
        <v>265</v>
      </c>
      <c r="C112" s="71" t="s">
        <v>266</v>
      </c>
      <c r="D112" s="72"/>
      <c r="E112" s="145">
        <v>8.2385707777812272</v>
      </c>
      <c r="F112" s="145" t="s">
        <v>430</v>
      </c>
      <c r="G112" s="145" t="s">
        <v>430</v>
      </c>
      <c r="H112" s="145">
        <v>3.1458120298834817</v>
      </c>
      <c r="I112" s="145" t="s">
        <v>431</v>
      </c>
      <c r="J112" s="145" t="s">
        <v>431</v>
      </c>
      <c r="K112" s="145" t="s">
        <v>431</v>
      </c>
      <c r="L112" s="145" t="s">
        <v>430</v>
      </c>
      <c r="M112" s="145" t="s">
        <v>430</v>
      </c>
      <c r="N112" s="145" t="s">
        <v>430</v>
      </c>
      <c r="O112" s="145" t="s">
        <v>430</v>
      </c>
      <c r="P112" s="145" t="s">
        <v>430</v>
      </c>
      <c r="Q112" s="145" t="s">
        <v>430</v>
      </c>
      <c r="R112" s="145" t="s">
        <v>430</v>
      </c>
      <c r="S112" s="145" t="s">
        <v>430</v>
      </c>
      <c r="T112" s="145" t="s">
        <v>430</v>
      </c>
      <c r="U112" s="145" t="s">
        <v>430</v>
      </c>
      <c r="V112" s="145" t="s">
        <v>430</v>
      </c>
      <c r="W112" s="145" t="s">
        <v>430</v>
      </c>
      <c r="X112" s="145" t="s">
        <v>430</v>
      </c>
      <c r="Y112" s="145" t="s">
        <v>430</v>
      </c>
      <c r="Z112" s="145" t="s">
        <v>430</v>
      </c>
      <c r="AA112" s="145" t="s">
        <v>430</v>
      </c>
      <c r="AB112" s="145" t="s">
        <v>430</v>
      </c>
      <c r="AC112" s="145" t="s">
        <v>430</v>
      </c>
      <c r="AD112" s="145" t="s">
        <v>430</v>
      </c>
      <c r="AE112" s="60" t="s">
        <v>443</v>
      </c>
      <c r="AF112" s="26" t="s">
        <v>430</v>
      </c>
      <c r="AG112" s="26" t="s">
        <v>430</v>
      </c>
      <c r="AH112" s="26" t="s">
        <v>430</v>
      </c>
      <c r="AI112" s="26" t="s">
        <v>430</v>
      </c>
      <c r="AJ112" s="26" t="s">
        <v>430</v>
      </c>
      <c r="AK112" s="26">
        <v>205.86199999999999</v>
      </c>
      <c r="AL112" s="49" t="s">
        <v>475</v>
      </c>
    </row>
    <row r="113" spans="1:38" s="2" customFormat="1" ht="26.25" customHeight="1" thickBot="1" x14ac:dyDescent="0.3">
      <c r="A113" s="70" t="s">
        <v>264</v>
      </c>
      <c r="B113" s="85" t="s">
        <v>267</v>
      </c>
      <c r="C113" s="86" t="s">
        <v>268</v>
      </c>
      <c r="D113" s="72"/>
      <c r="E113" s="145">
        <v>2.899679572306245</v>
      </c>
      <c r="F113" s="145">
        <v>4.0722413933689996</v>
      </c>
      <c r="G113" s="145" t="s">
        <v>430</v>
      </c>
      <c r="H113" s="145">
        <v>8.9492486248516627</v>
      </c>
      <c r="I113" s="145" t="s">
        <v>430</v>
      </c>
      <c r="J113" s="145" t="s">
        <v>430</v>
      </c>
      <c r="K113" s="145" t="s">
        <v>430</v>
      </c>
      <c r="L113" s="145" t="s">
        <v>430</v>
      </c>
      <c r="M113" s="145" t="s">
        <v>430</v>
      </c>
      <c r="N113" s="145" t="s">
        <v>430</v>
      </c>
      <c r="O113" s="145" t="s">
        <v>430</v>
      </c>
      <c r="P113" s="145" t="s">
        <v>430</v>
      </c>
      <c r="Q113" s="145" t="s">
        <v>430</v>
      </c>
      <c r="R113" s="145" t="s">
        <v>430</v>
      </c>
      <c r="S113" s="145" t="s">
        <v>430</v>
      </c>
      <c r="T113" s="145" t="s">
        <v>430</v>
      </c>
      <c r="U113" s="145" t="s">
        <v>430</v>
      </c>
      <c r="V113" s="145" t="s">
        <v>430</v>
      </c>
      <c r="W113" s="145" t="s">
        <v>430</v>
      </c>
      <c r="X113" s="145" t="s">
        <v>430</v>
      </c>
      <c r="Y113" s="145" t="s">
        <v>430</v>
      </c>
      <c r="Z113" s="145" t="s">
        <v>430</v>
      </c>
      <c r="AA113" s="145" t="s">
        <v>430</v>
      </c>
      <c r="AB113" s="145" t="s">
        <v>430</v>
      </c>
      <c r="AC113" s="145" t="s">
        <v>430</v>
      </c>
      <c r="AD113" s="145" t="s">
        <v>430</v>
      </c>
      <c r="AE113" s="60"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85" t="s">
        <v>269</v>
      </c>
      <c r="C114" s="86" t="s">
        <v>463</v>
      </c>
      <c r="D114" s="72"/>
      <c r="E114" s="145" t="s">
        <v>429</v>
      </c>
      <c r="F114" s="145" t="s">
        <v>430</v>
      </c>
      <c r="G114" s="145" t="s">
        <v>430</v>
      </c>
      <c r="H114" s="145" t="s">
        <v>429</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145" t="s">
        <v>430</v>
      </c>
      <c r="Y114" s="145" t="s">
        <v>430</v>
      </c>
      <c r="Z114" s="145" t="s">
        <v>430</v>
      </c>
      <c r="AA114" s="145" t="s">
        <v>430</v>
      </c>
      <c r="AB114" s="145" t="s">
        <v>430</v>
      </c>
      <c r="AC114" s="145" t="s">
        <v>430</v>
      </c>
      <c r="AD114" s="145" t="s">
        <v>430</v>
      </c>
      <c r="AE114" s="60" t="s">
        <v>443</v>
      </c>
      <c r="AF114" s="26" t="s">
        <v>430</v>
      </c>
      <c r="AG114" s="26" t="s">
        <v>430</v>
      </c>
      <c r="AH114" s="26" t="s">
        <v>430</v>
      </c>
      <c r="AI114" s="26" t="s">
        <v>430</v>
      </c>
      <c r="AJ114" s="26" t="s">
        <v>430</v>
      </c>
      <c r="AK114" s="26" t="s">
        <v>430</v>
      </c>
      <c r="AL114" s="49" t="s">
        <v>443</v>
      </c>
    </row>
    <row r="115" spans="1:38" s="2" customFormat="1" ht="26.25" customHeight="1" thickBot="1" x14ac:dyDescent="0.3">
      <c r="A115" s="70" t="s">
        <v>264</v>
      </c>
      <c r="B115" s="85" t="s">
        <v>270</v>
      </c>
      <c r="C115" s="86" t="s">
        <v>271</v>
      </c>
      <c r="D115" s="72"/>
      <c r="E115" s="145" t="s">
        <v>434</v>
      </c>
      <c r="F115" s="145" t="s">
        <v>434</v>
      </c>
      <c r="G115" s="145" t="s">
        <v>434</v>
      </c>
      <c r="H115" s="145" t="s">
        <v>434</v>
      </c>
      <c r="I115" s="145" t="s">
        <v>434</v>
      </c>
      <c r="J115" s="145" t="s">
        <v>434</v>
      </c>
      <c r="K115" s="145" t="s">
        <v>434</v>
      </c>
      <c r="L115" s="145" t="s">
        <v>434</v>
      </c>
      <c r="M115" s="145" t="s">
        <v>434</v>
      </c>
      <c r="N115" s="145" t="s">
        <v>434</v>
      </c>
      <c r="O115" s="145" t="s">
        <v>434</v>
      </c>
      <c r="P115" s="145" t="s">
        <v>434</v>
      </c>
      <c r="Q115" s="145" t="s">
        <v>434</v>
      </c>
      <c r="R115" s="145" t="s">
        <v>434</v>
      </c>
      <c r="S115" s="145" t="s">
        <v>434</v>
      </c>
      <c r="T115" s="145" t="s">
        <v>434</v>
      </c>
      <c r="U115" s="145" t="s">
        <v>434</v>
      </c>
      <c r="V115" s="145" t="s">
        <v>434</v>
      </c>
      <c r="W115" s="145" t="s">
        <v>434</v>
      </c>
      <c r="X115" s="145" t="s">
        <v>434</v>
      </c>
      <c r="Y115" s="145" t="s">
        <v>434</v>
      </c>
      <c r="Z115" s="145" t="s">
        <v>434</v>
      </c>
      <c r="AA115" s="145" t="s">
        <v>434</v>
      </c>
      <c r="AB115" s="145" t="s">
        <v>434</v>
      </c>
      <c r="AC115" s="145" t="s">
        <v>434</v>
      </c>
      <c r="AD115" s="145" t="s">
        <v>434</v>
      </c>
      <c r="AE115" s="60" t="s">
        <v>443</v>
      </c>
      <c r="AF115" s="26" t="s">
        <v>434</v>
      </c>
      <c r="AG115" s="26" t="s">
        <v>434</v>
      </c>
      <c r="AH115" s="26" t="s">
        <v>434</v>
      </c>
      <c r="AI115" s="26" t="s">
        <v>434</v>
      </c>
      <c r="AJ115" s="26" t="s">
        <v>434</v>
      </c>
      <c r="AK115" s="26" t="s">
        <v>434</v>
      </c>
      <c r="AL115" s="49" t="s">
        <v>443</v>
      </c>
    </row>
    <row r="116" spans="1:38" s="2" customFormat="1" ht="26.25" customHeight="1" thickBot="1" x14ac:dyDescent="0.3">
      <c r="A116" s="70" t="s">
        <v>264</v>
      </c>
      <c r="B116" s="70" t="s">
        <v>272</v>
      </c>
      <c r="C116" s="76" t="s">
        <v>464</v>
      </c>
      <c r="D116" s="72"/>
      <c r="E116" s="145">
        <v>0.8093324086232857</v>
      </c>
      <c r="F116" s="145">
        <v>0.11971313247900001</v>
      </c>
      <c r="G116" s="145" t="s">
        <v>430</v>
      </c>
      <c r="H116" s="145">
        <v>1.7925901877555093</v>
      </c>
      <c r="I116" s="145" t="s">
        <v>430</v>
      </c>
      <c r="J116" s="145" t="s">
        <v>430</v>
      </c>
      <c r="K116" s="145" t="s">
        <v>430</v>
      </c>
      <c r="L116" s="145" t="s">
        <v>430</v>
      </c>
      <c r="M116" s="145" t="s">
        <v>430</v>
      </c>
      <c r="N116" s="145" t="s">
        <v>430</v>
      </c>
      <c r="O116" s="145" t="s">
        <v>430</v>
      </c>
      <c r="P116" s="145" t="s">
        <v>430</v>
      </c>
      <c r="Q116" s="145" t="s">
        <v>430</v>
      </c>
      <c r="R116" s="145" t="s">
        <v>430</v>
      </c>
      <c r="S116" s="145" t="s">
        <v>430</v>
      </c>
      <c r="T116" s="145" t="s">
        <v>430</v>
      </c>
      <c r="U116" s="145" t="s">
        <v>430</v>
      </c>
      <c r="V116" s="145" t="s">
        <v>430</v>
      </c>
      <c r="W116" s="145" t="s">
        <v>430</v>
      </c>
      <c r="X116" s="145" t="s">
        <v>430</v>
      </c>
      <c r="Y116" s="145" t="s">
        <v>430</v>
      </c>
      <c r="Z116" s="145" t="s">
        <v>430</v>
      </c>
      <c r="AA116" s="145" t="s">
        <v>430</v>
      </c>
      <c r="AB116" s="145" t="s">
        <v>430</v>
      </c>
      <c r="AC116" s="145" t="s">
        <v>430</v>
      </c>
      <c r="AD116" s="145" t="s">
        <v>430</v>
      </c>
      <c r="AE116" s="60"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6"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145" t="s">
        <v>430</v>
      </c>
      <c r="Y117" s="145" t="s">
        <v>430</v>
      </c>
      <c r="Z117" s="145" t="s">
        <v>430</v>
      </c>
      <c r="AA117" s="145" t="s">
        <v>430</v>
      </c>
      <c r="AB117" s="145" t="s">
        <v>430</v>
      </c>
      <c r="AC117" s="145" t="s">
        <v>430</v>
      </c>
      <c r="AD117" s="145" t="s">
        <v>430</v>
      </c>
      <c r="AE117" s="60" t="s">
        <v>443</v>
      </c>
      <c r="AF117" s="26" t="s">
        <v>430</v>
      </c>
      <c r="AG117" s="26" t="s">
        <v>430</v>
      </c>
      <c r="AH117" s="26" t="s">
        <v>430</v>
      </c>
      <c r="AI117" s="26" t="s">
        <v>430</v>
      </c>
      <c r="AJ117" s="26" t="s">
        <v>430</v>
      </c>
      <c r="AK117" s="26" t="s">
        <v>430</v>
      </c>
      <c r="AL117" s="49" t="s">
        <v>443</v>
      </c>
    </row>
    <row r="118" spans="1:38" s="2" customFormat="1" ht="26.25" customHeight="1" thickBot="1" x14ac:dyDescent="0.3">
      <c r="A118" s="70" t="s">
        <v>264</v>
      </c>
      <c r="B118" s="70" t="s">
        <v>275</v>
      </c>
      <c r="C118" s="76" t="s">
        <v>465</v>
      </c>
      <c r="D118" s="72"/>
      <c r="E118" s="145" t="s">
        <v>430</v>
      </c>
      <c r="F118" s="145" t="s">
        <v>430</v>
      </c>
      <c r="G118" s="145" t="s">
        <v>430</v>
      </c>
      <c r="H118" s="145" t="s">
        <v>430</v>
      </c>
      <c r="I118" s="145" t="s">
        <v>430</v>
      </c>
      <c r="J118" s="145" t="s">
        <v>430</v>
      </c>
      <c r="K118" s="145" t="s">
        <v>430</v>
      </c>
      <c r="L118" s="145" t="s">
        <v>430</v>
      </c>
      <c r="M118" s="145" t="s">
        <v>430</v>
      </c>
      <c r="N118" s="145" t="s">
        <v>430</v>
      </c>
      <c r="O118" s="145" t="s">
        <v>430</v>
      </c>
      <c r="P118" s="145" t="s">
        <v>430</v>
      </c>
      <c r="Q118" s="145" t="s">
        <v>430</v>
      </c>
      <c r="R118" s="145" t="s">
        <v>430</v>
      </c>
      <c r="S118" s="145" t="s">
        <v>430</v>
      </c>
      <c r="T118" s="145" t="s">
        <v>430</v>
      </c>
      <c r="U118" s="145" t="s">
        <v>430</v>
      </c>
      <c r="V118" s="145" t="s">
        <v>430</v>
      </c>
      <c r="W118" s="145" t="s">
        <v>430</v>
      </c>
      <c r="X118" s="145" t="s">
        <v>430</v>
      </c>
      <c r="Y118" s="145" t="s">
        <v>430</v>
      </c>
      <c r="Z118" s="145" t="s">
        <v>430</v>
      </c>
      <c r="AA118" s="145" t="s">
        <v>430</v>
      </c>
      <c r="AB118" s="145" t="s">
        <v>430</v>
      </c>
      <c r="AC118" s="145" t="s">
        <v>430</v>
      </c>
      <c r="AD118" s="145" t="s">
        <v>430</v>
      </c>
      <c r="AE118" s="60" t="s">
        <v>443</v>
      </c>
      <c r="AF118" s="26"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1" t="s">
        <v>277</v>
      </c>
      <c r="D119" s="72"/>
      <c r="E119" s="145" t="s">
        <v>430</v>
      </c>
      <c r="F119" s="145" t="s">
        <v>430</v>
      </c>
      <c r="G119" s="145" t="s">
        <v>430</v>
      </c>
      <c r="H119" s="145" t="s">
        <v>430</v>
      </c>
      <c r="I119" s="145">
        <v>0.2688813895574767</v>
      </c>
      <c r="J119" s="145">
        <v>4.9155492245820591</v>
      </c>
      <c r="K119" s="145">
        <v>4.9155492245820591</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145" t="s">
        <v>430</v>
      </c>
      <c r="Y119" s="145" t="s">
        <v>430</v>
      </c>
      <c r="Z119" s="145" t="s">
        <v>430</v>
      </c>
      <c r="AA119" s="145" t="s">
        <v>430</v>
      </c>
      <c r="AB119" s="145" t="s">
        <v>430</v>
      </c>
      <c r="AC119" s="145" t="s">
        <v>430</v>
      </c>
      <c r="AD119" s="145" t="s">
        <v>430</v>
      </c>
      <c r="AE119" s="60" t="s">
        <v>443</v>
      </c>
      <c r="AF119" s="26" t="s">
        <v>430</v>
      </c>
      <c r="AG119" s="26" t="s">
        <v>430</v>
      </c>
      <c r="AH119" s="26" t="s">
        <v>430</v>
      </c>
      <c r="AI119" s="26" t="s">
        <v>430</v>
      </c>
      <c r="AJ119" s="26" t="s">
        <v>430</v>
      </c>
      <c r="AK119" s="26" t="s">
        <v>430</v>
      </c>
      <c r="AL119" s="49" t="s">
        <v>443</v>
      </c>
    </row>
    <row r="120" spans="1:38" s="2" customFormat="1" ht="26.25" customHeight="1" thickBot="1" x14ac:dyDescent="0.3">
      <c r="A120" s="70" t="s">
        <v>264</v>
      </c>
      <c r="B120" s="70" t="s">
        <v>278</v>
      </c>
      <c r="C120" s="71" t="s">
        <v>279</v>
      </c>
      <c r="D120" s="72"/>
      <c r="E120" s="145" t="s">
        <v>430</v>
      </c>
      <c r="F120" s="145" t="s">
        <v>430</v>
      </c>
      <c r="G120" s="145" t="s">
        <v>430</v>
      </c>
      <c r="H120" s="145" t="s">
        <v>430</v>
      </c>
      <c r="I120" s="145" t="s">
        <v>430</v>
      </c>
      <c r="J120" s="145" t="s">
        <v>430</v>
      </c>
      <c r="K120" s="145" t="s">
        <v>430</v>
      </c>
      <c r="L120" s="145" t="s">
        <v>430</v>
      </c>
      <c r="M120" s="145" t="s">
        <v>430</v>
      </c>
      <c r="N120" s="145" t="s">
        <v>430</v>
      </c>
      <c r="O120" s="145" t="s">
        <v>430</v>
      </c>
      <c r="P120" s="145" t="s">
        <v>430</v>
      </c>
      <c r="Q120" s="145" t="s">
        <v>430</v>
      </c>
      <c r="R120" s="145" t="s">
        <v>430</v>
      </c>
      <c r="S120" s="145" t="s">
        <v>430</v>
      </c>
      <c r="T120" s="145" t="s">
        <v>430</v>
      </c>
      <c r="U120" s="145" t="s">
        <v>430</v>
      </c>
      <c r="V120" s="145" t="s">
        <v>430</v>
      </c>
      <c r="W120" s="145" t="s">
        <v>430</v>
      </c>
      <c r="X120" s="145" t="s">
        <v>430</v>
      </c>
      <c r="Y120" s="145" t="s">
        <v>430</v>
      </c>
      <c r="Z120" s="145" t="s">
        <v>430</v>
      </c>
      <c r="AA120" s="145" t="s">
        <v>430</v>
      </c>
      <c r="AB120" s="145" t="s">
        <v>430</v>
      </c>
      <c r="AC120" s="145" t="s">
        <v>430</v>
      </c>
      <c r="AD120" s="145" t="s">
        <v>430</v>
      </c>
      <c r="AE120" s="60" t="s">
        <v>443</v>
      </c>
      <c r="AF120" s="26"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6" t="s">
        <v>281</v>
      </c>
      <c r="D121" s="73" t="s">
        <v>282</v>
      </c>
      <c r="E121" s="145" t="s">
        <v>430</v>
      </c>
      <c r="F121" s="145">
        <v>1.0290198403757971</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145" t="s">
        <v>430</v>
      </c>
      <c r="Y121" s="145" t="s">
        <v>430</v>
      </c>
      <c r="Z121" s="145" t="s">
        <v>430</v>
      </c>
      <c r="AA121" s="145" t="s">
        <v>430</v>
      </c>
      <c r="AB121" s="145" t="s">
        <v>430</v>
      </c>
      <c r="AC121" s="145" t="s">
        <v>430</v>
      </c>
      <c r="AD121" s="145" t="s">
        <v>430</v>
      </c>
      <c r="AE121" s="60" t="s">
        <v>443</v>
      </c>
      <c r="AF121" s="26" t="s">
        <v>430</v>
      </c>
      <c r="AG121" s="26" t="s">
        <v>430</v>
      </c>
      <c r="AH121" s="26" t="s">
        <v>430</v>
      </c>
      <c r="AI121" s="26" t="s">
        <v>430</v>
      </c>
      <c r="AJ121" s="26" t="s">
        <v>430</v>
      </c>
      <c r="AK121" s="26" t="s">
        <v>430</v>
      </c>
      <c r="AL121" s="49" t="s">
        <v>443</v>
      </c>
    </row>
    <row r="122" spans="1:38" s="2" customFormat="1" ht="26.25" customHeight="1" thickBot="1" x14ac:dyDescent="0.3">
      <c r="A122" s="70" t="s">
        <v>264</v>
      </c>
      <c r="B122" s="85" t="s">
        <v>283</v>
      </c>
      <c r="C122" s="86" t="s">
        <v>284</v>
      </c>
      <c r="D122" s="72"/>
      <c r="E122" s="145" t="s">
        <v>430</v>
      </c>
      <c r="F122" s="145" t="s">
        <v>430</v>
      </c>
      <c r="G122" s="145" t="s">
        <v>430</v>
      </c>
      <c r="H122" s="145" t="s">
        <v>430</v>
      </c>
      <c r="I122" s="145" t="s">
        <v>430</v>
      </c>
      <c r="J122" s="145" t="s">
        <v>430</v>
      </c>
      <c r="K122" s="145" t="s">
        <v>430</v>
      </c>
      <c r="L122" s="145" t="s">
        <v>430</v>
      </c>
      <c r="M122" s="145" t="s">
        <v>430</v>
      </c>
      <c r="N122" s="145" t="s">
        <v>430</v>
      </c>
      <c r="O122" s="145" t="s">
        <v>430</v>
      </c>
      <c r="P122" s="145" t="s">
        <v>430</v>
      </c>
      <c r="Q122" s="145" t="s">
        <v>430</v>
      </c>
      <c r="R122" s="145" t="s">
        <v>430</v>
      </c>
      <c r="S122" s="145" t="s">
        <v>430</v>
      </c>
      <c r="T122" s="145" t="s">
        <v>430</v>
      </c>
      <c r="U122" s="145" t="s">
        <v>430</v>
      </c>
      <c r="V122" s="145" t="s">
        <v>430</v>
      </c>
      <c r="W122" s="145" t="s">
        <v>430</v>
      </c>
      <c r="X122" s="145" t="s">
        <v>430</v>
      </c>
      <c r="Y122" s="145" t="s">
        <v>430</v>
      </c>
      <c r="Z122" s="145" t="s">
        <v>430</v>
      </c>
      <c r="AA122" s="145" t="s">
        <v>430</v>
      </c>
      <c r="AB122" s="145" t="s">
        <v>430</v>
      </c>
      <c r="AC122" s="145" t="s">
        <v>429</v>
      </c>
      <c r="AD122" s="145" t="s">
        <v>430</v>
      </c>
      <c r="AE122" s="60"/>
      <c r="AF122" s="26"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1" t="s">
        <v>286</v>
      </c>
      <c r="D123" s="72"/>
      <c r="E123" s="145" t="s">
        <v>429</v>
      </c>
      <c r="F123" s="145" t="s">
        <v>429</v>
      </c>
      <c r="G123" s="145" t="s">
        <v>429</v>
      </c>
      <c r="H123" s="145">
        <v>6.9000000000000006E-2</v>
      </c>
      <c r="I123" s="145" t="s">
        <v>429</v>
      </c>
      <c r="J123" s="145" t="s">
        <v>429</v>
      </c>
      <c r="K123" s="145" t="s">
        <v>429</v>
      </c>
      <c r="L123" s="145" t="s">
        <v>429</v>
      </c>
      <c r="M123" s="145" t="s">
        <v>429</v>
      </c>
      <c r="N123" s="145" t="s">
        <v>429</v>
      </c>
      <c r="O123" s="145" t="s">
        <v>429</v>
      </c>
      <c r="P123" s="145" t="s">
        <v>429</v>
      </c>
      <c r="Q123" s="145" t="s">
        <v>429</v>
      </c>
      <c r="R123" s="145" t="s">
        <v>429</v>
      </c>
      <c r="S123" s="145" t="s">
        <v>429</v>
      </c>
      <c r="T123" s="145" t="s">
        <v>429</v>
      </c>
      <c r="U123" s="145" t="s">
        <v>429</v>
      </c>
      <c r="V123" s="145" t="s">
        <v>429</v>
      </c>
      <c r="W123" s="145" t="s">
        <v>429</v>
      </c>
      <c r="X123" s="145" t="s">
        <v>429</v>
      </c>
      <c r="Y123" s="145" t="s">
        <v>429</v>
      </c>
      <c r="Z123" s="145" t="s">
        <v>429</v>
      </c>
      <c r="AA123" s="145" t="s">
        <v>429</v>
      </c>
      <c r="AB123" s="145" t="s">
        <v>429</v>
      </c>
      <c r="AC123" s="145" t="s">
        <v>430</v>
      </c>
      <c r="AD123" s="145" t="s">
        <v>430</v>
      </c>
      <c r="AE123" s="60"/>
      <c r="AF123" s="26" t="s">
        <v>430</v>
      </c>
      <c r="AG123" s="26" t="s">
        <v>430</v>
      </c>
      <c r="AH123" s="26" t="s">
        <v>430</v>
      </c>
      <c r="AI123" s="26" t="s">
        <v>430</v>
      </c>
      <c r="AJ123" s="26" t="s">
        <v>430</v>
      </c>
      <c r="AK123" s="26" t="s">
        <v>430</v>
      </c>
      <c r="AL123" s="49" t="s">
        <v>466</v>
      </c>
    </row>
    <row r="124" spans="1:38" s="2" customFormat="1" ht="26.25" customHeight="1" thickBot="1" x14ac:dyDescent="0.3">
      <c r="A124" s="70" t="s">
        <v>264</v>
      </c>
      <c r="B124" s="87" t="s">
        <v>287</v>
      </c>
      <c r="C124" s="71"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145" t="s">
        <v>434</v>
      </c>
      <c r="AA124" s="145" t="s">
        <v>434</v>
      </c>
      <c r="AB124" s="145" t="s">
        <v>434</v>
      </c>
      <c r="AC124" s="145" t="s">
        <v>434</v>
      </c>
      <c r="AD124" s="145" t="s">
        <v>434</v>
      </c>
      <c r="AE124" s="60"/>
      <c r="AF124" s="26" t="s">
        <v>434</v>
      </c>
      <c r="AG124" s="26" t="s">
        <v>434</v>
      </c>
      <c r="AH124" s="26" t="s">
        <v>434</v>
      </c>
      <c r="AI124" s="26" t="s">
        <v>434</v>
      </c>
      <c r="AJ124" s="26" t="s">
        <v>434</v>
      </c>
      <c r="AK124" s="26" t="s">
        <v>434</v>
      </c>
      <c r="AL124" s="49" t="s">
        <v>430</v>
      </c>
    </row>
    <row r="125" spans="1:38" s="2" customFormat="1" ht="26.25" customHeight="1" thickBot="1" x14ac:dyDescent="0.3">
      <c r="A125" s="70" t="s">
        <v>289</v>
      </c>
      <c r="B125" s="70" t="s">
        <v>290</v>
      </c>
      <c r="C125" s="71" t="s">
        <v>291</v>
      </c>
      <c r="D125" s="72"/>
      <c r="E125" s="145" t="s">
        <v>430</v>
      </c>
      <c r="F125" s="145">
        <v>0.2</v>
      </c>
      <c r="G125" s="145" t="s">
        <v>430</v>
      </c>
      <c r="H125" s="145" t="s">
        <v>430</v>
      </c>
      <c r="I125" s="145" t="s">
        <v>429</v>
      </c>
      <c r="J125" s="145" t="s">
        <v>429</v>
      </c>
      <c r="K125" s="145" t="s">
        <v>429</v>
      </c>
      <c r="L125" s="145" t="s">
        <v>430</v>
      </c>
      <c r="M125" s="145" t="s">
        <v>430</v>
      </c>
      <c r="N125" s="145" t="s">
        <v>430</v>
      </c>
      <c r="O125" s="145" t="s">
        <v>430</v>
      </c>
      <c r="P125" s="145" t="s">
        <v>430</v>
      </c>
      <c r="Q125" s="145" t="s">
        <v>430</v>
      </c>
      <c r="R125" s="145" t="s">
        <v>430</v>
      </c>
      <c r="S125" s="145" t="s">
        <v>430</v>
      </c>
      <c r="T125" s="145" t="s">
        <v>430</v>
      </c>
      <c r="U125" s="145" t="s">
        <v>430</v>
      </c>
      <c r="V125" s="145" t="s">
        <v>430</v>
      </c>
      <c r="W125" s="145" t="s">
        <v>430</v>
      </c>
      <c r="X125" s="145" t="s">
        <v>430</v>
      </c>
      <c r="Y125" s="145" t="s">
        <v>430</v>
      </c>
      <c r="Z125" s="145" t="s">
        <v>430</v>
      </c>
      <c r="AA125" s="145" t="s">
        <v>430</v>
      </c>
      <c r="AB125" s="145" t="s">
        <v>430</v>
      </c>
      <c r="AC125" s="145" t="s">
        <v>430</v>
      </c>
      <c r="AD125" s="145" t="s">
        <v>430</v>
      </c>
      <c r="AE125" s="60"/>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1" t="s">
        <v>293</v>
      </c>
      <c r="D126" s="72"/>
      <c r="E126" s="145" t="s">
        <v>430</v>
      </c>
      <c r="F126" s="145" t="s">
        <v>430</v>
      </c>
      <c r="G126" s="145" t="s">
        <v>430</v>
      </c>
      <c r="H126" s="145">
        <v>3.5000000000000003E-2</v>
      </c>
      <c r="I126" s="145" t="s">
        <v>430</v>
      </c>
      <c r="J126" s="145" t="s">
        <v>430</v>
      </c>
      <c r="K126" s="145" t="s">
        <v>430</v>
      </c>
      <c r="L126" s="145" t="s">
        <v>430</v>
      </c>
      <c r="M126" s="145" t="s">
        <v>430</v>
      </c>
      <c r="N126" s="145" t="s">
        <v>430</v>
      </c>
      <c r="O126" s="145" t="s">
        <v>430</v>
      </c>
      <c r="P126" s="145" t="s">
        <v>430</v>
      </c>
      <c r="Q126" s="145" t="s">
        <v>430</v>
      </c>
      <c r="R126" s="145" t="s">
        <v>430</v>
      </c>
      <c r="S126" s="145" t="s">
        <v>430</v>
      </c>
      <c r="T126" s="145" t="s">
        <v>430</v>
      </c>
      <c r="U126" s="145" t="s">
        <v>430</v>
      </c>
      <c r="V126" s="145" t="s">
        <v>430</v>
      </c>
      <c r="W126" s="145" t="s">
        <v>430</v>
      </c>
      <c r="X126" s="145" t="s">
        <v>430</v>
      </c>
      <c r="Y126" s="145" t="s">
        <v>430</v>
      </c>
      <c r="Z126" s="145" t="s">
        <v>430</v>
      </c>
      <c r="AA126" s="145" t="s">
        <v>430</v>
      </c>
      <c r="AB126" s="145" t="s">
        <v>430</v>
      </c>
      <c r="AC126" s="145" t="s">
        <v>430</v>
      </c>
      <c r="AD126" s="145" t="s">
        <v>430</v>
      </c>
      <c r="AE126" s="60"/>
      <c r="AF126" s="26" t="s">
        <v>430</v>
      </c>
      <c r="AG126" s="26" t="s">
        <v>430</v>
      </c>
      <c r="AH126" s="26" t="s">
        <v>430</v>
      </c>
      <c r="AI126" s="26" t="s">
        <v>430</v>
      </c>
      <c r="AJ126" s="26" t="s">
        <v>430</v>
      </c>
      <c r="AK126" s="26" t="s">
        <v>430</v>
      </c>
      <c r="AL126" s="49" t="s">
        <v>468</v>
      </c>
    </row>
    <row r="127" spans="1:38" s="2" customFormat="1" ht="26.25" customHeight="1" thickBot="1" x14ac:dyDescent="0.3">
      <c r="A127" s="70" t="s">
        <v>289</v>
      </c>
      <c r="B127" s="70" t="s">
        <v>294</v>
      </c>
      <c r="C127" s="71" t="s">
        <v>295</v>
      </c>
      <c r="D127" s="72"/>
      <c r="E127" s="145" t="s">
        <v>430</v>
      </c>
      <c r="F127" s="145" t="s">
        <v>430</v>
      </c>
      <c r="G127" s="145" t="s">
        <v>430</v>
      </c>
      <c r="H127" s="145" t="s">
        <v>429</v>
      </c>
      <c r="I127" s="145" t="s">
        <v>430</v>
      </c>
      <c r="J127" s="145" t="s">
        <v>430</v>
      </c>
      <c r="K127" s="145" t="s">
        <v>430</v>
      </c>
      <c r="L127" s="145" t="s">
        <v>430</v>
      </c>
      <c r="M127" s="145" t="s">
        <v>430</v>
      </c>
      <c r="N127" s="145" t="s">
        <v>430</v>
      </c>
      <c r="O127" s="145" t="s">
        <v>430</v>
      </c>
      <c r="P127" s="145" t="s">
        <v>430</v>
      </c>
      <c r="Q127" s="145" t="s">
        <v>430</v>
      </c>
      <c r="R127" s="145" t="s">
        <v>430</v>
      </c>
      <c r="S127" s="145" t="s">
        <v>430</v>
      </c>
      <c r="T127" s="145" t="s">
        <v>430</v>
      </c>
      <c r="U127" s="145" t="s">
        <v>430</v>
      </c>
      <c r="V127" s="145" t="s">
        <v>430</v>
      </c>
      <c r="W127" s="145" t="s">
        <v>430</v>
      </c>
      <c r="X127" s="145" t="s">
        <v>430</v>
      </c>
      <c r="Y127" s="145" t="s">
        <v>430</v>
      </c>
      <c r="Z127" s="145" t="s">
        <v>430</v>
      </c>
      <c r="AA127" s="145" t="s">
        <v>430</v>
      </c>
      <c r="AB127" s="145" t="s">
        <v>430</v>
      </c>
      <c r="AC127" s="145" t="s">
        <v>430</v>
      </c>
      <c r="AD127" s="145" t="s">
        <v>430</v>
      </c>
      <c r="AE127" s="60"/>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4" t="s">
        <v>296</v>
      </c>
      <c r="C128" s="76" t="s">
        <v>297</v>
      </c>
      <c r="D128" s="72" t="s">
        <v>298</v>
      </c>
      <c r="E128" s="145" t="s">
        <v>434</v>
      </c>
      <c r="F128" s="145" t="s">
        <v>434</v>
      </c>
      <c r="G128" s="145" t="s">
        <v>434</v>
      </c>
      <c r="H128" s="145" t="s">
        <v>434</v>
      </c>
      <c r="I128" s="145" t="s">
        <v>434</v>
      </c>
      <c r="J128" s="145" t="s">
        <v>434</v>
      </c>
      <c r="K128" s="145" t="s">
        <v>434</v>
      </c>
      <c r="L128" s="145" t="s">
        <v>434</v>
      </c>
      <c r="M128" s="145" t="s">
        <v>434</v>
      </c>
      <c r="N128" s="145" t="s">
        <v>434</v>
      </c>
      <c r="O128" s="145" t="s">
        <v>434</v>
      </c>
      <c r="P128" s="145" t="s">
        <v>434</v>
      </c>
      <c r="Q128" s="145" t="s">
        <v>434</v>
      </c>
      <c r="R128" s="145" t="s">
        <v>434</v>
      </c>
      <c r="S128" s="145" t="s">
        <v>434</v>
      </c>
      <c r="T128" s="145" t="s">
        <v>434</v>
      </c>
      <c r="U128" s="145" t="s">
        <v>434</v>
      </c>
      <c r="V128" s="145" t="s">
        <v>434</v>
      </c>
      <c r="W128" s="145" t="s">
        <v>434</v>
      </c>
      <c r="X128" s="145" t="s">
        <v>434</v>
      </c>
      <c r="Y128" s="145" t="s">
        <v>434</v>
      </c>
      <c r="Z128" s="145" t="s">
        <v>434</v>
      </c>
      <c r="AA128" s="145" t="s">
        <v>434</v>
      </c>
      <c r="AB128" s="145" t="s">
        <v>434</v>
      </c>
      <c r="AC128" s="145" t="s">
        <v>434</v>
      </c>
      <c r="AD128" s="145" t="s">
        <v>434</v>
      </c>
      <c r="AE128" s="60"/>
      <c r="AF128" s="26" t="s">
        <v>434</v>
      </c>
      <c r="AG128" s="26" t="s">
        <v>434</v>
      </c>
      <c r="AH128" s="26" t="s">
        <v>434</v>
      </c>
      <c r="AI128" s="26" t="s">
        <v>434</v>
      </c>
      <c r="AJ128" s="26" t="s">
        <v>434</v>
      </c>
      <c r="AK128" s="26" t="s">
        <v>434</v>
      </c>
      <c r="AL128" s="49" t="s">
        <v>469</v>
      </c>
    </row>
    <row r="129" spans="1:38" s="2" customFormat="1" ht="26.25" customHeight="1" thickBot="1" x14ac:dyDescent="0.3">
      <c r="A129" s="70" t="s">
        <v>289</v>
      </c>
      <c r="B129" s="74" t="s">
        <v>299</v>
      </c>
      <c r="C129" s="82" t="s">
        <v>300</v>
      </c>
      <c r="D129" s="72" t="s">
        <v>298</v>
      </c>
      <c r="E129" s="145" t="s">
        <v>434</v>
      </c>
      <c r="F129" s="145" t="s">
        <v>434</v>
      </c>
      <c r="G129" s="145" t="s">
        <v>434</v>
      </c>
      <c r="H129" s="145" t="s">
        <v>434</v>
      </c>
      <c r="I129" s="145" t="s">
        <v>434</v>
      </c>
      <c r="J129" s="145" t="s">
        <v>434</v>
      </c>
      <c r="K129" s="145" t="s">
        <v>434</v>
      </c>
      <c r="L129" s="145" t="s">
        <v>434</v>
      </c>
      <c r="M129" s="145" t="s">
        <v>434</v>
      </c>
      <c r="N129" s="145" t="s">
        <v>434</v>
      </c>
      <c r="O129" s="145" t="s">
        <v>434</v>
      </c>
      <c r="P129" s="145" t="s">
        <v>434</v>
      </c>
      <c r="Q129" s="145" t="s">
        <v>434</v>
      </c>
      <c r="R129" s="145" t="s">
        <v>434</v>
      </c>
      <c r="S129" s="145" t="s">
        <v>434</v>
      </c>
      <c r="T129" s="145" t="s">
        <v>434</v>
      </c>
      <c r="U129" s="145" t="s">
        <v>434</v>
      </c>
      <c r="V129" s="145" t="s">
        <v>434</v>
      </c>
      <c r="W129" s="145" t="s">
        <v>434</v>
      </c>
      <c r="X129" s="145" t="s">
        <v>434</v>
      </c>
      <c r="Y129" s="145" t="s">
        <v>434</v>
      </c>
      <c r="Z129" s="145" t="s">
        <v>434</v>
      </c>
      <c r="AA129" s="145" t="s">
        <v>434</v>
      </c>
      <c r="AB129" s="145" t="s">
        <v>434</v>
      </c>
      <c r="AC129" s="145" t="s">
        <v>434</v>
      </c>
      <c r="AD129" s="145" t="s">
        <v>434</v>
      </c>
      <c r="AE129" s="60"/>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4" t="s">
        <v>302</v>
      </c>
      <c r="C130" s="88" t="s">
        <v>303</v>
      </c>
      <c r="D130" s="72" t="s">
        <v>298</v>
      </c>
      <c r="E130" s="145" t="s">
        <v>429</v>
      </c>
      <c r="F130" s="145" t="s">
        <v>429</v>
      </c>
      <c r="G130" s="145" t="s">
        <v>429</v>
      </c>
      <c r="H130" s="145" t="s">
        <v>429</v>
      </c>
      <c r="I130" s="145" t="s">
        <v>429</v>
      </c>
      <c r="J130" s="145" t="s">
        <v>429</v>
      </c>
      <c r="K130" s="145" t="s">
        <v>429</v>
      </c>
      <c r="L130" s="145" t="s">
        <v>429</v>
      </c>
      <c r="M130" s="145" t="s">
        <v>429</v>
      </c>
      <c r="N130" s="145" t="s">
        <v>429</v>
      </c>
      <c r="O130" s="145" t="s">
        <v>429</v>
      </c>
      <c r="P130" s="145" t="s">
        <v>429</v>
      </c>
      <c r="Q130" s="145" t="s">
        <v>429</v>
      </c>
      <c r="R130" s="145" t="s">
        <v>429</v>
      </c>
      <c r="S130" s="145" t="s">
        <v>429</v>
      </c>
      <c r="T130" s="145" t="s">
        <v>429</v>
      </c>
      <c r="U130" s="145" t="s">
        <v>429</v>
      </c>
      <c r="V130" s="145" t="s">
        <v>429</v>
      </c>
      <c r="W130" s="145" t="s">
        <v>429</v>
      </c>
      <c r="X130" s="145" t="s">
        <v>429</v>
      </c>
      <c r="Y130" s="145" t="s">
        <v>429</v>
      </c>
      <c r="Z130" s="145" t="s">
        <v>429</v>
      </c>
      <c r="AA130" s="145" t="s">
        <v>429</v>
      </c>
      <c r="AB130" s="145" t="s">
        <v>429</v>
      </c>
      <c r="AC130" s="145" t="s">
        <v>429</v>
      </c>
      <c r="AD130" s="145" t="s">
        <v>429</v>
      </c>
      <c r="AE130" s="60"/>
      <c r="AF130" s="26" t="s">
        <v>430</v>
      </c>
      <c r="AG130" s="26" t="s">
        <v>430</v>
      </c>
      <c r="AH130" s="26" t="s">
        <v>430</v>
      </c>
      <c r="AI130" s="26" t="s">
        <v>430</v>
      </c>
      <c r="AJ130" s="26" t="s">
        <v>430</v>
      </c>
      <c r="AK130" s="26" t="s">
        <v>430</v>
      </c>
      <c r="AL130" s="49" t="s">
        <v>301</v>
      </c>
    </row>
    <row r="131" spans="1:38" s="2" customFormat="1" ht="26.25" customHeight="1" thickBot="1" x14ac:dyDescent="0.3">
      <c r="A131" s="70" t="s">
        <v>289</v>
      </c>
      <c r="B131" s="74" t="s">
        <v>304</v>
      </c>
      <c r="C131" s="82" t="s">
        <v>305</v>
      </c>
      <c r="D131" s="72" t="s">
        <v>298</v>
      </c>
      <c r="E131" s="145" t="s">
        <v>429</v>
      </c>
      <c r="F131" s="145" t="s">
        <v>429</v>
      </c>
      <c r="G131" s="145" t="s">
        <v>429</v>
      </c>
      <c r="H131" s="145" t="s">
        <v>429</v>
      </c>
      <c r="I131" s="145" t="s">
        <v>429</v>
      </c>
      <c r="J131" s="145" t="s">
        <v>429</v>
      </c>
      <c r="K131" s="145" t="s">
        <v>429</v>
      </c>
      <c r="L131" s="145" t="s">
        <v>429</v>
      </c>
      <c r="M131" s="145" t="s">
        <v>429</v>
      </c>
      <c r="N131" s="145" t="s">
        <v>429</v>
      </c>
      <c r="O131" s="145" t="s">
        <v>429</v>
      </c>
      <c r="P131" s="145" t="s">
        <v>429</v>
      </c>
      <c r="Q131" s="145" t="s">
        <v>429</v>
      </c>
      <c r="R131" s="145" t="s">
        <v>429</v>
      </c>
      <c r="S131" s="145" t="s">
        <v>429</v>
      </c>
      <c r="T131" s="145" t="s">
        <v>429</v>
      </c>
      <c r="U131" s="145" t="s">
        <v>429</v>
      </c>
      <c r="V131" s="145" t="s">
        <v>429</v>
      </c>
      <c r="W131" s="145" t="s">
        <v>429</v>
      </c>
      <c r="X131" s="145" t="s">
        <v>429</v>
      </c>
      <c r="Y131" s="145" t="s">
        <v>429</v>
      </c>
      <c r="Z131" s="145" t="s">
        <v>429</v>
      </c>
      <c r="AA131" s="145" t="s">
        <v>429</v>
      </c>
      <c r="AB131" s="145" t="s">
        <v>429</v>
      </c>
      <c r="AC131" s="145" t="s">
        <v>429</v>
      </c>
      <c r="AD131" s="145" t="s">
        <v>429</v>
      </c>
      <c r="AE131" s="60"/>
      <c r="AF131" s="26" t="s">
        <v>430</v>
      </c>
      <c r="AG131" s="26" t="s">
        <v>430</v>
      </c>
      <c r="AH131" s="26" t="s">
        <v>430</v>
      </c>
      <c r="AI131" s="26" t="s">
        <v>430</v>
      </c>
      <c r="AJ131" s="26" t="s">
        <v>430</v>
      </c>
      <c r="AK131" s="26" t="s">
        <v>430</v>
      </c>
      <c r="AL131" s="49" t="s">
        <v>301</v>
      </c>
    </row>
    <row r="132" spans="1:38" s="2" customFormat="1" ht="26.25" customHeight="1" thickBot="1" x14ac:dyDescent="0.3">
      <c r="A132" s="70" t="s">
        <v>289</v>
      </c>
      <c r="B132" s="74" t="s">
        <v>306</v>
      </c>
      <c r="C132" s="82" t="s">
        <v>307</v>
      </c>
      <c r="D132" s="72" t="s">
        <v>298</v>
      </c>
      <c r="E132" s="145" t="s">
        <v>434</v>
      </c>
      <c r="F132" s="145" t="s">
        <v>434</v>
      </c>
      <c r="G132" s="145" t="s">
        <v>434</v>
      </c>
      <c r="H132" s="145" t="s">
        <v>434</v>
      </c>
      <c r="I132" s="145" t="s">
        <v>434</v>
      </c>
      <c r="J132" s="145" t="s">
        <v>434</v>
      </c>
      <c r="K132" s="145" t="s">
        <v>434</v>
      </c>
      <c r="L132" s="145" t="s">
        <v>434</v>
      </c>
      <c r="M132" s="145" t="s">
        <v>434</v>
      </c>
      <c r="N132" s="145" t="s">
        <v>434</v>
      </c>
      <c r="O132" s="145" t="s">
        <v>434</v>
      </c>
      <c r="P132" s="145" t="s">
        <v>434</v>
      </c>
      <c r="Q132" s="145" t="s">
        <v>434</v>
      </c>
      <c r="R132" s="145" t="s">
        <v>434</v>
      </c>
      <c r="S132" s="145" t="s">
        <v>434</v>
      </c>
      <c r="T132" s="145" t="s">
        <v>434</v>
      </c>
      <c r="U132" s="145" t="s">
        <v>434</v>
      </c>
      <c r="V132" s="145" t="s">
        <v>434</v>
      </c>
      <c r="W132" s="145" t="s">
        <v>434</v>
      </c>
      <c r="X132" s="145" t="s">
        <v>434</v>
      </c>
      <c r="Y132" s="145" t="s">
        <v>434</v>
      </c>
      <c r="Z132" s="145" t="s">
        <v>434</v>
      </c>
      <c r="AA132" s="145" t="s">
        <v>434</v>
      </c>
      <c r="AB132" s="145" t="s">
        <v>434</v>
      </c>
      <c r="AC132" s="145" t="s">
        <v>434</v>
      </c>
      <c r="AD132" s="145" t="s">
        <v>434</v>
      </c>
      <c r="AE132" s="60"/>
      <c r="AF132" s="26" t="s">
        <v>434</v>
      </c>
      <c r="AG132" s="26" t="s">
        <v>434</v>
      </c>
      <c r="AH132" s="26" t="s">
        <v>434</v>
      </c>
      <c r="AI132" s="26" t="s">
        <v>434</v>
      </c>
      <c r="AJ132" s="26" t="s">
        <v>434</v>
      </c>
      <c r="AK132" s="26" t="s">
        <v>434</v>
      </c>
      <c r="AL132" s="49" t="s">
        <v>443</v>
      </c>
    </row>
    <row r="133" spans="1:38" s="2" customFormat="1" ht="26.25" customHeight="1" thickBot="1" x14ac:dyDescent="0.3">
      <c r="A133" s="70" t="s">
        <v>289</v>
      </c>
      <c r="B133" s="74" t="s">
        <v>308</v>
      </c>
      <c r="C133" s="82" t="s">
        <v>309</v>
      </c>
      <c r="D133" s="72" t="s">
        <v>298</v>
      </c>
      <c r="E133" s="145" t="s">
        <v>429</v>
      </c>
      <c r="F133" s="145" t="s">
        <v>429</v>
      </c>
      <c r="G133" s="145" t="s">
        <v>429</v>
      </c>
      <c r="H133" s="145" t="s">
        <v>430</v>
      </c>
      <c r="I133" s="145" t="s">
        <v>429</v>
      </c>
      <c r="J133" s="145" t="s">
        <v>429</v>
      </c>
      <c r="K133" s="145" t="s">
        <v>429</v>
      </c>
      <c r="L133" s="145" t="s">
        <v>429</v>
      </c>
      <c r="M133" s="145" t="s">
        <v>429</v>
      </c>
      <c r="N133" s="145" t="s">
        <v>429</v>
      </c>
      <c r="O133" s="145" t="s">
        <v>429</v>
      </c>
      <c r="P133" s="145" t="s">
        <v>429</v>
      </c>
      <c r="Q133" s="145" t="s">
        <v>429</v>
      </c>
      <c r="R133" s="145" t="s">
        <v>429</v>
      </c>
      <c r="S133" s="145" t="s">
        <v>429</v>
      </c>
      <c r="T133" s="145" t="s">
        <v>429</v>
      </c>
      <c r="U133" s="145" t="s">
        <v>429</v>
      </c>
      <c r="V133" s="145" t="s">
        <v>429</v>
      </c>
      <c r="W133" s="145" t="s">
        <v>429</v>
      </c>
      <c r="X133" s="145" t="s">
        <v>429</v>
      </c>
      <c r="Y133" s="145" t="s">
        <v>429</v>
      </c>
      <c r="Z133" s="145" t="s">
        <v>429</v>
      </c>
      <c r="AA133" s="145" t="s">
        <v>429</v>
      </c>
      <c r="AB133" s="145" t="s">
        <v>429</v>
      </c>
      <c r="AC133" s="145" t="s">
        <v>429</v>
      </c>
      <c r="AD133" s="145" t="s">
        <v>429</v>
      </c>
      <c r="AE133" s="60"/>
      <c r="AF133" s="26" t="s">
        <v>430</v>
      </c>
      <c r="AG133" s="26" t="s">
        <v>430</v>
      </c>
      <c r="AH133" s="26" t="s">
        <v>430</v>
      </c>
      <c r="AI133" s="26" t="s">
        <v>430</v>
      </c>
      <c r="AJ133" s="26" t="s">
        <v>430</v>
      </c>
      <c r="AK133" s="26" t="s">
        <v>430</v>
      </c>
      <c r="AL133" s="49" t="s">
        <v>470</v>
      </c>
    </row>
    <row r="134" spans="1:38" s="2" customFormat="1" ht="26.25" customHeight="1" thickBot="1" x14ac:dyDescent="0.3">
      <c r="A134" s="70" t="s">
        <v>289</v>
      </c>
      <c r="B134" s="74" t="s">
        <v>310</v>
      </c>
      <c r="C134" s="71" t="s">
        <v>311</v>
      </c>
      <c r="D134" s="72" t="s">
        <v>298</v>
      </c>
      <c r="E134" s="145" t="s">
        <v>434</v>
      </c>
      <c r="F134" s="145" t="s">
        <v>434</v>
      </c>
      <c r="G134" s="145" t="s">
        <v>434</v>
      </c>
      <c r="H134" s="145" t="s">
        <v>434</v>
      </c>
      <c r="I134" s="145" t="s">
        <v>434</v>
      </c>
      <c r="J134" s="145" t="s">
        <v>434</v>
      </c>
      <c r="K134" s="145" t="s">
        <v>434</v>
      </c>
      <c r="L134" s="145" t="s">
        <v>434</v>
      </c>
      <c r="M134" s="145" t="s">
        <v>434</v>
      </c>
      <c r="N134" s="145" t="s">
        <v>434</v>
      </c>
      <c r="O134" s="145" t="s">
        <v>434</v>
      </c>
      <c r="P134" s="145" t="s">
        <v>434</v>
      </c>
      <c r="Q134" s="145" t="s">
        <v>434</v>
      </c>
      <c r="R134" s="145" t="s">
        <v>434</v>
      </c>
      <c r="S134" s="145" t="s">
        <v>434</v>
      </c>
      <c r="T134" s="145" t="s">
        <v>434</v>
      </c>
      <c r="U134" s="145" t="s">
        <v>434</v>
      </c>
      <c r="V134" s="145" t="s">
        <v>434</v>
      </c>
      <c r="W134" s="145" t="s">
        <v>434</v>
      </c>
      <c r="X134" s="145" t="s">
        <v>434</v>
      </c>
      <c r="Y134" s="145" t="s">
        <v>434</v>
      </c>
      <c r="Z134" s="145" t="s">
        <v>434</v>
      </c>
      <c r="AA134" s="145" t="s">
        <v>434</v>
      </c>
      <c r="AB134" s="145" t="s">
        <v>434</v>
      </c>
      <c r="AC134" s="145" t="s">
        <v>434</v>
      </c>
      <c r="AD134" s="145" t="s">
        <v>434</v>
      </c>
      <c r="AE134" s="60"/>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1" t="s">
        <v>313</v>
      </c>
      <c r="D135" s="72"/>
      <c r="E135" s="145" t="s">
        <v>434</v>
      </c>
      <c r="F135" s="145" t="s">
        <v>434</v>
      </c>
      <c r="G135" s="145" t="s">
        <v>434</v>
      </c>
      <c r="H135" s="145" t="s">
        <v>434</v>
      </c>
      <c r="I135" s="145" t="s">
        <v>434</v>
      </c>
      <c r="J135" s="145" t="s">
        <v>434</v>
      </c>
      <c r="K135" s="145" t="s">
        <v>434</v>
      </c>
      <c r="L135" s="145" t="s">
        <v>434</v>
      </c>
      <c r="M135" s="145" t="s">
        <v>434</v>
      </c>
      <c r="N135" s="145" t="s">
        <v>434</v>
      </c>
      <c r="O135" s="145" t="s">
        <v>434</v>
      </c>
      <c r="P135" s="145" t="s">
        <v>434</v>
      </c>
      <c r="Q135" s="145" t="s">
        <v>434</v>
      </c>
      <c r="R135" s="145" t="s">
        <v>434</v>
      </c>
      <c r="S135" s="145" t="s">
        <v>434</v>
      </c>
      <c r="T135" s="145" t="s">
        <v>434</v>
      </c>
      <c r="U135" s="145" t="s">
        <v>434</v>
      </c>
      <c r="V135" s="145" t="s">
        <v>434</v>
      </c>
      <c r="W135" s="145" t="s">
        <v>434</v>
      </c>
      <c r="X135" s="145" t="s">
        <v>434</v>
      </c>
      <c r="Y135" s="145" t="s">
        <v>434</v>
      </c>
      <c r="Z135" s="145" t="s">
        <v>434</v>
      </c>
      <c r="AA135" s="145" t="s">
        <v>434</v>
      </c>
      <c r="AB135" s="145" t="s">
        <v>434</v>
      </c>
      <c r="AC135" s="145" t="s">
        <v>434</v>
      </c>
      <c r="AD135" s="145" t="s">
        <v>434</v>
      </c>
      <c r="AE135" s="60"/>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1" t="s">
        <v>315</v>
      </c>
      <c r="D136" s="72"/>
      <c r="E136" s="145" t="s">
        <v>430</v>
      </c>
      <c r="F136" s="145" t="s">
        <v>429</v>
      </c>
      <c r="G136" s="145" t="s">
        <v>430</v>
      </c>
      <c r="H136" s="145" t="s">
        <v>429</v>
      </c>
      <c r="I136" s="145" t="s">
        <v>430</v>
      </c>
      <c r="J136" s="145" t="s">
        <v>430</v>
      </c>
      <c r="K136" s="145" t="s">
        <v>430</v>
      </c>
      <c r="L136" s="145" t="s">
        <v>430</v>
      </c>
      <c r="M136" s="145" t="s">
        <v>430</v>
      </c>
      <c r="N136" s="145" t="s">
        <v>430</v>
      </c>
      <c r="O136" s="145" t="s">
        <v>430</v>
      </c>
      <c r="P136" s="145" t="s">
        <v>430</v>
      </c>
      <c r="Q136" s="145" t="s">
        <v>430</v>
      </c>
      <c r="R136" s="145" t="s">
        <v>430</v>
      </c>
      <c r="S136" s="145" t="s">
        <v>430</v>
      </c>
      <c r="T136" s="145" t="s">
        <v>430</v>
      </c>
      <c r="U136" s="145" t="s">
        <v>430</v>
      </c>
      <c r="V136" s="145" t="s">
        <v>430</v>
      </c>
      <c r="W136" s="145" t="s">
        <v>430</v>
      </c>
      <c r="X136" s="145" t="s">
        <v>430</v>
      </c>
      <c r="Y136" s="145" t="s">
        <v>430</v>
      </c>
      <c r="Z136" s="145" t="s">
        <v>430</v>
      </c>
      <c r="AA136" s="145" t="s">
        <v>430</v>
      </c>
      <c r="AB136" s="145" t="s">
        <v>430</v>
      </c>
      <c r="AC136" s="145" t="s">
        <v>430</v>
      </c>
      <c r="AD136" s="145" t="s">
        <v>430</v>
      </c>
      <c r="AE136" s="60"/>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1" t="s">
        <v>317</v>
      </c>
      <c r="D137" s="72"/>
      <c r="E137" s="145" t="s">
        <v>430</v>
      </c>
      <c r="F137" s="145" t="s">
        <v>429</v>
      </c>
      <c r="G137" s="145" t="s">
        <v>430</v>
      </c>
      <c r="H137" s="145" t="s">
        <v>430</v>
      </c>
      <c r="I137" s="145" t="s">
        <v>430</v>
      </c>
      <c r="J137" s="145" t="s">
        <v>430</v>
      </c>
      <c r="K137" s="145" t="s">
        <v>430</v>
      </c>
      <c r="L137" s="145" t="s">
        <v>430</v>
      </c>
      <c r="M137" s="145" t="s">
        <v>430</v>
      </c>
      <c r="N137" s="145" t="s">
        <v>430</v>
      </c>
      <c r="O137" s="145" t="s">
        <v>430</v>
      </c>
      <c r="P137" s="145" t="s">
        <v>430</v>
      </c>
      <c r="Q137" s="145" t="s">
        <v>430</v>
      </c>
      <c r="R137" s="145" t="s">
        <v>430</v>
      </c>
      <c r="S137" s="145" t="s">
        <v>430</v>
      </c>
      <c r="T137" s="145" t="s">
        <v>430</v>
      </c>
      <c r="U137" s="145" t="s">
        <v>430</v>
      </c>
      <c r="V137" s="145" t="s">
        <v>430</v>
      </c>
      <c r="W137" s="145" t="s">
        <v>430</v>
      </c>
      <c r="X137" s="145" t="s">
        <v>430</v>
      </c>
      <c r="Y137" s="145" t="s">
        <v>430</v>
      </c>
      <c r="Z137" s="145" t="s">
        <v>430</v>
      </c>
      <c r="AA137" s="145" t="s">
        <v>430</v>
      </c>
      <c r="AB137" s="145" t="s">
        <v>430</v>
      </c>
      <c r="AC137" s="145" t="s">
        <v>430</v>
      </c>
      <c r="AD137" s="145" t="s">
        <v>430</v>
      </c>
      <c r="AE137" s="60"/>
      <c r="AF137" s="26" t="s">
        <v>430</v>
      </c>
      <c r="AG137" s="26" t="s">
        <v>430</v>
      </c>
      <c r="AH137" s="26" t="s">
        <v>430</v>
      </c>
      <c r="AI137" s="26" t="s">
        <v>430</v>
      </c>
      <c r="AJ137" s="26" t="s">
        <v>430</v>
      </c>
      <c r="AK137" s="26" t="s">
        <v>430</v>
      </c>
      <c r="AL137" s="49" t="s">
        <v>472</v>
      </c>
    </row>
    <row r="138" spans="1:38" s="2" customFormat="1" ht="26.25" customHeight="1" thickBot="1" x14ac:dyDescent="0.3">
      <c r="A138" s="74" t="s">
        <v>289</v>
      </c>
      <c r="B138" s="74" t="s">
        <v>318</v>
      </c>
      <c r="C138" s="76" t="s">
        <v>319</v>
      </c>
      <c r="D138" s="73"/>
      <c r="E138" s="145" t="s">
        <v>434</v>
      </c>
      <c r="F138" s="145" t="s">
        <v>434</v>
      </c>
      <c r="G138" s="145" t="s">
        <v>434</v>
      </c>
      <c r="H138" s="145" t="s">
        <v>434</v>
      </c>
      <c r="I138" s="145" t="s">
        <v>434</v>
      </c>
      <c r="J138" s="145" t="s">
        <v>434</v>
      </c>
      <c r="K138" s="145" t="s">
        <v>434</v>
      </c>
      <c r="L138" s="145" t="s">
        <v>434</v>
      </c>
      <c r="M138" s="145" t="s">
        <v>434</v>
      </c>
      <c r="N138" s="145" t="s">
        <v>434</v>
      </c>
      <c r="O138" s="145" t="s">
        <v>434</v>
      </c>
      <c r="P138" s="145" t="s">
        <v>434</v>
      </c>
      <c r="Q138" s="145" t="s">
        <v>434</v>
      </c>
      <c r="R138" s="145" t="s">
        <v>434</v>
      </c>
      <c r="S138" s="145" t="s">
        <v>434</v>
      </c>
      <c r="T138" s="145" t="s">
        <v>434</v>
      </c>
      <c r="U138" s="145" t="s">
        <v>434</v>
      </c>
      <c r="V138" s="145" t="s">
        <v>434</v>
      </c>
      <c r="W138" s="145" t="s">
        <v>434</v>
      </c>
      <c r="X138" s="145" t="s">
        <v>434</v>
      </c>
      <c r="Y138" s="145" t="s">
        <v>434</v>
      </c>
      <c r="Z138" s="145" t="s">
        <v>434</v>
      </c>
      <c r="AA138" s="145" t="s">
        <v>434</v>
      </c>
      <c r="AB138" s="145" t="s">
        <v>434</v>
      </c>
      <c r="AC138" s="145" t="s">
        <v>434</v>
      </c>
      <c r="AD138" s="145" t="s">
        <v>434</v>
      </c>
      <c r="AE138" s="60"/>
      <c r="AF138" s="26" t="s">
        <v>434</v>
      </c>
      <c r="AG138" s="26" t="s">
        <v>434</v>
      </c>
      <c r="AH138" s="26" t="s">
        <v>434</v>
      </c>
      <c r="AI138" s="26" t="s">
        <v>434</v>
      </c>
      <c r="AJ138" s="26" t="s">
        <v>434</v>
      </c>
      <c r="AK138" s="26" t="s">
        <v>434</v>
      </c>
      <c r="AL138" s="49" t="s">
        <v>471</v>
      </c>
    </row>
    <row r="139" spans="1:38" s="2" customFormat="1" ht="26.25" customHeight="1" thickBot="1" x14ac:dyDescent="0.3">
      <c r="A139" s="74" t="s">
        <v>289</v>
      </c>
      <c r="B139" s="74" t="s">
        <v>320</v>
      </c>
      <c r="C139" s="76" t="s">
        <v>473</v>
      </c>
      <c r="D139" s="73" t="s">
        <v>321</v>
      </c>
      <c r="E139" s="145" t="s">
        <v>430</v>
      </c>
      <c r="F139" s="145" t="s">
        <v>430</v>
      </c>
      <c r="G139" s="145" t="s">
        <v>430</v>
      </c>
      <c r="H139" s="145">
        <v>0.1879688533333333</v>
      </c>
      <c r="I139" s="145" t="s">
        <v>429</v>
      </c>
      <c r="J139" s="145" t="s">
        <v>429</v>
      </c>
      <c r="K139" s="145" t="s">
        <v>429</v>
      </c>
      <c r="L139" s="145" t="s">
        <v>429</v>
      </c>
      <c r="M139" s="145" t="s">
        <v>430</v>
      </c>
      <c r="N139" s="145" t="s">
        <v>429</v>
      </c>
      <c r="O139" s="145" t="s">
        <v>429</v>
      </c>
      <c r="P139" s="145" t="s">
        <v>429</v>
      </c>
      <c r="Q139" s="145" t="s">
        <v>429</v>
      </c>
      <c r="R139" s="145" t="s">
        <v>429</v>
      </c>
      <c r="S139" s="145" t="s">
        <v>429</v>
      </c>
      <c r="T139" s="145" t="s">
        <v>430</v>
      </c>
      <c r="U139" s="145" t="s">
        <v>430</v>
      </c>
      <c r="V139" s="145" t="s">
        <v>430</v>
      </c>
      <c r="W139" s="145" t="s">
        <v>429</v>
      </c>
      <c r="X139" s="145" t="s">
        <v>430</v>
      </c>
      <c r="Y139" s="145" t="s">
        <v>430</v>
      </c>
      <c r="Z139" s="145" t="s">
        <v>430</v>
      </c>
      <c r="AA139" s="145" t="s">
        <v>430</v>
      </c>
      <c r="AB139" s="145" t="s">
        <v>430</v>
      </c>
      <c r="AC139" s="145" t="s">
        <v>430</v>
      </c>
      <c r="AD139" s="145" t="s">
        <v>430</v>
      </c>
      <c r="AE139" s="60"/>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4" t="s">
        <v>323</v>
      </c>
      <c r="C140" s="71" t="s">
        <v>474</v>
      </c>
      <c r="D140" s="72"/>
      <c r="E140" s="145" t="s">
        <v>434</v>
      </c>
      <c r="F140" s="145" t="s">
        <v>434</v>
      </c>
      <c r="G140" s="145" t="s">
        <v>457</v>
      </c>
      <c r="H140" s="145" t="s">
        <v>457</v>
      </c>
      <c r="I140" s="145" t="s">
        <v>457</v>
      </c>
      <c r="J140" s="145" t="s">
        <v>457</v>
      </c>
      <c r="K140" s="145" t="s">
        <v>457</v>
      </c>
      <c r="L140" s="145" t="s">
        <v>457</v>
      </c>
      <c r="M140" s="145" t="s">
        <v>457</v>
      </c>
      <c r="N140" s="145" t="s">
        <v>457</v>
      </c>
      <c r="O140" s="145" t="s">
        <v>457</v>
      </c>
      <c r="P140" s="145" t="s">
        <v>457</v>
      </c>
      <c r="Q140" s="145" t="s">
        <v>457</v>
      </c>
      <c r="R140" s="145" t="s">
        <v>457</v>
      </c>
      <c r="S140" s="145" t="s">
        <v>457</v>
      </c>
      <c r="T140" s="145" t="s">
        <v>457</v>
      </c>
      <c r="U140" s="145" t="s">
        <v>457</v>
      </c>
      <c r="V140" s="145" t="s">
        <v>457</v>
      </c>
      <c r="W140" s="145" t="s">
        <v>457</v>
      </c>
      <c r="X140" s="145" t="s">
        <v>457</v>
      </c>
      <c r="Y140" s="145" t="s">
        <v>457</v>
      </c>
      <c r="Z140" s="145" t="s">
        <v>457</v>
      </c>
      <c r="AA140" s="145" t="s">
        <v>457</v>
      </c>
      <c r="AB140" s="145" t="s">
        <v>457</v>
      </c>
      <c r="AC140" s="145" t="s">
        <v>457</v>
      </c>
      <c r="AD140" s="145" t="s">
        <v>457</v>
      </c>
      <c r="AE140" s="60"/>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SUM(E14:E140)</f>
        <v>309.5508689373284</v>
      </c>
      <c r="F141" s="20">
        <f t="shared" ref="F141:H141" si="0">SUM(F14:F140)</f>
        <v>233.18680123193653</v>
      </c>
      <c r="G141" s="20">
        <f t="shared" si="0"/>
        <v>244.25649720244829</v>
      </c>
      <c r="H141" s="20">
        <f t="shared" si="0"/>
        <v>33.393939731904211</v>
      </c>
      <c r="I141" s="20" t="s">
        <v>429</v>
      </c>
      <c r="J141" s="20" t="s">
        <v>429</v>
      </c>
      <c r="K141" s="20" t="s">
        <v>429</v>
      </c>
      <c r="L141" s="20" t="s">
        <v>429</v>
      </c>
      <c r="M141" s="20" t="s">
        <v>429</v>
      </c>
      <c r="N141" s="20" t="s">
        <v>429</v>
      </c>
      <c r="O141" s="20" t="s">
        <v>429</v>
      </c>
      <c r="P141" s="20" t="s">
        <v>429</v>
      </c>
      <c r="Q141" s="20" t="s">
        <v>429</v>
      </c>
      <c r="R141" s="20" t="s">
        <v>429</v>
      </c>
      <c r="S141" s="20" t="s">
        <v>429</v>
      </c>
      <c r="T141" s="20" t="s">
        <v>429</v>
      </c>
      <c r="U141" s="20" t="s">
        <v>429</v>
      </c>
      <c r="V141" s="20" t="s">
        <v>429</v>
      </c>
      <c r="W141" s="20" t="s">
        <v>429</v>
      </c>
      <c r="X141" s="20" t="s">
        <v>429</v>
      </c>
      <c r="Y141" s="20" t="s">
        <v>429</v>
      </c>
      <c r="Z141" s="20" t="s">
        <v>429</v>
      </c>
      <c r="AA141" s="20" t="s">
        <v>429</v>
      </c>
      <c r="AB141" s="20" t="s">
        <v>429</v>
      </c>
      <c r="AC141" s="20" t="s">
        <v>429</v>
      </c>
      <c r="AD141" s="20" t="s">
        <v>429</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309.5508689373284</v>
      </c>
      <c r="F152" s="14">
        <f t="shared" ref="F152:AD152" si="1">SUM(F$141, F$151, IF(AND(ISNUMBER(SEARCH($B$4,"AT|BE|CH|GB|IE|LT|LU|NL")),SUM(F$143:F$149)&gt;0),SUM(F$143:F$149)-SUM(F$27:F$33),0))</f>
        <v>233.18680123193653</v>
      </c>
      <c r="G152" s="14">
        <f t="shared" si="1"/>
        <v>244.25649720244829</v>
      </c>
      <c r="H152" s="14">
        <f t="shared" si="1"/>
        <v>33.393939731904211</v>
      </c>
      <c r="I152" s="14">
        <f t="shared" si="1"/>
        <v>0</v>
      </c>
      <c r="J152" s="14">
        <f t="shared" si="1"/>
        <v>0</v>
      </c>
      <c r="K152" s="14">
        <f t="shared" si="1"/>
        <v>0</v>
      </c>
      <c r="L152" s="14">
        <f t="shared" si="1"/>
        <v>0</v>
      </c>
      <c r="M152" s="14">
        <f t="shared" si="1"/>
        <v>0</v>
      </c>
      <c r="N152" s="14">
        <f t="shared" si="1"/>
        <v>0</v>
      </c>
      <c r="O152" s="14">
        <f t="shared" si="1"/>
        <v>0</v>
      </c>
      <c r="P152" s="14">
        <f t="shared" si="1"/>
        <v>0</v>
      </c>
      <c r="Q152" s="14">
        <f t="shared" si="1"/>
        <v>0</v>
      </c>
      <c r="R152" s="14">
        <f t="shared" si="1"/>
        <v>0</v>
      </c>
      <c r="S152" s="14">
        <f t="shared" si="1"/>
        <v>0</v>
      </c>
      <c r="T152" s="14">
        <f t="shared" si="1"/>
        <v>0</v>
      </c>
      <c r="U152" s="14">
        <f t="shared" si="1"/>
        <v>0</v>
      </c>
      <c r="V152" s="14">
        <f t="shared" si="1"/>
        <v>0</v>
      </c>
      <c r="W152" s="14">
        <f t="shared" si="1"/>
        <v>0</v>
      </c>
      <c r="X152" s="14">
        <f t="shared" si="1"/>
        <v>0</v>
      </c>
      <c r="Y152" s="14">
        <f t="shared" si="1"/>
        <v>0</v>
      </c>
      <c r="Z152" s="14">
        <f t="shared" si="1"/>
        <v>0</v>
      </c>
      <c r="AA152" s="14">
        <f t="shared" si="1"/>
        <v>0</v>
      </c>
      <c r="AB152" s="14">
        <f t="shared" si="1"/>
        <v>0</v>
      </c>
      <c r="AC152" s="14">
        <f t="shared" si="1"/>
        <v>0</v>
      </c>
      <c r="AD152" s="14">
        <f t="shared" si="1"/>
        <v>0</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309.5508689373284</v>
      </c>
      <c r="F154" s="14">
        <f>SUM(F$141, F$153, -1 * IF(OR($B$6=2005,$B$6&gt;=2020),SUM(F$99:F$122),0), IF(AND(ISNUMBER(SEARCH($B$4,"AT|BE|CH|GB|IE|LT|LU|NL")),SUM(F$143:F$149)&gt;0),SUM(F$143:F$149)-SUM(F$27:F$33),0))</f>
        <v>233.18680123193653</v>
      </c>
      <c r="G154" s="14">
        <f>SUM(G$141, G$153, IF(AND(ISNUMBER(SEARCH($B$4,"AT|BE|CH|GB|IE|LT|LU|NL")),SUM(G$143:G$149)&gt;0),SUM(G$143:G$149)-SUM(G$27:G$33),0))</f>
        <v>244.25649720244829</v>
      </c>
      <c r="H154" s="14">
        <f>SUM(H$141, H$153, IF(AND(ISNUMBER(SEARCH($B$4,"AT|BE|CH|GB|IE|LT|LU|NL")),SUM(H$143:H$149)&gt;0),SUM(H$143:H$149)-SUM(H$27:H$33),0))</f>
        <v>33.393939731904211</v>
      </c>
      <c r="I154" s="14">
        <f t="shared" ref="I154:AD154" si="2">SUM(I$141, I$153, IF(AND(ISNUMBER(SEARCH($B$4,"AT|BE|CH|GB|IE|LT|LU|NL")),SUM(I$143:I$149)&gt;0),SUM(I$143:I$149)-SUM(I$27:I$33),0))</f>
        <v>0</v>
      </c>
      <c r="J154" s="14">
        <f t="shared" si="2"/>
        <v>0</v>
      </c>
      <c r="K154" s="14">
        <f t="shared" si="2"/>
        <v>0</v>
      </c>
      <c r="L154" s="14">
        <f t="shared" si="2"/>
        <v>0</v>
      </c>
      <c r="M154" s="14">
        <f t="shared" si="2"/>
        <v>0</v>
      </c>
      <c r="N154" s="14">
        <f t="shared" si="2"/>
        <v>0</v>
      </c>
      <c r="O154" s="14">
        <f t="shared" si="2"/>
        <v>0</v>
      </c>
      <c r="P154" s="14">
        <f t="shared" si="2"/>
        <v>0</v>
      </c>
      <c r="Q154" s="14">
        <f t="shared" si="2"/>
        <v>0</v>
      </c>
      <c r="R154" s="14">
        <f t="shared" si="2"/>
        <v>0</v>
      </c>
      <c r="S154" s="14">
        <f t="shared" si="2"/>
        <v>0</v>
      </c>
      <c r="T154" s="14">
        <f t="shared" si="2"/>
        <v>0</v>
      </c>
      <c r="U154" s="14">
        <f t="shared" si="2"/>
        <v>0</v>
      </c>
      <c r="V154" s="14">
        <f t="shared" si="2"/>
        <v>0</v>
      </c>
      <c r="W154" s="14">
        <f t="shared" si="2"/>
        <v>0</v>
      </c>
      <c r="X154" s="14">
        <f t="shared" si="2"/>
        <v>0</v>
      </c>
      <c r="Y154" s="14">
        <f t="shared" si="2"/>
        <v>0</v>
      </c>
      <c r="Z154" s="14">
        <f t="shared" si="2"/>
        <v>0</v>
      </c>
      <c r="AA154" s="14">
        <f t="shared" si="2"/>
        <v>0</v>
      </c>
      <c r="AB154" s="14">
        <f t="shared" si="2"/>
        <v>0</v>
      </c>
      <c r="AC154" s="14">
        <f t="shared" si="2"/>
        <v>0</v>
      </c>
      <c r="AD154" s="14">
        <f t="shared" si="2"/>
        <v>0</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3.0719176274163309</v>
      </c>
      <c r="F157" s="23">
        <v>6.4181136144234041E-2</v>
      </c>
      <c r="G157" s="23">
        <v>0.21284000704241721</v>
      </c>
      <c r="H157" s="23" t="s">
        <v>430</v>
      </c>
      <c r="I157" s="23">
        <v>4.6393495669606245E-2</v>
      </c>
      <c r="J157" s="23">
        <v>4.6393495669606245E-2</v>
      </c>
      <c r="K157" s="23">
        <v>4.6393495669606245E-2</v>
      </c>
      <c r="L157" s="23">
        <v>2.308561846919269E-2</v>
      </c>
      <c r="M157" s="23">
        <v>0.69227857960703754</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10971.134383629753</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0.78481698312253378</v>
      </c>
      <c r="F158" s="23">
        <v>9.2254701525814317E-2</v>
      </c>
      <c r="G158" s="23">
        <v>7.1368191176251344E-2</v>
      </c>
      <c r="H158" s="23" t="s">
        <v>430</v>
      </c>
      <c r="I158" s="23">
        <v>8.6680488660339852E-3</v>
      </c>
      <c r="J158" s="23">
        <v>8.6680488660339852E-3</v>
      </c>
      <c r="K158" s="23">
        <v>8.6680488660339852E-3</v>
      </c>
      <c r="L158" s="23">
        <v>4.7288439844382834E-3</v>
      </c>
      <c r="M158" s="23">
        <v>2.1935713191117538</v>
      </c>
      <c r="N158" s="23">
        <v>1.0899115198920979</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3759.3689647420711</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t="s">
        <v>429</v>
      </c>
      <c r="F159" s="23" t="s">
        <v>429</v>
      </c>
      <c r="G159" s="23" t="s">
        <v>429</v>
      </c>
      <c r="H159" s="23" t="s">
        <v>429</v>
      </c>
      <c r="I159" s="23" t="s">
        <v>429</v>
      </c>
      <c r="J159" s="23" t="s">
        <v>429</v>
      </c>
      <c r="K159" s="23" t="s">
        <v>429</v>
      </c>
      <c r="L159" s="23" t="s">
        <v>429</v>
      </c>
      <c r="M159" s="23" t="s">
        <v>429</v>
      </c>
      <c r="N159" s="23" t="s">
        <v>429</v>
      </c>
      <c r="O159" s="23" t="s">
        <v>429</v>
      </c>
      <c r="P159" s="23" t="s">
        <v>429</v>
      </c>
      <c r="Q159" s="23" t="s">
        <v>430</v>
      </c>
      <c r="R159" s="23" t="s">
        <v>430</v>
      </c>
      <c r="S159" s="23" t="s">
        <v>430</v>
      </c>
      <c r="T159" s="23" t="s">
        <v>430</v>
      </c>
      <c r="U159" s="23" t="s">
        <v>430</v>
      </c>
      <c r="V159" s="23" t="s">
        <v>430</v>
      </c>
      <c r="W159" s="23" t="s">
        <v>430</v>
      </c>
      <c r="X159" s="23" t="s">
        <v>431</v>
      </c>
      <c r="Y159" s="23" t="s">
        <v>431</v>
      </c>
      <c r="Z159" s="23" t="s">
        <v>431</v>
      </c>
      <c r="AA159" s="23" t="s">
        <v>431</v>
      </c>
      <c r="AB159" s="23" t="s">
        <v>429</v>
      </c>
      <c r="AC159" s="23" t="s">
        <v>430</v>
      </c>
      <c r="AD159" s="23" t="s">
        <v>430</v>
      </c>
      <c r="AE159" s="63"/>
      <c r="AF159" s="23" t="s">
        <v>430</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430</v>
      </c>
      <c r="F160" s="23" t="s">
        <v>430</v>
      </c>
      <c r="G160" s="23" t="s">
        <v>430</v>
      </c>
      <c r="H160" s="23" t="s">
        <v>430</v>
      </c>
      <c r="I160" s="23" t="s">
        <v>430</v>
      </c>
      <c r="J160" s="23" t="s">
        <v>430</v>
      </c>
      <c r="K160" s="23" t="s">
        <v>430</v>
      </c>
      <c r="L160" s="23" t="s">
        <v>430</v>
      </c>
      <c r="M160" s="23" t="s">
        <v>430</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94CC-50F7-45A2-A512-A1724EC54FCB}">
  <sheetPr codeName="Tabelle14"/>
  <dimension ref="A1:AL170"/>
  <sheetViews>
    <sheetView zoomScale="70" zoomScaleNormal="70" workbookViewId="0">
      <pane xSplit="4" ySplit="13" topLeftCell="E80"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9.109375" style="5" customWidth="1"/>
    <col min="2" max="2" width="11.88671875" style="5" customWidth="1"/>
    <col min="3" max="3" width="43.2187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1990</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59.67425434980008</v>
      </c>
      <c r="F14" s="145">
        <v>0.49542270783800013</v>
      </c>
      <c r="G14" s="145">
        <v>76.715585963316059</v>
      </c>
      <c r="H14" s="145">
        <v>1E-3</v>
      </c>
      <c r="I14" s="145">
        <v>2.5389164069181542</v>
      </c>
      <c r="J14" s="145">
        <v>7.8168887277505466</v>
      </c>
      <c r="K14" s="145">
        <v>12.016847550370017</v>
      </c>
      <c r="L14" s="145">
        <v>0.22237029652413284</v>
      </c>
      <c r="M14" s="145">
        <v>5.0406375366999923</v>
      </c>
      <c r="N14" s="145">
        <v>7.5411075406498398</v>
      </c>
      <c r="O14" s="145">
        <v>0.20225364375927984</v>
      </c>
      <c r="P14" s="145">
        <v>0.23857669675657134</v>
      </c>
      <c r="Q14" s="145">
        <v>2.2799980918624878</v>
      </c>
      <c r="R14" s="145">
        <v>7.9723639781031936</v>
      </c>
      <c r="S14" s="145">
        <v>7.3419521228432023</v>
      </c>
      <c r="T14" s="145">
        <v>10.251814391359169</v>
      </c>
      <c r="U14" s="26" t="s">
        <v>429</v>
      </c>
      <c r="V14" s="145">
        <v>33.23615860767999</v>
      </c>
      <c r="W14" s="145">
        <v>1.3376617495689993</v>
      </c>
      <c r="X14" s="26" t="s">
        <v>431</v>
      </c>
      <c r="Y14" s="26" t="s">
        <v>431</v>
      </c>
      <c r="Z14" s="26" t="s">
        <v>431</v>
      </c>
      <c r="AA14" s="26" t="s">
        <v>431</v>
      </c>
      <c r="AB14" s="145">
        <v>0.11322580598800001</v>
      </c>
      <c r="AC14" s="145">
        <v>3.7201039006799989E-2</v>
      </c>
      <c r="AD14" s="145">
        <v>2.5897887563199998E-2</v>
      </c>
      <c r="AE14" s="144" t="s">
        <v>443</v>
      </c>
      <c r="AF14" s="145">
        <v>18331.880600000019</v>
      </c>
      <c r="AG14" s="145">
        <v>145428.49207400001</v>
      </c>
      <c r="AH14" s="145">
        <v>39962.778000000006</v>
      </c>
      <c r="AI14" s="145">
        <v>7125.4851800000015</v>
      </c>
      <c r="AJ14" s="26" t="s">
        <v>430</v>
      </c>
      <c r="AK14" s="26" t="s">
        <v>430</v>
      </c>
      <c r="AL14" s="49" t="s">
        <v>50</v>
      </c>
    </row>
    <row r="15" spans="1:38" s="2" customFormat="1" ht="26.25" customHeight="1" thickBot="1" x14ac:dyDescent="0.3">
      <c r="A15" s="70" t="s">
        <v>54</v>
      </c>
      <c r="B15" s="70" t="s">
        <v>55</v>
      </c>
      <c r="C15" s="70" t="s">
        <v>56</v>
      </c>
      <c r="D15" s="72"/>
      <c r="E15" s="145">
        <v>3.3199999999999994</v>
      </c>
      <c r="F15" s="145">
        <v>1.1392881999999998E-2</v>
      </c>
      <c r="G15" s="145">
        <v>21.7865</v>
      </c>
      <c r="H15" s="26" t="s">
        <v>430</v>
      </c>
      <c r="I15" s="145">
        <v>9.6132871139545273E-2</v>
      </c>
      <c r="J15" s="145">
        <v>0.22540061802326433</v>
      </c>
      <c r="K15" s="145">
        <v>0.54486190000000012</v>
      </c>
      <c r="L15" s="145">
        <v>1.0586530410814657E-2</v>
      </c>
      <c r="M15" s="145">
        <v>0.57453283999999993</v>
      </c>
      <c r="N15" s="145">
        <v>2.0961058999999995</v>
      </c>
      <c r="O15" s="145">
        <v>4.7675170000000003E-2</v>
      </c>
      <c r="P15" s="145">
        <v>9.7819440000000007E-3</v>
      </c>
      <c r="Q15" s="145">
        <v>0.3438293</v>
      </c>
      <c r="R15" s="145">
        <v>2.6344802499999997</v>
      </c>
      <c r="S15" s="145">
        <v>0.92335955000000003</v>
      </c>
      <c r="T15" s="145">
        <v>1.8787</v>
      </c>
      <c r="U15" s="26" t="s">
        <v>429</v>
      </c>
      <c r="V15" s="145">
        <v>3.9592830000000001</v>
      </c>
      <c r="W15" s="145">
        <v>2.3458040999999995E-2</v>
      </c>
      <c r="X15" s="26" t="s">
        <v>431</v>
      </c>
      <c r="Y15" s="26" t="s">
        <v>431</v>
      </c>
      <c r="Z15" s="26" t="s">
        <v>431</v>
      </c>
      <c r="AA15" s="26" t="s">
        <v>431</v>
      </c>
      <c r="AB15" s="145">
        <v>5.8985207199999988E-3</v>
      </c>
      <c r="AC15" s="26" t="s">
        <v>430</v>
      </c>
      <c r="AD15" s="26" t="s">
        <v>430</v>
      </c>
      <c r="AE15" s="144" t="s">
        <v>443</v>
      </c>
      <c r="AF15" s="145">
        <v>2095.3269999999998</v>
      </c>
      <c r="AG15" s="145">
        <v>60.16</v>
      </c>
      <c r="AH15" s="145">
        <v>23997.555</v>
      </c>
      <c r="AI15" s="26" t="s">
        <v>430</v>
      </c>
      <c r="AJ15" s="145">
        <v>2573.6</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3.5877131099999988</v>
      </c>
      <c r="F17" s="145">
        <v>0.13073717817000002</v>
      </c>
      <c r="G17" s="145">
        <v>9.2231785061712941</v>
      </c>
      <c r="H17" s="26" t="s">
        <v>430</v>
      </c>
      <c r="I17" s="145">
        <v>0.15731050919512229</v>
      </c>
      <c r="J17" s="145">
        <v>0.51483545088196925</v>
      </c>
      <c r="K17" s="145">
        <v>1.0976663187000002</v>
      </c>
      <c r="L17" s="145">
        <v>1.7019461373885332E-2</v>
      </c>
      <c r="M17" s="145">
        <v>7.1917469089999999</v>
      </c>
      <c r="N17" s="145">
        <v>0.76868108487099995</v>
      </c>
      <c r="O17" s="145">
        <v>1.6373320431999995E-2</v>
      </c>
      <c r="P17" s="145">
        <v>1.6585780693600005E-2</v>
      </c>
      <c r="Q17" s="145">
        <v>0.10453049160000001</v>
      </c>
      <c r="R17" s="145">
        <v>0.75967904196000013</v>
      </c>
      <c r="S17" s="145">
        <v>0.27619320751999998</v>
      </c>
      <c r="T17" s="145">
        <v>1.9181818363600003</v>
      </c>
      <c r="U17" s="26" t="s">
        <v>429</v>
      </c>
      <c r="V17" s="145">
        <v>1.1514456755199998</v>
      </c>
      <c r="W17" s="145">
        <v>2.6366133107999994E-2</v>
      </c>
      <c r="X17" s="26" t="s">
        <v>431</v>
      </c>
      <c r="Y17" s="26" t="s">
        <v>431</v>
      </c>
      <c r="Z17" s="26" t="s">
        <v>431</v>
      </c>
      <c r="AA17" s="26" t="s">
        <v>431</v>
      </c>
      <c r="AB17" s="145">
        <v>4.7732066760000002E-3</v>
      </c>
      <c r="AC17" s="145">
        <v>2.8598552015999998E-3</v>
      </c>
      <c r="AD17" s="145">
        <v>0.78415384560000001</v>
      </c>
      <c r="AE17" s="144" t="s">
        <v>443</v>
      </c>
      <c r="AF17" s="145">
        <v>1890.8056200000003</v>
      </c>
      <c r="AG17" s="145">
        <v>4512.66968</v>
      </c>
      <c r="AH17" s="145">
        <v>17138.215770000003</v>
      </c>
      <c r="AI17" s="26" t="s">
        <v>430</v>
      </c>
      <c r="AJ17" s="26" t="s">
        <v>430</v>
      </c>
      <c r="AK17" s="26" t="s">
        <v>430</v>
      </c>
      <c r="AL17" s="49" t="s">
        <v>50</v>
      </c>
    </row>
    <row r="18" spans="1:38" s="2" customFormat="1" ht="26.25" customHeight="1" thickBot="1" x14ac:dyDescent="0.3">
      <c r="A18" s="70" t="s">
        <v>54</v>
      </c>
      <c r="B18" s="70" t="s">
        <v>61</v>
      </c>
      <c r="C18" s="70" t="s">
        <v>62</v>
      </c>
      <c r="D18" s="72"/>
      <c r="E18" s="145">
        <v>0.67846299999999993</v>
      </c>
      <c r="F18" s="145">
        <v>1.5924359999999998E-3</v>
      </c>
      <c r="G18" s="145">
        <v>8.0981946112196717</v>
      </c>
      <c r="H18" s="26" t="s">
        <v>430</v>
      </c>
      <c r="I18" s="145">
        <v>5.2426556280000008E-2</v>
      </c>
      <c r="J18" s="145">
        <v>0.13396474949999995</v>
      </c>
      <c r="K18" s="145">
        <v>0.36341871900000006</v>
      </c>
      <c r="L18" s="145">
        <v>1.1708855953800001E-2</v>
      </c>
      <c r="M18" s="145">
        <v>0.10217898000000004</v>
      </c>
      <c r="N18" s="145">
        <v>1.122459425</v>
      </c>
      <c r="O18" s="145">
        <v>1.2383310000000001E-4</v>
      </c>
      <c r="P18" s="145">
        <v>5.3365833100000011E-3</v>
      </c>
      <c r="Q18" s="145">
        <v>7.4815400000000001E-4</v>
      </c>
      <c r="R18" s="145">
        <v>1.854882777</v>
      </c>
      <c r="S18" s="145">
        <v>0.50291519249999994</v>
      </c>
      <c r="T18" s="145">
        <v>1.2479931000000002</v>
      </c>
      <c r="U18" s="26" t="s">
        <v>429</v>
      </c>
      <c r="V18" s="145">
        <v>4.9533240000000003E-3</v>
      </c>
      <c r="W18" s="145">
        <v>2.2808863000000003E-3</v>
      </c>
      <c r="X18" s="26" t="s">
        <v>431</v>
      </c>
      <c r="Y18" s="26" t="s">
        <v>431</v>
      </c>
      <c r="Z18" s="26" t="s">
        <v>431</v>
      </c>
      <c r="AA18" s="26" t="s">
        <v>431</v>
      </c>
      <c r="AB18" s="145">
        <v>2.8307783999999996E-3</v>
      </c>
      <c r="AC18" s="145">
        <v>2.00818E-3</v>
      </c>
      <c r="AD18" s="145">
        <v>0.55062999999999995</v>
      </c>
      <c r="AE18" s="144" t="s">
        <v>443</v>
      </c>
      <c r="AF18" s="145">
        <v>980.22800000000018</v>
      </c>
      <c r="AG18" s="145">
        <v>1909</v>
      </c>
      <c r="AH18" s="145">
        <v>158.1</v>
      </c>
      <c r="AI18" s="26" t="s">
        <v>430</v>
      </c>
      <c r="AJ18" s="26" t="s">
        <v>430</v>
      </c>
      <c r="AK18" s="26" t="s">
        <v>430</v>
      </c>
      <c r="AL18" s="49" t="s">
        <v>50</v>
      </c>
    </row>
    <row r="19" spans="1:38" s="2" customFormat="1" ht="26.25" customHeight="1" thickBot="1" x14ac:dyDescent="0.3">
      <c r="A19" s="70" t="s">
        <v>54</v>
      </c>
      <c r="B19" s="70" t="s">
        <v>63</v>
      </c>
      <c r="C19" s="70" t="s">
        <v>64</v>
      </c>
      <c r="D19" s="72"/>
      <c r="E19" s="145">
        <v>2.0109269999999997</v>
      </c>
      <c r="F19" s="145">
        <v>1.6812712500000004E-2</v>
      </c>
      <c r="G19" s="145">
        <v>6.6073299060306576</v>
      </c>
      <c r="H19" s="26" t="s">
        <v>430</v>
      </c>
      <c r="I19" s="145">
        <v>0.25895605153971651</v>
      </c>
      <c r="J19" s="145">
        <v>0.54131321980908831</v>
      </c>
      <c r="K19" s="145">
        <v>0.64388633799999984</v>
      </c>
      <c r="L19" s="145">
        <v>5.2544276525920024E-2</v>
      </c>
      <c r="M19" s="145">
        <v>0.48338735199999999</v>
      </c>
      <c r="N19" s="145">
        <v>0.30053648073692302</v>
      </c>
      <c r="O19" s="145">
        <v>3.1065537779999997E-3</v>
      </c>
      <c r="P19" s="145">
        <v>6.3063173291142867E-3</v>
      </c>
      <c r="Q19" s="145">
        <v>1.8651550924615394E-2</v>
      </c>
      <c r="R19" s="145">
        <v>2.868472422000001E-2</v>
      </c>
      <c r="S19" s="145">
        <v>3.6826123115000012E-2</v>
      </c>
      <c r="T19" s="145">
        <v>0.85353629169999978</v>
      </c>
      <c r="U19" s="26" t="s">
        <v>429</v>
      </c>
      <c r="V19" s="145">
        <v>1.4911658829600003</v>
      </c>
      <c r="W19" s="145">
        <v>6.1182758297000012E-2</v>
      </c>
      <c r="X19" s="26" t="s">
        <v>431</v>
      </c>
      <c r="Y19" s="26" t="s">
        <v>431</v>
      </c>
      <c r="Z19" s="26" t="s">
        <v>431</v>
      </c>
      <c r="AA19" s="26" t="s">
        <v>431</v>
      </c>
      <c r="AB19" s="145">
        <v>1.2855987721999999E-2</v>
      </c>
      <c r="AC19" s="145">
        <v>4.8065686799999997E-3</v>
      </c>
      <c r="AD19" s="145">
        <v>0.53770402786000004</v>
      </c>
      <c r="AE19" s="144" t="s">
        <v>443</v>
      </c>
      <c r="AF19" s="145">
        <v>3750.1031799999996</v>
      </c>
      <c r="AG19" s="145">
        <v>4144.4350000000004</v>
      </c>
      <c r="AH19" s="145">
        <v>8748.17922</v>
      </c>
      <c r="AI19" s="145">
        <v>896.74738000000002</v>
      </c>
      <c r="AJ19" s="26" t="s">
        <v>430</v>
      </c>
      <c r="AK19" s="26" t="s">
        <v>430</v>
      </c>
      <c r="AL19" s="49" t="s">
        <v>50</v>
      </c>
    </row>
    <row r="20" spans="1:38" s="2" customFormat="1" ht="26.25" customHeight="1" thickBot="1" x14ac:dyDescent="0.3">
      <c r="A20" s="70" t="s">
        <v>54</v>
      </c>
      <c r="B20" s="70" t="s">
        <v>65</v>
      </c>
      <c r="C20" s="70" t="s">
        <v>66</v>
      </c>
      <c r="D20" s="72"/>
      <c r="E20" s="145">
        <v>18.16215115000001</v>
      </c>
      <c r="F20" s="145">
        <v>0.73767685299299979</v>
      </c>
      <c r="G20" s="145">
        <v>38.473697719260514</v>
      </c>
      <c r="H20" s="26" t="s">
        <v>430</v>
      </c>
      <c r="I20" s="145">
        <v>9.9790873800242643</v>
      </c>
      <c r="J20" s="145">
        <v>13.790816414392932</v>
      </c>
      <c r="K20" s="145">
        <v>16.698855655999992</v>
      </c>
      <c r="L20" s="145">
        <v>0.14625423183169453</v>
      </c>
      <c r="M20" s="145">
        <v>29.502830090680021</v>
      </c>
      <c r="N20" s="145">
        <v>6.1991929628529228</v>
      </c>
      <c r="O20" s="145">
        <v>0.35255443550590004</v>
      </c>
      <c r="P20" s="145">
        <v>0.1234035742317322</v>
      </c>
      <c r="Q20" s="145">
        <v>0.64607696496819289</v>
      </c>
      <c r="R20" s="145">
        <v>2.2416249968386013</v>
      </c>
      <c r="S20" s="145">
        <v>2.1300324123434993</v>
      </c>
      <c r="T20" s="145">
        <v>4.1572780557790958</v>
      </c>
      <c r="U20" s="26" t="s">
        <v>429</v>
      </c>
      <c r="V20" s="145">
        <v>15.219606384425719</v>
      </c>
      <c r="W20" s="145">
        <v>1.0324367774459993</v>
      </c>
      <c r="X20" s="26" t="s">
        <v>431</v>
      </c>
      <c r="Y20" s="26" t="s">
        <v>431</v>
      </c>
      <c r="Z20" s="26" t="s">
        <v>431</v>
      </c>
      <c r="AA20" s="26" t="s">
        <v>431</v>
      </c>
      <c r="AB20" s="145">
        <v>0.15162355541069994</v>
      </c>
      <c r="AC20" s="145">
        <v>0.19839283110499992</v>
      </c>
      <c r="AD20" s="145">
        <v>1.9091581907654998</v>
      </c>
      <c r="AE20" s="144" t="s">
        <v>443</v>
      </c>
      <c r="AF20" s="145">
        <v>102637.9160940001</v>
      </c>
      <c r="AG20" s="145">
        <v>19754.332943999998</v>
      </c>
      <c r="AH20" s="145">
        <v>31268.666229999995</v>
      </c>
      <c r="AI20" s="145">
        <v>38491.652425</v>
      </c>
      <c r="AJ20" s="26" t="s">
        <v>430</v>
      </c>
      <c r="AK20" s="26" t="s">
        <v>430</v>
      </c>
      <c r="AL20" s="49" t="s">
        <v>50</v>
      </c>
    </row>
    <row r="21" spans="1:38" s="2" customFormat="1" ht="26.25" customHeight="1" thickBot="1" x14ac:dyDescent="0.3">
      <c r="A21" s="70" t="s">
        <v>54</v>
      </c>
      <c r="B21" s="70" t="s">
        <v>67</v>
      </c>
      <c r="C21" s="70" t="s">
        <v>68</v>
      </c>
      <c r="D21" s="72"/>
      <c r="E21" s="145">
        <v>1.1945480700000002</v>
      </c>
      <c r="F21" s="145">
        <v>3.2468964179300001E-2</v>
      </c>
      <c r="G21" s="145">
        <v>4.2889423280793428</v>
      </c>
      <c r="H21" s="26" t="s">
        <v>430</v>
      </c>
      <c r="I21" s="145">
        <v>0.18983742315096017</v>
      </c>
      <c r="J21" s="145">
        <v>0.43769233128131024</v>
      </c>
      <c r="K21" s="145">
        <v>0.75321165999999995</v>
      </c>
      <c r="L21" s="145">
        <v>4.4427106231808233E-2</v>
      </c>
      <c r="M21" s="145">
        <v>0.38179460258599984</v>
      </c>
      <c r="N21" s="145">
        <v>1.6452618734825002</v>
      </c>
      <c r="O21" s="145">
        <v>3.6382186193790009E-2</v>
      </c>
      <c r="P21" s="145">
        <v>1.0103129282379001E-2</v>
      </c>
      <c r="Q21" s="145">
        <v>0.31429042165860005</v>
      </c>
      <c r="R21" s="145">
        <v>1.9052032858292998</v>
      </c>
      <c r="S21" s="145">
        <v>0.84700773389825001</v>
      </c>
      <c r="T21" s="145">
        <v>2.5548876816900008</v>
      </c>
      <c r="U21" s="26" t="s">
        <v>429</v>
      </c>
      <c r="V21" s="145">
        <v>3.1220535641515994</v>
      </c>
      <c r="W21" s="145">
        <v>4.3367330631720033E-2</v>
      </c>
      <c r="X21" s="26" t="s">
        <v>431</v>
      </c>
      <c r="Y21" s="26" t="s">
        <v>431</v>
      </c>
      <c r="Z21" s="26" t="s">
        <v>431</v>
      </c>
      <c r="AA21" s="26" t="s">
        <v>431</v>
      </c>
      <c r="AB21" s="145">
        <v>1.2916015682040004E-2</v>
      </c>
      <c r="AC21" s="145">
        <v>2.670398E-3</v>
      </c>
      <c r="AD21" s="145">
        <v>0.29779951249999997</v>
      </c>
      <c r="AE21" s="144" t="s">
        <v>443</v>
      </c>
      <c r="AF21" s="145">
        <v>3730.8862793000008</v>
      </c>
      <c r="AG21" s="145">
        <v>3331.1018000000004</v>
      </c>
      <c r="AH21" s="145">
        <v>901.71199999999999</v>
      </c>
      <c r="AI21" s="145">
        <v>316.875</v>
      </c>
      <c r="AJ21" s="145">
        <v>5</v>
      </c>
      <c r="AK21" s="26" t="s">
        <v>430</v>
      </c>
      <c r="AL21" s="49" t="s">
        <v>50</v>
      </c>
    </row>
    <row r="22" spans="1:38" s="2" customFormat="1" ht="26.25" customHeight="1" thickBot="1" x14ac:dyDescent="0.3">
      <c r="A22" s="70" t="s">
        <v>54</v>
      </c>
      <c r="B22" s="70" t="s">
        <v>69</v>
      </c>
      <c r="C22" s="70" t="s">
        <v>70</v>
      </c>
      <c r="D22" s="72"/>
      <c r="E22" s="145">
        <v>5.2297808000000039</v>
      </c>
      <c r="F22" s="145">
        <v>1.6869411904000004E-2</v>
      </c>
      <c r="G22" s="145">
        <v>3.0350915159103344</v>
      </c>
      <c r="H22" s="26" t="s">
        <v>430</v>
      </c>
      <c r="I22" s="145">
        <v>0.74523433353050639</v>
      </c>
      <c r="J22" s="145">
        <v>1.3292358492638017</v>
      </c>
      <c r="K22" s="145">
        <v>2.4332434649999999</v>
      </c>
      <c r="L22" s="145">
        <v>7.7518242623161565E-2</v>
      </c>
      <c r="M22" s="145">
        <v>16.110322021580004</v>
      </c>
      <c r="N22" s="145">
        <v>2.8731519146999998</v>
      </c>
      <c r="O22" s="145">
        <v>6.8925803024000004E-2</v>
      </c>
      <c r="P22" s="145">
        <v>1.69611290254E-2</v>
      </c>
      <c r="Q22" s="145">
        <v>0.49589679585999996</v>
      </c>
      <c r="R22" s="145">
        <v>3.3676480228800001</v>
      </c>
      <c r="S22" s="145">
        <v>1.2865222401999996</v>
      </c>
      <c r="T22" s="145">
        <v>3.4469303640000009</v>
      </c>
      <c r="U22" s="26" t="s">
        <v>429</v>
      </c>
      <c r="V22" s="145">
        <v>5.8269032735600002</v>
      </c>
      <c r="W22" s="145">
        <v>2.7107495734000023E-2</v>
      </c>
      <c r="X22" s="26" t="s">
        <v>431</v>
      </c>
      <c r="Y22" s="26" t="s">
        <v>431</v>
      </c>
      <c r="Z22" s="26" t="s">
        <v>431</v>
      </c>
      <c r="AA22" s="26" t="s">
        <v>431</v>
      </c>
      <c r="AB22" s="145">
        <v>8.2480384484399944E-3</v>
      </c>
      <c r="AC22" s="145">
        <v>3.7987338174E-3</v>
      </c>
      <c r="AD22" s="145">
        <v>1.0366530369</v>
      </c>
      <c r="AE22" s="144" t="s">
        <v>443</v>
      </c>
      <c r="AF22" s="145">
        <v>2916.122484</v>
      </c>
      <c r="AG22" s="145">
        <v>6097.95777</v>
      </c>
      <c r="AH22" s="145">
        <v>2846.442</v>
      </c>
      <c r="AI22" s="145">
        <v>3.6</v>
      </c>
      <c r="AJ22" s="26" t="s">
        <v>430</v>
      </c>
      <c r="AK22" s="26" t="s">
        <v>430</v>
      </c>
      <c r="AL22" s="49" t="s">
        <v>50</v>
      </c>
    </row>
    <row r="23" spans="1:38" s="2" customFormat="1" ht="26.25" customHeight="1" thickBot="1" x14ac:dyDescent="0.3">
      <c r="A23" s="70" t="s">
        <v>71</v>
      </c>
      <c r="B23" s="70" t="s">
        <v>394</v>
      </c>
      <c r="C23" s="70" t="s">
        <v>432</v>
      </c>
      <c r="D23" s="72"/>
      <c r="E23" s="145">
        <v>12.650451348124628</v>
      </c>
      <c r="F23" s="145">
        <v>2.3662593917322896</v>
      </c>
      <c r="G23" s="145">
        <v>1.0027093565977228</v>
      </c>
      <c r="H23" s="145">
        <v>2.3694468381504803E-3</v>
      </c>
      <c r="I23" s="145">
        <v>1.4224625432341855</v>
      </c>
      <c r="J23" s="145">
        <v>1.4224625432341855</v>
      </c>
      <c r="K23" s="145">
        <v>1.4224625432341853</v>
      </c>
      <c r="L23" s="145">
        <v>0.87690564356497769</v>
      </c>
      <c r="M23" s="145">
        <v>8.4238847724006867</v>
      </c>
      <c r="N23" s="26" t="s">
        <v>430</v>
      </c>
      <c r="O23" s="145">
        <v>2.9591244395265576E-3</v>
      </c>
      <c r="P23" s="26" t="s">
        <v>430</v>
      </c>
      <c r="Q23" s="26" t="s">
        <v>430</v>
      </c>
      <c r="R23" s="145">
        <v>1.4795622197632786E-2</v>
      </c>
      <c r="S23" s="145">
        <v>0.50305115471951478</v>
      </c>
      <c r="T23" s="145">
        <v>2.0713871076685902E-2</v>
      </c>
      <c r="U23" s="145">
        <v>2.9591244395265576E-3</v>
      </c>
      <c r="V23" s="145">
        <v>0.29591244395265576</v>
      </c>
      <c r="W23" s="26" t="s">
        <v>430</v>
      </c>
      <c r="X23" s="145">
        <v>8.9744717158194588E-3</v>
      </c>
      <c r="Y23" s="145">
        <v>1.4698523800393002E-2</v>
      </c>
      <c r="Z23" s="26" t="s">
        <v>430</v>
      </c>
      <c r="AA23" s="26" t="s">
        <v>430</v>
      </c>
      <c r="AB23" s="145">
        <v>2.367299551621246E-2</v>
      </c>
      <c r="AC23" s="26" t="s">
        <v>430</v>
      </c>
      <c r="AD23" s="26" t="s">
        <v>430</v>
      </c>
      <c r="AE23" s="144" t="s">
        <v>443</v>
      </c>
      <c r="AF23" s="145">
        <v>12345.788176009939</v>
      </c>
      <c r="AG23" s="26" t="s">
        <v>430</v>
      </c>
      <c r="AH23" s="145">
        <v>314.23094825947635</v>
      </c>
      <c r="AI23" s="26" t="s">
        <v>430</v>
      </c>
      <c r="AJ23" s="26" t="s">
        <v>430</v>
      </c>
      <c r="AK23" s="26" t="s">
        <v>430</v>
      </c>
      <c r="AL23" s="49" t="s">
        <v>50</v>
      </c>
    </row>
    <row r="24" spans="1:38" s="2" customFormat="1" ht="26.25" customHeight="1" thickBot="1" x14ac:dyDescent="0.3">
      <c r="A24" s="70" t="s">
        <v>54</v>
      </c>
      <c r="B24" s="70" t="s">
        <v>72</v>
      </c>
      <c r="C24" s="70" t="s">
        <v>73</v>
      </c>
      <c r="D24" s="72"/>
      <c r="E24" s="145">
        <v>2.4076848879999999</v>
      </c>
      <c r="F24" s="145">
        <v>0.23258184522673164</v>
      </c>
      <c r="G24" s="145">
        <v>5.6318611866741151</v>
      </c>
      <c r="H24" s="26" t="s">
        <v>430</v>
      </c>
      <c r="I24" s="145">
        <v>0.68790431866748447</v>
      </c>
      <c r="J24" s="145">
        <v>1.4833842971203157</v>
      </c>
      <c r="K24" s="145">
        <v>2.6627556731399999</v>
      </c>
      <c r="L24" s="145">
        <v>0.1491633095025785</v>
      </c>
      <c r="M24" s="145">
        <v>4.4131498858273135</v>
      </c>
      <c r="N24" s="145">
        <v>0.6233558597705815</v>
      </c>
      <c r="O24" s="145">
        <v>6.8476719386973181E-2</v>
      </c>
      <c r="P24" s="145">
        <v>0.17694457759240872</v>
      </c>
      <c r="Q24" s="145">
        <v>4.1226053440542858E-2</v>
      </c>
      <c r="R24" s="145">
        <v>1.0370748951365123</v>
      </c>
      <c r="S24" s="145">
        <v>0.82283580740814688</v>
      </c>
      <c r="T24" s="145">
        <v>1.7382185654324387</v>
      </c>
      <c r="U24" s="26" t="s">
        <v>429</v>
      </c>
      <c r="V24" s="145">
        <v>5.496600537027958</v>
      </c>
      <c r="W24" s="145">
        <v>0.39916596633010731</v>
      </c>
      <c r="X24" s="26" t="s">
        <v>431</v>
      </c>
      <c r="Y24" s="26" t="s">
        <v>431</v>
      </c>
      <c r="Z24" s="26" t="s">
        <v>431</v>
      </c>
      <c r="AA24" s="26" t="s">
        <v>431</v>
      </c>
      <c r="AB24" s="145">
        <v>5.8825242557019514E-2</v>
      </c>
      <c r="AC24" s="145">
        <v>0.19226229753708507</v>
      </c>
      <c r="AD24" s="145">
        <v>0.16556050200681197</v>
      </c>
      <c r="AE24" s="144" t="s">
        <v>443</v>
      </c>
      <c r="AF24" s="145">
        <v>5738.5648860000047</v>
      </c>
      <c r="AG24" s="145">
        <v>395.25800000000004</v>
      </c>
      <c r="AH24" s="145">
        <v>1051.7939999999999</v>
      </c>
      <c r="AI24" s="145">
        <v>10166.862963414635</v>
      </c>
      <c r="AJ24" s="145">
        <v>439.13202999999999</v>
      </c>
      <c r="AK24" s="26" t="s">
        <v>430</v>
      </c>
      <c r="AL24" s="49" t="s">
        <v>50</v>
      </c>
    </row>
    <row r="25" spans="1:38" s="2" customFormat="1" ht="26.25" customHeight="1" thickBot="1" x14ac:dyDescent="0.3">
      <c r="A25" s="70" t="s">
        <v>74</v>
      </c>
      <c r="B25" s="70" t="s">
        <v>75</v>
      </c>
      <c r="C25" s="70" t="s">
        <v>76</v>
      </c>
      <c r="D25" s="72"/>
      <c r="E25" s="145">
        <v>0.25098695449615765</v>
      </c>
      <c r="F25" s="145">
        <v>5.5617568237862507E-2</v>
      </c>
      <c r="G25" s="145">
        <v>2.1200586152035822E-2</v>
      </c>
      <c r="H25" s="26" t="s">
        <v>430</v>
      </c>
      <c r="I25" s="145">
        <v>2.8713303666557792E-3</v>
      </c>
      <c r="J25" s="145">
        <v>2.8713303666557792E-3</v>
      </c>
      <c r="K25" s="145">
        <v>2.8713303666557792E-3</v>
      </c>
      <c r="L25" s="145">
        <v>1.4356651833278896E-3</v>
      </c>
      <c r="M25" s="145">
        <v>0.23093239146087499</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1092.8137191771043</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0.31116369448396552</v>
      </c>
      <c r="F26" s="145">
        <v>5.5521084803803807E-2</v>
      </c>
      <c r="G26" s="145">
        <v>2.1016439679481008E-2</v>
      </c>
      <c r="H26" s="26" t="s">
        <v>430</v>
      </c>
      <c r="I26" s="145">
        <v>2.1387090979372498E-3</v>
      </c>
      <c r="J26" s="145">
        <v>2.1387090979372498E-3</v>
      </c>
      <c r="K26" s="145">
        <v>2.1387090979372498E-3</v>
      </c>
      <c r="L26" s="145">
        <v>1.0693545489686249E-3</v>
      </c>
      <c r="M26" s="145">
        <v>0.60549868198710188</v>
      </c>
      <c r="N26" s="145">
        <v>0.2819662561051442</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1103.3005038767676</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69.419443038948941</v>
      </c>
      <c r="F27" s="145">
        <v>50.695998624730265</v>
      </c>
      <c r="G27" s="145">
        <v>1.7692445581888214</v>
      </c>
      <c r="H27" s="145">
        <v>0.24003188159015854</v>
      </c>
      <c r="I27" s="145">
        <v>2.5398571402408767</v>
      </c>
      <c r="J27" s="145">
        <v>2.5398571402408767</v>
      </c>
      <c r="K27" s="145">
        <v>2.5398571402408767</v>
      </c>
      <c r="L27" s="145">
        <v>1.3695170693465497</v>
      </c>
      <c r="M27" s="145">
        <v>422.31710773007455</v>
      </c>
      <c r="N27" s="145">
        <v>166.00303205907559</v>
      </c>
      <c r="O27" s="145">
        <v>3.7489620557768101E-4</v>
      </c>
      <c r="P27" s="145">
        <v>1.7335779660506829E-2</v>
      </c>
      <c r="Q27" s="145">
        <v>5.7056666610954317E-4</v>
      </c>
      <c r="R27" s="145">
        <v>1.408682357051395E-2</v>
      </c>
      <c r="S27" s="145">
        <v>9.9398560924707832E-3</v>
      </c>
      <c r="T27" s="145">
        <v>4.1879709979980072E-3</v>
      </c>
      <c r="U27" s="145">
        <v>3.9134092106372432E-4</v>
      </c>
      <c r="V27" s="145">
        <v>6.5064593440095825E-2</v>
      </c>
      <c r="W27" s="145">
        <v>0.97025171025422807</v>
      </c>
      <c r="X27" s="145">
        <v>1.6895754205546572E-2</v>
      </c>
      <c r="Y27" s="145">
        <v>2.1526066396367088E-2</v>
      </c>
      <c r="Z27" s="145">
        <v>1.0870756911493154E-2</v>
      </c>
      <c r="AA27" s="145">
        <v>2.2923650675160234E-2</v>
      </c>
      <c r="AB27" s="145">
        <v>7.221622818856703E-2</v>
      </c>
      <c r="AC27" s="145">
        <v>0.12726910561074326</v>
      </c>
      <c r="AD27" s="145">
        <v>2.0319193833315621E-4</v>
      </c>
      <c r="AE27" s="144" t="s">
        <v>443</v>
      </c>
      <c r="AF27" s="145">
        <v>90719.516473719355</v>
      </c>
      <c r="AG27" s="26" t="s">
        <v>430</v>
      </c>
      <c r="AH27" s="26" t="s">
        <v>430</v>
      </c>
      <c r="AI27" s="26" t="s">
        <v>430</v>
      </c>
      <c r="AJ27" s="26" t="s">
        <v>430</v>
      </c>
      <c r="AK27" s="26" t="s">
        <v>430</v>
      </c>
      <c r="AL27" s="49" t="s">
        <v>50</v>
      </c>
    </row>
    <row r="28" spans="1:38" s="2" customFormat="1" ht="26.25" customHeight="1" thickBot="1" x14ac:dyDescent="0.3">
      <c r="A28" s="70" t="s">
        <v>79</v>
      </c>
      <c r="B28" s="70" t="s">
        <v>82</v>
      </c>
      <c r="C28" s="70" t="s">
        <v>83</v>
      </c>
      <c r="D28" s="72"/>
      <c r="E28" s="145">
        <v>5.9708633921007834</v>
      </c>
      <c r="F28" s="145">
        <v>2.4645010691494247</v>
      </c>
      <c r="G28" s="145">
        <v>0.73639362994170332</v>
      </c>
      <c r="H28" s="145">
        <v>5.4852348389959312E-3</v>
      </c>
      <c r="I28" s="145">
        <v>1.0793930931546019</v>
      </c>
      <c r="J28" s="145">
        <v>1.0793930931546019</v>
      </c>
      <c r="K28" s="145">
        <v>1.0793930931546019</v>
      </c>
      <c r="L28" s="145">
        <v>0.59084167765723239</v>
      </c>
      <c r="M28" s="145">
        <v>22.393367004566045</v>
      </c>
      <c r="N28" s="145">
        <v>6.4002327811411304</v>
      </c>
      <c r="O28" s="145">
        <v>2.5909812356643341E-5</v>
      </c>
      <c r="P28" s="145">
        <v>1.9240344086943306E-3</v>
      </c>
      <c r="Q28" s="145">
        <v>4.5240379104407772E-5</v>
      </c>
      <c r="R28" s="145">
        <v>2.5822170669699105E-3</v>
      </c>
      <c r="S28" s="145">
        <v>1.7497166622325012E-3</v>
      </c>
      <c r="T28" s="145">
        <v>2.0232793355975698E-4</v>
      </c>
      <c r="U28" s="145">
        <v>3.8661133495528869E-5</v>
      </c>
      <c r="V28" s="145">
        <v>6.7616266609288288E-3</v>
      </c>
      <c r="W28" s="145">
        <v>2.8495169969074384E-2</v>
      </c>
      <c r="X28" s="145">
        <v>4.3057457954607404E-3</v>
      </c>
      <c r="Y28" s="145">
        <v>4.6347726002516068E-3</v>
      </c>
      <c r="Z28" s="145">
        <v>2.4161072464324489E-3</v>
      </c>
      <c r="AA28" s="145">
        <v>4.483385426900471E-3</v>
      </c>
      <c r="AB28" s="145">
        <v>1.5840011069045267E-2</v>
      </c>
      <c r="AC28" s="145">
        <v>1.9249132731989974E-2</v>
      </c>
      <c r="AD28" s="145">
        <v>2.8434934353742132E-5</v>
      </c>
      <c r="AE28" s="144" t="s">
        <v>443</v>
      </c>
      <c r="AF28" s="145">
        <v>13680.042730930641</v>
      </c>
      <c r="AG28" s="26" t="s">
        <v>430</v>
      </c>
      <c r="AH28" s="26" t="s">
        <v>430</v>
      </c>
      <c r="AI28" s="26" t="s">
        <v>430</v>
      </c>
      <c r="AJ28" s="26" t="s">
        <v>430</v>
      </c>
      <c r="AK28" s="26" t="s">
        <v>430</v>
      </c>
      <c r="AL28" s="49" t="s">
        <v>50</v>
      </c>
    </row>
    <row r="29" spans="1:38" s="2" customFormat="1" ht="26.25" customHeight="1" thickBot="1" x14ac:dyDescent="0.3">
      <c r="A29" s="70" t="s">
        <v>79</v>
      </c>
      <c r="B29" s="70" t="s">
        <v>84</v>
      </c>
      <c r="C29" s="70" t="s">
        <v>85</v>
      </c>
      <c r="D29" s="72"/>
      <c r="E29" s="145">
        <v>58.86603141368483</v>
      </c>
      <c r="F29" s="145">
        <v>7.8428205505950466</v>
      </c>
      <c r="G29" s="145">
        <v>2.7375074943770112</v>
      </c>
      <c r="H29" s="145">
        <v>9.9759999999999988E-3</v>
      </c>
      <c r="I29" s="145">
        <v>4.2866749368405781</v>
      </c>
      <c r="J29" s="145">
        <v>4.2866749368405781</v>
      </c>
      <c r="K29" s="145">
        <v>4.2866749368405781</v>
      </c>
      <c r="L29" s="145">
        <v>2.2719377165255064</v>
      </c>
      <c r="M29" s="145">
        <v>15.069281330407073</v>
      </c>
      <c r="N29" s="145">
        <v>4.9526363374178303E-4</v>
      </c>
      <c r="O29" s="145">
        <v>4.9526363374178315E-5</v>
      </c>
      <c r="P29" s="145">
        <v>5.2497945176629007E-3</v>
      </c>
      <c r="Q29" s="145">
        <v>9.905272674835663E-5</v>
      </c>
      <c r="R29" s="145">
        <v>8.4194817736103107E-3</v>
      </c>
      <c r="S29" s="145">
        <v>5.6460054246563274E-3</v>
      </c>
      <c r="T29" s="145">
        <v>1.9810545349671326E-4</v>
      </c>
      <c r="U29" s="145">
        <v>9.905272674835663E-5</v>
      </c>
      <c r="V29" s="145">
        <v>1.7829490814704189E-2</v>
      </c>
      <c r="W29" s="145">
        <v>0.21672000000000002</v>
      </c>
      <c r="X29" s="145">
        <v>5.0516890641661878E-3</v>
      </c>
      <c r="Y29" s="145">
        <v>3.050823983849384E-2</v>
      </c>
      <c r="Z29" s="145">
        <v>3.4074138001434676E-2</v>
      </c>
      <c r="AA29" s="145">
        <v>7.8251654131201737E-3</v>
      </c>
      <c r="AB29" s="145">
        <v>7.7459232317214882E-2</v>
      </c>
      <c r="AC29" s="145">
        <v>5.9431636049013969E-2</v>
      </c>
      <c r="AD29" s="145">
        <v>3.7496000000000001E-5</v>
      </c>
      <c r="AE29" s="144" t="s">
        <v>443</v>
      </c>
      <c r="AF29" s="145">
        <v>42196.461594799919</v>
      </c>
      <c r="AG29" s="26" t="s">
        <v>430</v>
      </c>
      <c r="AH29" s="26" t="s">
        <v>430</v>
      </c>
      <c r="AI29" s="26" t="s">
        <v>430</v>
      </c>
      <c r="AJ29" s="26" t="s">
        <v>430</v>
      </c>
      <c r="AK29" s="26" t="s">
        <v>430</v>
      </c>
      <c r="AL29" s="49" t="s">
        <v>50</v>
      </c>
    </row>
    <row r="30" spans="1:38" s="2" customFormat="1" ht="26.25" customHeight="1" thickBot="1" x14ac:dyDescent="0.3">
      <c r="A30" s="70" t="s">
        <v>79</v>
      </c>
      <c r="B30" s="70" t="s">
        <v>86</v>
      </c>
      <c r="C30" s="70" t="s">
        <v>87</v>
      </c>
      <c r="D30" s="72"/>
      <c r="E30" s="145">
        <v>6.5327167920160981E-2</v>
      </c>
      <c r="F30" s="145">
        <v>2.7667517183682038</v>
      </c>
      <c r="G30" s="145">
        <v>6.7578209514271258E-3</v>
      </c>
      <c r="H30" s="145">
        <v>6.939600500000001E-4</v>
      </c>
      <c r="I30" s="145">
        <v>5.6765723574999996E-2</v>
      </c>
      <c r="J30" s="145">
        <v>5.6765723574999996E-2</v>
      </c>
      <c r="K30" s="145">
        <v>5.6765723574999996E-2</v>
      </c>
      <c r="L30" s="145">
        <v>6.2442295932499999E-3</v>
      </c>
      <c r="M30" s="145">
        <v>7.9059790079749614</v>
      </c>
      <c r="N30" s="145">
        <v>1.3000225260698381</v>
      </c>
      <c r="O30" s="145">
        <v>2.8157587297613029E-6</v>
      </c>
      <c r="P30" s="145">
        <v>1.2248550474461666E-4</v>
      </c>
      <c r="Q30" s="145">
        <v>4.2236380946419544E-6</v>
      </c>
      <c r="R30" s="145">
        <v>8.8696399987481023E-5</v>
      </c>
      <c r="S30" s="145">
        <v>6.3354571419629323E-5</v>
      </c>
      <c r="T30" s="145">
        <v>3.2381225392254977E-5</v>
      </c>
      <c r="U30" s="145">
        <v>2.8157587297613029E-6</v>
      </c>
      <c r="V30" s="145">
        <v>4.6460019041061492E-4</v>
      </c>
      <c r="W30" s="145">
        <v>1.4098262849999999E-2</v>
      </c>
      <c r="X30" s="145">
        <v>1.1826186664997468E-4</v>
      </c>
      <c r="Y30" s="145">
        <v>1.323406602987812E-4</v>
      </c>
      <c r="Z30" s="145">
        <v>9.57357968118843E-5</v>
      </c>
      <c r="AA30" s="145">
        <v>1.4360369521782644E-4</v>
      </c>
      <c r="AB30" s="145">
        <v>4.8994201897846663E-4</v>
      </c>
      <c r="AC30" s="145">
        <v>8.4472761892839072E-4</v>
      </c>
      <c r="AD30" s="145">
        <v>1.4098262849999998E-5</v>
      </c>
      <c r="AE30" s="144" t="s">
        <v>443</v>
      </c>
      <c r="AF30" s="145">
        <v>602.87271576675982</v>
      </c>
      <c r="AG30" s="26" t="s">
        <v>430</v>
      </c>
      <c r="AH30" s="26" t="s">
        <v>430</v>
      </c>
      <c r="AI30" s="26" t="s">
        <v>430</v>
      </c>
      <c r="AJ30" s="26" t="s">
        <v>430</v>
      </c>
      <c r="AK30" s="26" t="s">
        <v>430</v>
      </c>
      <c r="AL30" s="49" t="s">
        <v>50</v>
      </c>
    </row>
    <row r="31" spans="1:38" s="2" customFormat="1" ht="26.25" customHeight="1" thickBot="1" x14ac:dyDescent="0.3">
      <c r="A31" s="70" t="s">
        <v>79</v>
      </c>
      <c r="B31" s="70" t="s">
        <v>88</v>
      </c>
      <c r="C31" s="70" t="s">
        <v>89</v>
      </c>
      <c r="D31" s="72"/>
      <c r="E31" s="26" t="s">
        <v>430</v>
      </c>
      <c r="F31" s="145">
        <v>13.655407341941139</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0.5415542957911712</v>
      </c>
      <c r="J32" s="145">
        <v>0.98248256081220942</v>
      </c>
      <c r="K32" s="145">
        <v>1.3246909303210097</v>
      </c>
      <c r="L32" s="145">
        <v>0.14000647672746269</v>
      </c>
      <c r="M32" s="26" t="s">
        <v>430</v>
      </c>
      <c r="N32" s="145">
        <v>7.2202173130557252</v>
      </c>
      <c r="O32" s="145">
        <v>1.5286839663864915E-3</v>
      </c>
      <c r="P32" s="26" t="s">
        <v>430</v>
      </c>
      <c r="Q32" s="145">
        <v>3.6492909132242853E-2</v>
      </c>
      <c r="R32" s="145">
        <v>1.1426106870695425</v>
      </c>
      <c r="S32" s="145">
        <v>49.238030082009274</v>
      </c>
      <c r="T32" s="145">
        <v>0.16406228326707692</v>
      </c>
      <c r="U32" s="145">
        <v>2.6493818606420194E-2</v>
      </c>
      <c r="V32" s="145">
        <v>18.419801196624046</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0.40421308768815106</v>
      </c>
      <c r="J33" s="145">
        <v>4.7655006141036989</v>
      </c>
      <c r="K33" s="145">
        <v>9.5310012282073977</v>
      </c>
      <c r="L33" s="145">
        <v>7.9107310194121386E-2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4.2118489723047707</v>
      </c>
      <c r="F34" s="145">
        <v>0.23383580932667725</v>
      </c>
      <c r="G34" s="145">
        <v>0.43758320917877425</v>
      </c>
      <c r="H34" s="145">
        <v>4.2278069483055316E-4</v>
      </c>
      <c r="I34" s="145">
        <v>8.4321045704739639E-2</v>
      </c>
      <c r="J34" s="145">
        <v>8.8629420302792E-2</v>
      </c>
      <c r="K34" s="145">
        <v>9.3553276986280451E-2</v>
      </c>
      <c r="L34" s="145">
        <v>5.480867970808076E-2</v>
      </c>
      <c r="M34" s="145">
        <v>0.54848716731585878</v>
      </c>
      <c r="N34" s="26" t="s">
        <v>430</v>
      </c>
      <c r="O34" s="145">
        <v>6.0397242118650455E-4</v>
      </c>
      <c r="P34" s="26" t="s">
        <v>430</v>
      </c>
      <c r="Q34" s="26" t="s">
        <v>430</v>
      </c>
      <c r="R34" s="145">
        <v>3.0198621059325231E-3</v>
      </c>
      <c r="S34" s="145">
        <v>0.10267531160170576</v>
      </c>
      <c r="T34" s="145">
        <v>4.2278069483055319E-3</v>
      </c>
      <c r="U34" s="145">
        <v>6.0397242118650455E-4</v>
      </c>
      <c r="V34" s="145">
        <v>6.0397242118650454E-2</v>
      </c>
      <c r="W34" s="26" t="s">
        <v>430</v>
      </c>
      <c r="X34" s="145">
        <v>1.8119172635595133E-3</v>
      </c>
      <c r="Y34" s="145">
        <v>3.0198621059325226E-3</v>
      </c>
      <c r="Z34" s="26" t="s">
        <v>430</v>
      </c>
      <c r="AA34" s="26" t="s">
        <v>430</v>
      </c>
      <c r="AB34" s="145">
        <v>4.8317793694920364E-3</v>
      </c>
      <c r="AC34" s="26" t="s">
        <v>430</v>
      </c>
      <c r="AD34" s="26" t="s">
        <v>430</v>
      </c>
      <c r="AE34" s="144" t="s">
        <v>443</v>
      </c>
      <c r="AF34" s="145">
        <v>2578.9622384663758</v>
      </c>
      <c r="AG34" s="26" t="s">
        <v>430</v>
      </c>
      <c r="AH34" s="26" t="s">
        <v>430</v>
      </c>
      <c r="AI34" s="26" t="s">
        <v>430</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9.1299349951628734</v>
      </c>
      <c r="F36" s="145">
        <v>9.6458836263407619</v>
      </c>
      <c r="G36" s="145">
        <v>1.6501456486387569</v>
      </c>
      <c r="H36" s="145">
        <v>9.6423860475164597E-4</v>
      </c>
      <c r="I36" s="145">
        <v>0.51059582890169031</v>
      </c>
      <c r="J36" s="145">
        <v>0.56530252485544297</v>
      </c>
      <c r="K36" s="145">
        <v>0.56530252485544297</v>
      </c>
      <c r="L36" s="145">
        <v>6.929244512939961E-2</v>
      </c>
      <c r="M36" s="145">
        <v>22.553629944180429</v>
      </c>
      <c r="N36" s="145">
        <v>1.4530194535089505E-2</v>
      </c>
      <c r="O36" s="145">
        <v>1.3525769549755915E-3</v>
      </c>
      <c r="P36" s="145">
        <v>2.531077925130183E-3</v>
      </c>
      <c r="Q36" s="145">
        <v>2.8310101916851241E-2</v>
      </c>
      <c r="R36" s="145">
        <v>3.0426005341725119E-2</v>
      </c>
      <c r="S36" s="145">
        <v>9.9561947055445507E-2</v>
      </c>
      <c r="T36" s="145">
        <v>1.2802474003450026</v>
      </c>
      <c r="U36" s="145">
        <v>1.3907432784705062E-2</v>
      </c>
      <c r="V36" s="145">
        <v>0.11650964640317323</v>
      </c>
      <c r="W36" s="145">
        <v>2.5598428348614793E-2</v>
      </c>
      <c r="X36" s="26" t="s">
        <v>430</v>
      </c>
      <c r="Y36" s="26" t="s">
        <v>430</v>
      </c>
      <c r="Z36" s="26" t="s">
        <v>430</v>
      </c>
      <c r="AA36" s="26" t="s">
        <v>430</v>
      </c>
      <c r="AB36" s="26" t="s">
        <v>430</v>
      </c>
      <c r="AC36" s="145">
        <v>1.0057289169906437E-2</v>
      </c>
      <c r="AD36" s="145">
        <v>2.3993956235395152E-2</v>
      </c>
      <c r="AE36" s="144" t="s">
        <v>443</v>
      </c>
      <c r="AF36" s="145">
        <v>5885.2424377678326</v>
      </c>
      <c r="AG36" s="26" t="s">
        <v>430</v>
      </c>
      <c r="AH36" s="26" t="s">
        <v>430</v>
      </c>
      <c r="AI36" s="26" t="s">
        <v>430</v>
      </c>
      <c r="AJ36" s="26" t="s">
        <v>430</v>
      </c>
      <c r="AK36" s="26" t="s">
        <v>430</v>
      </c>
      <c r="AL36" s="49" t="s">
        <v>50</v>
      </c>
    </row>
    <row r="37" spans="1:38" s="2" customFormat="1" ht="26.25" customHeight="1" thickBot="1" x14ac:dyDescent="0.3">
      <c r="A37" s="70" t="s">
        <v>71</v>
      </c>
      <c r="B37" s="70" t="s">
        <v>101</v>
      </c>
      <c r="C37" s="70" t="s">
        <v>435</v>
      </c>
      <c r="D37" s="72"/>
      <c r="E37" s="145">
        <v>8.8999999999999982E-3</v>
      </c>
      <c r="F37" s="145">
        <v>3.9890000000000006E-5</v>
      </c>
      <c r="G37" s="145">
        <v>1.5956E-6</v>
      </c>
      <c r="H37" s="26" t="s">
        <v>430</v>
      </c>
      <c r="I37" s="26" t="s">
        <v>430</v>
      </c>
      <c r="J37" s="26" t="s">
        <v>430</v>
      </c>
      <c r="K37" s="26" t="s">
        <v>430</v>
      </c>
      <c r="L37" s="26" t="s">
        <v>430</v>
      </c>
      <c r="M37" s="145">
        <v>7.9780000000000009E-4</v>
      </c>
      <c r="N37" s="26" t="s">
        <v>430</v>
      </c>
      <c r="O37" s="26" t="s">
        <v>430</v>
      </c>
      <c r="P37" s="26" t="s">
        <v>430</v>
      </c>
      <c r="Q37" s="26" t="s">
        <v>430</v>
      </c>
      <c r="R37" s="26" t="s">
        <v>430</v>
      </c>
      <c r="S37" s="26" t="s">
        <v>430</v>
      </c>
      <c r="T37" s="26" t="s">
        <v>430</v>
      </c>
      <c r="U37" s="26" t="s">
        <v>430</v>
      </c>
      <c r="V37" s="26" t="s">
        <v>430</v>
      </c>
      <c r="W37" s="145">
        <v>1.9945E-5</v>
      </c>
      <c r="X37" s="26" t="s">
        <v>430</v>
      </c>
      <c r="Y37" s="26" t="s">
        <v>430</v>
      </c>
      <c r="Z37" s="26" t="s">
        <v>430</v>
      </c>
      <c r="AA37" s="26" t="s">
        <v>430</v>
      </c>
      <c r="AB37" s="26" t="s">
        <v>430</v>
      </c>
      <c r="AC37" s="26" t="s">
        <v>430</v>
      </c>
      <c r="AD37" s="26" t="s">
        <v>430</v>
      </c>
      <c r="AE37" s="144" t="s">
        <v>443</v>
      </c>
      <c r="AF37" s="26" t="s">
        <v>430</v>
      </c>
      <c r="AG37" s="26" t="s">
        <v>430</v>
      </c>
      <c r="AH37" s="145">
        <v>39.89</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2.5389800000000022</v>
      </c>
      <c r="F39" s="145">
        <v>0.15242875514000001</v>
      </c>
      <c r="G39" s="145">
        <v>10.136205625829493</v>
      </c>
      <c r="H39" s="145">
        <v>3.2487190000000002E-3</v>
      </c>
      <c r="I39" s="145">
        <v>0.53789592281079002</v>
      </c>
      <c r="J39" s="145">
        <v>0.85453206442734364</v>
      </c>
      <c r="K39" s="145">
        <v>1.0679332667333337</v>
      </c>
      <c r="L39" s="145">
        <v>0.15340735151528717</v>
      </c>
      <c r="M39" s="145">
        <v>1.0484338428000006</v>
      </c>
      <c r="N39" s="145">
        <v>0.31743003049999979</v>
      </c>
      <c r="O39" s="145">
        <v>9.8883089620000007E-3</v>
      </c>
      <c r="P39" s="145">
        <v>1.8357877781999996E-3</v>
      </c>
      <c r="Q39" s="145">
        <v>3.2653708979999994E-2</v>
      </c>
      <c r="R39" s="145">
        <v>9.6552639439999949E-2</v>
      </c>
      <c r="S39" s="145">
        <v>6.7402195350000013E-2</v>
      </c>
      <c r="T39" s="145">
        <v>3.2103923859999992</v>
      </c>
      <c r="U39" s="145">
        <v>9.5500000000000012E-3</v>
      </c>
      <c r="V39" s="145">
        <v>1.63735229828</v>
      </c>
      <c r="W39" s="145">
        <v>5.6819932676000044E-2</v>
      </c>
      <c r="X39" s="26" t="s">
        <v>431</v>
      </c>
      <c r="Y39" s="26" t="s">
        <v>431</v>
      </c>
      <c r="Z39" s="26" t="s">
        <v>431</v>
      </c>
      <c r="AA39" s="26" t="s">
        <v>431</v>
      </c>
      <c r="AB39" s="145">
        <v>9.3117129192000048E-2</v>
      </c>
      <c r="AC39" s="145">
        <v>9.5500000000000012E-3</v>
      </c>
      <c r="AD39" s="145">
        <v>0.11669908013974808</v>
      </c>
      <c r="AE39" s="144" t="s">
        <v>443</v>
      </c>
      <c r="AF39" s="145">
        <v>26330.024140000001</v>
      </c>
      <c r="AG39" s="145">
        <v>119.9641</v>
      </c>
      <c r="AH39" s="145">
        <v>679.98099999999999</v>
      </c>
      <c r="AI39" s="145">
        <v>1973.4590000000001</v>
      </c>
      <c r="AJ39" s="26" t="s">
        <v>430</v>
      </c>
      <c r="AK39" s="26" t="s">
        <v>430</v>
      </c>
      <c r="AL39" s="49" t="s">
        <v>50</v>
      </c>
    </row>
    <row r="40" spans="1:38" s="2" customFormat="1" ht="26.25" customHeight="1" thickBot="1" x14ac:dyDescent="0.3">
      <c r="A40" s="70" t="s">
        <v>71</v>
      </c>
      <c r="B40" s="70" t="s">
        <v>106</v>
      </c>
      <c r="C40" s="70" t="s">
        <v>437</v>
      </c>
      <c r="D40" s="72"/>
      <c r="E40" s="145">
        <v>5.2162421082601504</v>
      </c>
      <c r="F40" s="145">
        <v>6.2674377375481676</v>
      </c>
      <c r="G40" s="145">
        <v>0.40931945918941781</v>
      </c>
      <c r="H40" s="145">
        <v>9.7761261330819621E-4</v>
      </c>
      <c r="I40" s="145">
        <v>0.74632548790852893</v>
      </c>
      <c r="J40" s="145">
        <v>0.74632548790852893</v>
      </c>
      <c r="K40" s="145">
        <v>0.74632548790852893</v>
      </c>
      <c r="L40" s="145">
        <v>0.23013119173546798</v>
      </c>
      <c r="M40" s="145">
        <v>11.336297587222472</v>
      </c>
      <c r="N40" s="26" t="s">
        <v>430</v>
      </c>
      <c r="O40" s="145">
        <v>1.3355099588137523E-3</v>
      </c>
      <c r="P40" s="26" t="s">
        <v>430</v>
      </c>
      <c r="Q40" s="26" t="s">
        <v>430</v>
      </c>
      <c r="R40" s="145">
        <v>6.6775497940687609E-3</v>
      </c>
      <c r="S40" s="145">
        <v>0.22703669299833787</v>
      </c>
      <c r="T40" s="145">
        <v>9.3485697116962637E-3</v>
      </c>
      <c r="U40" s="145">
        <v>1.3355099588137523E-3</v>
      </c>
      <c r="V40" s="145">
        <v>0.13355099588137523</v>
      </c>
      <c r="W40" s="26" t="s">
        <v>430</v>
      </c>
      <c r="X40" s="145">
        <v>4.188120583926867E-3</v>
      </c>
      <c r="Y40" s="145">
        <v>6.4959590865831477E-3</v>
      </c>
      <c r="Z40" s="26" t="s">
        <v>430</v>
      </c>
      <c r="AA40" s="26" t="s">
        <v>430</v>
      </c>
      <c r="AB40" s="145">
        <v>1.0684079670510015E-2</v>
      </c>
      <c r="AC40" s="26" t="s">
        <v>430</v>
      </c>
      <c r="AD40" s="26" t="s">
        <v>430</v>
      </c>
      <c r="AE40" s="144" t="s">
        <v>443</v>
      </c>
      <c r="AF40" s="145">
        <v>5715.338873658714</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0" t="s">
        <v>438</v>
      </c>
      <c r="D41" s="72"/>
      <c r="E41" s="145">
        <v>6.1526224999999988</v>
      </c>
      <c r="F41" s="145">
        <v>14.198609495592443</v>
      </c>
      <c r="G41" s="145">
        <v>4.8148364766327987</v>
      </c>
      <c r="H41" s="145">
        <v>0.83128491085701228</v>
      </c>
      <c r="I41" s="145">
        <v>7.1735982729848686</v>
      </c>
      <c r="J41" s="145">
        <v>7.5449306527585707</v>
      </c>
      <c r="K41" s="145">
        <v>7.9599603257901839</v>
      </c>
      <c r="L41" s="145">
        <v>2.03567623617641</v>
      </c>
      <c r="M41" s="145">
        <v>114.89267686397434</v>
      </c>
      <c r="N41" s="145">
        <v>0.81194999999999984</v>
      </c>
      <c r="O41" s="145">
        <v>0.11790499999999994</v>
      </c>
      <c r="P41" s="145">
        <v>2.1259499999999994E-2</v>
      </c>
      <c r="Q41" s="145">
        <v>0.14074</v>
      </c>
      <c r="R41" s="145">
        <v>1.7329999999999997</v>
      </c>
      <c r="S41" s="145">
        <v>0.49486499999999983</v>
      </c>
      <c r="T41" s="145">
        <v>2.0306999999999991</v>
      </c>
      <c r="U41" s="145">
        <v>0.18144999999999992</v>
      </c>
      <c r="V41" s="145">
        <v>26.194699999999976</v>
      </c>
      <c r="W41" s="145">
        <v>0.7945783249999997</v>
      </c>
      <c r="X41" s="26" t="s">
        <v>431</v>
      </c>
      <c r="Y41" s="26" t="s">
        <v>431</v>
      </c>
      <c r="Z41" s="26" t="s">
        <v>431</v>
      </c>
      <c r="AA41" s="26" t="s">
        <v>431</v>
      </c>
      <c r="AB41" s="145">
        <v>5.8727696289409481</v>
      </c>
      <c r="AC41" s="145">
        <v>0.18870490196078424</v>
      </c>
      <c r="AD41" s="145">
        <v>2.1807909644626466</v>
      </c>
      <c r="AE41" s="144" t="s">
        <v>443</v>
      </c>
      <c r="AF41" s="145">
        <v>38810</v>
      </c>
      <c r="AG41" s="145">
        <v>1073.8</v>
      </c>
      <c r="AH41" s="145">
        <v>783.65</v>
      </c>
      <c r="AI41" s="145">
        <v>36289.999999999985</v>
      </c>
      <c r="AJ41" s="145">
        <v>43</v>
      </c>
      <c r="AK41" s="26" t="s">
        <v>430</v>
      </c>
      <c r="AL41" s="49" t="s">
        <v>50</v>
      </c>
    </row>
    <row r="42" spans="1:38" s="2" customFormat="1" ht="26.25" customHeight="1" thickBot="1" x14ac:dyDescent="0.3">
      <c r="A42" s="70" t="s">
        <v>71</v>
      </c>
      <c r="B42" s="70" t="s">
        <v>108</v>
      </c>
      <c r="C42" s="70" t="s">
        <v>109</v>
      </c>
      <c r="D42" s="72"/>
      <c r="E42" s="145">
        <v>0.39587206828342975</v>
      </c>
      <c r="F42" s="145">
        <v>6.5969396587295153</v>
      </c>
      <c r="G42" s="145">
        <v>3.2285404968209183E-2</v>
      </c>
      <c r="H42" s="145">
        <v>1.8172540581614928E-4</v>
      </c>
      <c r="I42" s="145">
        <v>0.2417328149171433</v>
      </c>
      <c r="J42" s="145">
        <v>0.2417328149171433</v>
      </c>
      <c r="K42" s="145">
        <v>0.2417328149171433</v>
      </c>
      <c r="L42" s="145">
        <v>2.6737362870356524E-2</v>
      </c>
      <c r="M42" s="145">
        <v>34.90859866205026</v>
      </c>
      <c r="N42" s="26" t="s">
        <v>430</v>
      </c>
      <c r="O42" s="145">
        <v>4.3930358977015008E-4</v>
      </c>
      <c r="P42" s="26" t="s">
        <v>430</v>
      </c>
      <c r="Q42" s="26" t="s">
        <v>430</v>
      </c>
      <c r="R42" s="145">
        <v>2.19651794885075E-3</v>
      </c>
      <c r="S42" s="145">
        <v>7.4681610260925513E-2</v>
      </c>
      <c r="T42" s="145">
        <v>3.0751251283910506E-3</v>
      </c>
      <c r="U42" s="145">
        <v>4.3930358977015008E-4</v>
      </c>
      <c r="V42" s="145">
        <v>4.3930358977015006E-2</v>
      </c>
      <c r="W42" s="26" t="s">
        <v>430</v>
      </c>
      <c r="X42" s="145">
        <v>1.6975071800958978E-3</v>
      </c>
      <c r="Y42" s="145">
        <v>1.8169215380653022E-3</v>
      </c>
      <c r="Z42" s="26" t="s">
        <v>430</v>
      </c>
      <c r="AA42" s="26" t="s">
        <v>430</v>
      </c>
      <c r="AB42" s="145">
        <v>3.5144287181611998E-3</v>
      </c>
      <c r="AC42" s="26" t="s">
        <v>430</v>
      </c>
      <c r="AD42" s="26" t="s">
        <v>430</v>
      </c>
      <c r="AE42" s="144" t="s">
        <v>443</v>
      </c>
      <c r="AF42" s="145">
        <v>1902.3980770735222</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0" t="s">
        <v>111</v>
      </c>
      <c r="D43" s="72"/>
      <c r="E43" s="145">
        <v>1.3852579999999985</v>
      </c>
      <c r="F43" s="145">
        <v>0.14592486560000001</v>
      </c>
      <c r="G43" s="145">
        <v>3.4283266474509406</v>
      </c>
      <c r="H43" s="145">
        <v>1.1055849999999999E-2</v>
      </c>
      <c r="I43" s="145">
        <v>0.27693354909914764</v>
      </c>
      <c r="J43" s="145">
        <v>0.41830071437245819</v>
      </c>
      <c r="K43" s="145">
        <v>0.60528189333333327</v>
      </c>
      <c r="L43" s="145">
        <v>5.3911248469238074E-2</v>
      </c>
      <c r="M43" s="145">
        <v>1.8063579839999999</v>
      </c>
      <c r="N43" s="145">
        <v>0.24878866499999999</v>
      </c>
      <c r="O43" s="145">
        <v>2.239648558E-2</v>
      </c>
      <c r="P43" s="145">
        <v>4.7301705579999983E-3</v>
      </c>
      <c r="Q43" s="145">
        <v>5.1676237200000023E-2</v>
      </c>
      <c r="R43" s="145">
        <v>0.33094561859999988</v>
      </c>
      <c r="S43" s="145">
        <v>0.15073084650000004</v>
      </c>
      <c r="T43" s="145">
        <v>1.2570535799999996</v>
      </c>
      <c r="U43" s="145">
        <v>3.2500000000000001E-2</v>
      </c>
      <c r="V43" s="145">
        <v>4.7931094231999998</v>
      </c>
      <c r="W43" s="145">
        <v>0.14852189293999993</v>
      </c>
      <c r="X43" s="26" t="s">
        <v>431</v>
      </c>
      <c r="Y43" s="26" t="s">
        <v>431</v>
      </c>
      <c r="Z43" s="26" t="s">
        <v>431</v>
      </c>
      <c r="AA43" s="26" t="s">
        <v>431</v>
      </c>
      <c r="AB43" s="145">
        <v>9.0279689279999992E-2</v>
      </c>
      <c r="AC43" s="145">
        <v>3.2500000000000001E-2</v>
      </c>
      <c r="AD43" s="145">
        <v>0.3905867987872213</v>
      </c>
      <c r="AE43" s="144" t="s">
        <v>443</v>
      </c>
      <c r="AF43" s="145">
        <v>8884.998599999999</v>
      </c>
      <c r="AG43" s="145">
        <v>541.1</v>
      </c>
      <c r="AH43" s="145">
        <v>679.99099999999999</v>
      </c>
      <c r="AI43" s="145">
        <v>6500</v>
      </c>
      <c r="AJ43" s="26" t="s">
        <v>430</v>
      </c>
      <c r="AK43" s="26" t="s">
        <v>430</v>
      </c>
      <c r="AL43" s="49" t="s">
        <v>50</v>
      </c>
    </row>
    <row r="44" spans="1:38" s="2" customFormat="1" ht="26.25" customHeight="1" thickBot="1" x14ac:dyDescent="0.3">
      <c r="A44" s="70" t="s">
        <v>71</v>
      </c>
      <c r="B44" s="70" t="s">
        <v>112</v>
      </c>
      <c r="C44" s="70" t="s">
        <v>113</v>
      </c>
      <c r="D44" s="72"/>
      <c r="E44" s="145">
        <v>12.825274066085546</v>
      </c>
      <c r="F44" s="145">
        <v>6.6424076715908669</v>
      </c>
      <c r="G44" s="145">
        <v>0.98603055545227281</v>
      </c>
      <c r="H44" s="145">
        <v>2.2834605516239078E-3</v>
      </c>
      <c r="I44" s="145">
        <v>1.6202513197046813</v>
      </c>
      <c r="J44" s="145">
        <v>1.6202513197046813</v>
      </c>
      <c r="K44" s="145">
        <v>1.6202513197046813</v>
      </c>
      <c r="L44" s="145">
        <v>0.87665622372041452</v>
      </c>
      <c r="M44" s="145">
        <v>18.798937610472187</v>
      </c>
      <c r="N44" s="26" t="s">
        <v>430</v>
      </c>
      <c r="O44" s="145">
        <v>2.9325545943036388E-3</v>
      </c>
      <c r="P44" s="26" t="s">
        <v>430</v>
      </c>
      <c r="Q44" s="26" t="s">
        <v>430</v>
      </c>
      <c r="R44" s="145">
        <v>1.46627729715182E-2</v>
      </c>
      <c r="S44" s="145">
        <v>0.49853428103161862</v>
      </c>
      <c r="T44" s="145">
        <v>2.0527882160125476E-2</v>
      </c>
      <c r="U44" s="145">
        <v>2.9325545943036388E-3</v>
      </c>
      <c r="V44" s="145">
        <v>0.29325545943036396</v>
      </c>
      <c r="W44" s="26" t="s">
        <v>430</v>
      </c>
      <c r="X44" s="145">
        <v>8.9237998846421699E-3</v>
      </c>
      <c r="Y44" s="145">
        <v>1.4536636869786939E-2</v>
      </c>
      <c r="Z44" s="26" t="s">
        <v>430</v>
      </c>
      <c r="AA44" s="26" t="s">
        <v>430</v>
      </c>
      <c r="AB44" s="145">
        <v>2.3460436754429107E-2</v>
      </c>
      <c r="AC44" s="26" t="s">
        <v>430</v>
      </c>
      <c r="AD44" s="26" t="s">
        <v>430</v>
      </c>
      <c r="AE44" s="144" t="s">
        <v>443</v>
      </c>
      <c r="AF44" s="145">
        <v>12530.837644797728</v>
      </c>
      <c r="AG44" s="26" t="s">
        <v>430</v>
      </c>
      <c r="AH44" s="26" t="s">
        <v>430</v>
      </c>
      <c r="AI44" s="26" t="s">
        <v>430</v>
      </c>
      <c r="AJ44" s="26" t="s">
        <v>430</v>
      </c>
      <c r="AK44" s="26" t="s">
        <v>430</v>
      </c>
      <c r="AL44" s="49" t="s">
        <v>50</v>
      </c>
    </row>
    <row r="45" spans="1:38" s="2" customFormat="1" ht="26.25" customHeight="1" thickBot="1" x14ac:dyDescent="0.3">
      <c r="A45" s="70" t="s">
        <v>71</v>
      </c>
      <c r="B45" s="70" t="s">
        <v>114</v>
      </c>
      <c r="C45" s="70" t="s">
        <v>115</v>
      </c>
      <c r="D45" s="72"/>
      <c r="E45" s="145">
        <v>3.579504023731864</v>
      </c>
      <c r="F45" s="145">
        <v>0.14390736299530918</v>
      </c>
      <c r="G45" s="145">
        <v>0.1946711538419057</v>
      </c>
      <c r="H45" s="145">
        <v>4.3940060438601579E-4</v>
      </c>
      <c r="I45" s="145">
        <v>6.9280723039971556E-2</v>
      </c>
      <c r="J45" s="145">
        <v>7.6703657651397084E-2</v>
      </c>
      <c r="K45" s="145">
        <v>7.6703657651397084E-2</v>
      </c>
      <c r="L45" s="145">
        <v>2.3778133871933095E-2</v>
      </c>
      <c r="M45" s="145">
        <v>0.4424785558199999</v>
      </c>
      <c r="N45" s="145">
        <v>7.2306428569850695E-3</v>
      </c>
      <c r="O45" s="145">
        <v>5.5620329669115918E-4</v>
      </c>
      <c r="P45" s="145">
        <v>1.6686098900734775E-3</v>
      </c>
      <c r="Q45" s="145">
        <v>2.2248131867646367E-3</v>
      </c>
      <c r="R45" s="145">
        <v>2.7810164834557965E-3</v>
      </c>
      <c r="S45" s="145">
        <v>4.8945890108822006E-2</v>
      </c>
      <c r="T45" s="145">
        <v>5.5620329669115919E-2</v>
      </c>
      <c r="U45" s="145">
        <v>5.5620329669115931E-3</v>
      </c>
      <c r="V45" s="145">
        <v>6.6744395602939099E-2</v>
      </c>
      <c r="W45" s="145">
        <v>7.2306428569850695E-3</v>
      </c>
      <c r="X45" s="26" t="s">
        <v>430</v>
      </c>
      <c r="Y45" s="26" t="s">
        <v>430</v>
      </c>
      <c r="Z45" s="26" t="s">
        <v>430</v>
      </c>
      <c r="AA45" s="26" t="s">
        <v>430</v>
      </c>
      <c r="AB45" s="26" t="s">
        <v>430</v>
      </c>
      <c r="AC45" s="145">
        <v>4.4496263735292734E-3</v>
      </c>
      <c r="AD45" s="145">
        <v>2.1135725274264053E-3</v>
      </c>
      <c r="AE45" s="144" t="s">
        <v>443</v>
      </c>
      <c r="AF45" s="145">
        <v>2374.9880768712496</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0" t="s">
        <v>117</v>
      </c>
      <c r="D46" s="72"/>
      <c r="E46" s="145">
        <v>2.2708326814110746</v>
      </c>
      <c r="F46" s="145">
        <v>0.14279457421661457</v>
      </c>
      <c r="G46" s="145">
        <v>6.0300229748402145</v>
      </c>
      <c r="H46" s="145">
        <v>6.7259953161592447E-5</v>
      </c>
      <c r="I46" s="145">
        <v>0.30719342436835817</v>
      </c>
      <c r="J46" s="145">
        <v>0.49722103975082493</v>
      </c>
      <c r="K46" s="145">
        <v>0.65010325930227031</v>
      </c>
      <c r="L46" s="145">
        <v>9.1900427646257055E-2</v>
      </c>
      <c r="M46" s="145">
        <v>0.74884139618919687</v>
      </c>
      <c r="N46" s="145">
        <v>0.26194356387587825</v>
      </c>
      <c r="O46" s="145">
        <v>4.9534210496018725E-3</v>
      </c>
      <c r="P46" s="145">
        <v>1.0834187099718966E-3</v>
      </c>
      <c r="Q46" s="145">
        <v>3.1238888407962524E-2</v>
      </c>
      <c r="R46" s="145">
        <v>5.4256120348009369E-2</v>
      </c>
      <c r="S46" s="145">
        <v>8.4050794069086679E-2</v>
      </c>
      <c r="T46" s="145">
        <v>2.5721523570023423</v>
      </c>
      <c r="U46" s="145">
        <v>7.5948477751756438E-4</v>
      </c>
      <c r="V46" s="145">
        <v>0.41716573159999992</v>
      </c>
      <c r="W46" s="145">
        <v>2.0420747045878176E-2</v>
      </c>
      <c r="X46" s="145">
        <v>3.021077283372365E-5</v>
      </c>
      <c r="Y46" s="145">
        <v>5.0351288056206092E-5</v>
      </c>
      <c r="Z46" s="26" t="s">
        <v>431</v>
      </c>
      <c r="AA46" s="26" t="s">
        <v>431</v>
      </c>
      <c r="AB46" s="145">
        <v>4.6005130920889953E-2</v>
      </c>
      <c r="AC46" s="145">
        <v>5.995316159250585E-4</v>
      </c>
      <c r="AD46" s="26" t="s">
        <v>430</v>
      </c>
      <c r="AE46" s="144" t="s">
        <v>443</v>
      </c>
      <c r="AF46" s="145">
        <v>16020.225699999999</v>
      </c>
      <c r="AG46" s="145">
        <v>162.506</v>
      </c>
      <c r="AH46" s="145">
        <v>4928.5279999999075</v>
      </c>
      <c r="AI46" s="145">
        <v>339.928</v>
      </c>
      <c r="AJ46" s="26" t="s">
        <v>430</v>
      </c>
      <c r="AK46" s="26" t="s">
        <v>430</v>
      </c>
      <c r="AL46" s="49" t="s">
        <v>50</v>
      </c>
    </row>
    <row r="47" spans="1:38" s="2" customFormat="1" ht="26.25" customHeight="1" thickBot="1" x14ac:dyDescent="0.3">
      <c r="A47" s="70" t="s">
        <v>71</v>
      </c>
      <c r="B47" s="70" t="s">
        <v>118</v>
      </c>
      <c r="C47" s="70" t="s">
        <v>119</v>
      </c>
      <c r="D47" s="72"/>
      <c r="E47" s="145">
        <v>8.656105472720009E-2</v>
      </c>
      <c r="F47" s="145">
        <v>2.772837447110001E-2</v>
      </c>
      <c r="G47" s="145">
        <v>6.7120465932000075E-3</v>
      </c>
      <c r="H47" s="26" t="s">
        <v>430</v>
      </c>
      <c r="I47" s="145">
        <v>3.6209723505000037E-3</v>
      </c>
      <c r="J47" s="145">
        <v>3.6209723505000037E-3</v>
      </c>
      <c r="K47" s="145">
        <v>3.6209723505000037E-3</v>
      </c>
      <c r="L47" s="145">
        <v>1.7380667282400019E-3</v>
      </c>
      <c r="M47" s="145">
        <v>1.5320664004667999</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3.7499000000000005E-2</v>
      </c>
      <c r="G49" s="145">
        <v>0.79500000000000004</v>
      </c>
      <c r="H49" s="145">
        <v>1.8019000000000002E-3</v>
      </c>
      <c r="I49" s="145">
        <v>3.3400576368876082E-3</v>
      </c>
      <c r="J49" s="145">
        <v>7.9942363112391942E-3</v>
      </c>
      <c r="K49" s="145">
        <v>1.9E-2</v>
      </c>
      <c r="L49" s="145">
        <v>4.0849999999999999E-6</v>
      </c>
      <c r="M49" s="26" t="s">
        <v>431</v>
      </c>
      <c r="N49" s="145">
        <v>2.1999999999999999E-2</v>
      </c>
      <c r="O49" s="145">
        <v>5.0000000000000002E-5</v>
      </c>
      <c r="P49" s="145">
        <v>1.0000000000000001E-5</v>
      </c>
      <c r="Q49" s="145">
        <v>4.0000000000000001E-3</v>
      </c>
      <c r="R49" s="145">
        <v>3.0000000000000001E-3</v>
      </c>
      <c r="S49" s="145">
        <v>4.0000000000000001E-3</v>
      </c>
      <c r="T49" s="145">
        <v>2E-3</v>
      </c>
      <c r="U49" s="26" t="s">
        <v>429</v>
      </c>
      <c r="V49" s="145">
        <v>0.16</v>
      </c>
      <c r="W49" s="145">
        <v>1.4610000000000001</v>
      </c>
      <c r="X49" s="145">
        <v>7.7920000000000003E-2</v>
      </c>
      <c r="Y49" s="145">
        <v>9.74E-2</v>
      </c>
      <c r="Z49" s="145">
        <v>4.87E-2</v>
      </c>
      <c r="AA49" s="145">
        <v>3.4089999999999995E-2</v>
      </c>
      <c r="AB49" s="145">
        <v>0.25811000000000001</v>
      </c>
      <c r="AC49" s="26" t="s">
        <v>430</v>
      </c>
      <c r="AD49" s="145">
        <v>1.7532000000000001</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1.0846005969101125</v>
      </c>
      <c r="J50" s="145">
        <v>1.5444712500000002</v>
      </c>
      <c r="K50" s="145">
        <v>2.3630410125000001</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8652.5</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6.6000000000000005</v>
      </c>
      <c r="G52" s="26" t="s">
        <v>431</v>
      </c>
      <c r="H52" s="26" t="s">
        <v>431</v>
      </c>
      <c r="I52" s="145">
        <v>0.18931324145445372</v>
      </c>
      <c r="J52" s="145">
        <v>0.31171320241526962</v>
      </c>
      <c r="K52" s="145">
        <v>0.44223809999999991</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7.4114293600000005</v>
      </c>
      <c r="G53" s="26" t="s">
        <v>430</v>
      </c>
      <c r="H53" s="26" t="s">
        <v>430</v>
      </c>
      <c r="I53" s="145">
        <v>4.5000000000000005E-3</v>
      </c>
      <c r="J53" s="145">
        <v>4.5000000000000005E-3</v>
      </c>
      <c r="K53" s="145">
        <v>4.5000000000000005E-3</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0.2545</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2545</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5.4424260000000002E-2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2.9492999999999998E-2</v>
      </c>
      <c r="X57" s="145">
        <v>3.2499999999999997E-5</v>
      </c>
      <c r="Y57" s="145">
        <v>3.2499999999999997E-5</v>
      </c>
      <c r="Z57" s="145">
        <v>3.2499999999999997E-5</v>
      </c>
      <c r="AA57" s="145">
        <v>3.2499999999999997E-5</v>
      </c>
      <c r="AB57" s="145">
        <v>1.2999999999999999E-4</v>
      </c>
      <c r="AC57" s="26" t="s">
        <v>430</v>
      </c>
      <c r="AD57" s="145">
        <v>3.2984420000000001</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2.6123000406666659E-2</v>
      </c>
      <c r="J58" s="145">
        <v>7.1531445393333323E-2</v>
      </c>
      <c r="K58" s="145">
        <v>0.17409074300000002</v>
      </c>
      <c r="L58" s="145">
        <v>1.34763135204E-4</v>
      </c>
      <c r="M58" s="26" t="s">
        <v>430</v>
      </c>
      <c r="N58" s="26" t="s">
        <v>430</v>
      </c>
      <c r="O58" s="26" t="s">
        <v>430</v>
      </c>
      <c r="P58" s="26" t="s">
        <v>430</v>
      </c>
      <c r="Q58" s="26" t="s">
        <v>430</v>
      </c>
      <c r="R58" s="26" t="s">
        <v>430</v>
      </c>
      <c r="S58" s="26" t="s">
        <v>430</v>
      </c>
      <c r="T58" s="26" t="s">
        <v>430</v>
      </c>
      <c r="U58" s="26" t="s">
        <v>430</v>
      </c>
      <c r="V58" s="26" t="s">
        <v>430</v>
      </c>
      <c r="W58" s="145">
        <v>0.15210000000000001</v>
      </c>
      <c r="X58" s="26" t="s">
        <v>430</v>
      </c>
      <c r="Y58" s="26" t="s">
        <v>430</v>
      </c>
      <c r="Z58" s="26" t="s">
        <v>430</v>
      </c>
      <c r="AA58" s="26" t="s">
        <v>430</v>
      </c>
      <c r="AB58" s="26" t="s">
        <v>430</v>
      </c>
      <c r="AC58" s="26" t="s">
        <v>430</v>
      </c>
      <c r="AD58" s="145">
        <v>0.29249999999999998</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1.3759999999999998E-3</v>
      </c>
      <c r="G59" s="26" t="s">
        <v>431</v>
      </c>
      <c r="H59" s="145">
        <v>0.02</v>
      </c>
      <c r="I59" s="145">
        <v>0.12382919818782095</v>
      </c>
      <c r="J59" s="145">
        <v>0.1420068615627626</v>
      </c>
      <c r="K59" s="145">
        <v>0.15837617499999998</v>
      </c>
      <c r="L59" s="145">
        <v>7.6774102876448998E-5</v>
      </c>
      <c r="M59" s="26" t="s">
        <v>431</v>
      </c>
      <c r="N59" s="145">
        <v>5.4000000000000001E-4</v>
      </c>
      <c r="O59" s="145">
        <v>0.18</v>
      </c>
      <c r="P59" s="26" t="s">
        <v>430</v>
      </c>
      <c r="Q59" s="26" t="s">
        <v>430</v>
      </c>
      <c r="R59" s="26" t="s">
        <v>430</v>
      </c>
      <c r="S59" s="145">
        <v>1.0000000000000001E-5</v>
      </c>
      <c r="T59" s="26" t="s">
        <v>430</v>
      </c>
      <c r="U59" s="145">
        <v>8.5000000000000006E-2</v>
      </c>
      <c r="V59" s="145">
        <v>2.5400000000000002E-3</v>
      </c>
      <c r="W59" s="145">
        <v>5.4129E-3</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6.8234364143774512E-2</v>
      </c>
      <c r="J60" s="145">
        <v>0.22957342861274513</v>
      </c>
      <c r="K60" s="145">
        <v>0.40049646600300004</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0.50409182630416682</v>
      </c>
      <c r="J61" s="145">
        <v>0.79637042304166672</v>
      </c>
      <c r="K61" s="145">
        <v>1.0137883265250001</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4.8929520297199998E-2</v>
      </c>
      <c r="J62" s="145">
        <v>0.47782916203760029</v>
      </c>
      <c r="K62" s="145">
        <v>1.21844365868</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145">
        <v>0.03</v>
      </c>
      <c r="F64" s="145">
        <v>0.03</v>
      </c>
      <c r="G64" s="26" t="s">
        <v>430</v>
      </c>
      <c r="H64" s="145">
        <v>1.5E-3</v>
      </c>
      <c r="I64" s="26" t="s">
        <v>430</v>
      </c>
      <c r="J64" s="26" t="s">
        <v>430</v>
      </c>
      <c r="K64" s="26" t="s">
        <v>430</v>
      </c>
      <c r="L64" s="26" t="s">
        <v>429</v>
      </c>
      <c r="M64" s="145">
        <v>1.7999999999999998E-4</v>
      </c>
      <c r="N64" s="26" t="s">
        <v>430</v>
      </c>
      <c r="O64" s="26" t="s">
        <v>430</v>
      </c>
      <c r="P64" s="26" t="s">
        <v>430</v>
      </c>
      <c r="Q64" s="26" t="s">
        <v>430</v>
      </c>
      <c r="R64" s="26" t="s">
        <v>430</v>
      </c>
      <c r="S64" s="26" t="s">
        <v>430</v>
      </c>
      <c r="T64" s="26" t="s">
        <v>430</v>
      </c>
      <c r="U64" s="26" t="s">
        <v>430</v>
      </c>
      <c r="V64" s="26" t="s">
        <v>430</v>
      </c>
      <c r="W64" s="26" t="s">
        <v>430</v>
      </c>
      <c r="X64" s="26" t="s">
        <v>430</v>
      </c>
      <c r="Y64" s="26" t="s">
        <v>430</v>
      </c>
      <c r="Z64" s="26" t="s">
        <v>430</v>
      </c>
      <c r="AA64" s="26" t="s">
        <v>430</v>
      </c>
      <c r="AB64" s="26" t="s">
        <v>430</v>
      </c>
      <c r="AC64" s="26" t="s">
        <v>430</v>
      </c>
      <c r="AD64" s="26" t="s">
        <v>430</v>
      </c>
      <c r="AE64" s="144" t="s">
        <v>443</v>
      </c>
      <c r="AF64" s="26" t="s">
        <v>430</v>
      </c>
      <c r="AG64" s="26" t="s">
        <v>430</v>
      </c>
      <c r="AH64" s="26" t="s">
        <v>430</v>
      </c>
      <c r="AI64" s="26" t="s">
        <v>430</v>
      </c>
      <c r="AJ64" s="26" t="s">
        <v>430</v>
      </c>
      <c r="AK64" s="145">
        <v>30</v>
      </c>
      <c r="AL64" s="49" t="s">
        <v>161</v>
      </c>
    </row>
    <row r="65" spans="1:38" s="2" customFormat="1" ht="26.25" customHeight="1" thickBot="1" x14ac:dyDescent="0.3">
      <c r="A65" s="70" t="s">
        <v>54</v>
      </c>
      <c r="B65" s="70" t="s">
        <v>162</v>
      </c>
      <c r="C65" s="70" t="s">
        <v>163</v>
      </c>
      <c r="D65" s="72"/>
      <c r="E65" s="145">
        <v>0.74360000000000004</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0.248</v>
      </c>
      <c r="J68" s="145">
        <v>0.248</v>
      </c>
      <c r="K68" s="145">
        <v>0.248</v>
      </c>
      <c r="L68" s="145">
        <v>4.4640000000000001E-3</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6.1400000000000003E-2</v>
      </c>
      <c r="F70" s="145">
        <v>7.8359031913499999</v>
      </c>
      <c r="G70" s="145">
        <v>13.893699999991</v>
      </c>
      <c r="H70" s="145">
        <v>0.58199999999999996</v>
      </c>
      <c r="I70" s="145">
        <v>0.73822497756654004</v>
      </c>
      <c r="J70" s="145">
        <v>1.1560080013307985</v>
      </c>
      <c r="K70" s="145">
        <v>1.4087225000000001</v>
      </c>
      <c r="L70" s="145">
        <v>1.3249722600000007E-2</v>
      </c>
      <c r="M70" s="26" t="s">
        <v>430</v>
      </c>
      <c r="N70" s="145">
        <v>1E-3</v>
      </c>
      <c r="O70" s="26" t="s">
        <v>430</v>
      </c>
      <c r="P70" s="145">
        <v>0.36899999999999999</v>
      </c>
      <c r="Q70" s="26" t="s">
        <v>430</v>
      </c>
      <c r="R70" s="26" t="s">
        <v>431</v>
      </c>
      <c r="S70" s="145">
        <v>0.27</v>
      </c>
      <c r="T70" s="145">
        <v>1.052</v>
      </c>
      <c r="U70" s="26" t="s">
        <v>430</v>
      </c>
      <c r="V70" s="145">
        <v>0.01</v>
      </c>
      <c r="W70" s="145">
        <v>3</v>
      </c>
      <c r="X70" s="26" t="s">
        <v>430</v>
      </c>
      <c r="Y70" s="26" t="s">
        <v>430</v>
      </c>
      <c r="Z70" s="26" t="s">
        <v>430</v>
      </c>
      <c r="AA70" s="26" t="s">
        <v>430</v>
      </c>
      <c r="AB70" s="26" t="s">
        <v>430</v>
      </c>
      <c r="AC70" s="145">
        <v>29</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0.13369999999999999</v>
      </c>
      <c r="G71" s="26" t="s">
        <v>430</v>
      </c>
      <c r="H71" s="26" t="s">
        <v>430</v>
      </c>
      <c r="I71" s="145">
        <v>9.3386079999999963E-4</v>
      </c>
      <c r="J71" s="145">
        <v>7.470886399999997E-3</v>
      </c>
      <c r="K71" s="145">
        <v>2.334652000000003E-2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1.0269480000000002</v>
      </c>
      <c r="G72" s="145">
        <v>2.86741</v>
      </c>
      <c r="H72" s="145">
        <v>3.0000000000000001E-3</v>
      </c>
      <c r="I72" s="145">
        <v>3.1515869250868755</v>
      </c>
      <c r="J72" s="145">
        <v>4.0594968155299727</v>
      </c>
      <c r="K72" s="145">
        <v>5.5447166813000006</v>
      </c>
      <c r="L72" s="145">
        <v>1.1726245915859523E-2</v>
      </c>
      <c r="M72" s="145">
        <v>0.46395861689647611</v>
      </c>
      <c r="N72" s="145">
        <v>34.463226000000006</v>
      </c>
      <c r="O72" s="145">
        <v>0.390235</v>
      </c>
      <c r="P72" s="145">
        <v>5.0000000000000001E-3</v>
      </c>
      <c r="Q72" s="145">
        <v>0.41100000000000003</v>
      </c>
      <c r="R72" s="145">
        <v>19.553981</v>
      </c>
      <c r="S72" s="145">
        <v>5.5404</v>
      </c>
      <c r="T72" s="145">
        <v>2.0023980000000003</v>
      </c>
      <c r="U72" s="26" t="s">
        <v>429</v>
      </c>
      <c r="V72" s="145">
        <v>303.55930000000001</v>
      </c>
      <c r="W72" s="145">
        <v>4.5518619119162773</v>
      </c>
      <c r="X72" s="145">
        <v>3.2882394734851543E-2</v>
      </c>
      <c r="Y72" s="145">
        <v>3.3040537591994407E-2</v>
      </c>
      <c r="Z72" s="145">
        <v>3.2963394734851541E-2</v>
      </c>
      <c r="AA72" s="145">
        <v>3.2676197367425767E-2</v>
      </c>
      <c r="AB72" s="145">
        <v>0.13156252442912325</v>
      </c>
      <c r="AC72" s="145">
        <v>9.574400000000001E-2</v>
      </c>
      <c r="AD72" s="145">
        <v>13.464397773000002</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26" t="s">
        <v>431</v>
      </c>
      <c r="G73" s="26" t="s">
        <v>431</v>
      </c>
      <c r="H73" s="26" t="s">
        <v>430</v>
      </c>
      <c r="I73" s="145">
        <v>1.3980000000000001E-2</v>
      </c>
      <c r="J73" s="145">
        <v>1.9805E-2</v>
      </c>
      <c r="K73" s="145">
        <v>2.3300000000000001E-2</v>
      </c>
      <c r="L73" s="145">
        <v>1.3980000000000002E-3</v>
      </c>
      <c r="M73" s="26" t="s">
        <v>430</v>
      </c>
      <c r="N73" s="145">
        <v>1E-3</v>
      </c>
      <c r="O73" s="145">
        <v>3.1470759785111281E-3</v>
      </c>
      <c r="P73" s="145">
        <v>1.5735379892555643E-4</v>
      </c>
      <c r="Q73" s="145">
        <v>2E-3</v>
      </c>
      <c r="R73" s="145">
        <v>2</v>
      </c>
      <c r="S73" s="145">
        <v>2.5569992325402916E-3</v>
      </c>
      <c r="T73" s="145">
        <v>1.7000000000000001E-2</v>
      </c>
      <c r="U73" s="26" t="s">
        <v>429</v>
      </c>
      <c r="V73" s="145">
        <v>0.1</v>
      </c>
      <c r="W73" s="26" t="s">
        <v>430</v>
      </c>
      <c r="X73" s="26" t="s">
        <v>430</v>
      </c>
      <c r="Y73" s="26" t="s">
        <v>430</v>
      </c>
      <c r="Z73" s="26" t="s">
        <v>430</v>
      </c>
      <c r="AA73" s="26" t="s">
        <v>430</v>
      </c>
      <c r="AB73" s="26" t="s">
        <v>430</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145">
        <v>2.1514999999999999E-2</v>
      </c>
      <c r="G74" s="26" t="s">
        <v>430</v>
      </c>
      <c r="H74" s="26" t="s">
        <v>430</v>
      </c>
      <c r="I74" s="145">
        <v>7.1500000000000014E-4</v>
      </c>
      <c r="J74" s="145">
        <v>1.8199999999999998E-3</v>
      </c>
      <c r="K74" s="145">
        <v>2.6000000000000003E-3</v>
      </c>
      <c r="L74" s="145">
        <v>1.6445000000000003E-5</v>
      </c>
      <c r="M74" s="26" t="s">
        <v>430</v>
      </c>
      <c r="N74" s="145">
        <v>6.6000000000000003E-2</v>
      </c>
      <c r="O74" s="145">
        <v>2.3E-2</v>
      </c>
      <c r="P74" s="26" t="s">
        <v>430</v>
      </c>
      <c r="Q74" s="145">
        <v>8.0000000000000002E-3</v>
      </c>
      <c r="R74" s="26" t="s">
        <v>430</v>
      </c>
      <c r="S74" s="26" t="s">
        <v>430</v>
      </c>
      <c r="T74" s="26" t="s">
        <v>430</v>
      </c>
      <c r="U74" s="26" t="s">
        <v>430</v>
      </c>
      <c r="V74" s="145">
        <v>0.127</v>
      </c>
      <c r="W74" s="145">
        <v>0.52637199999999995</v>
      </c>
      <c r="X74" s="26" t="s">
        <v>430</v>
      </c>
      <c r="Y74" s="26" t="s">
        <v>430</v>
      </c>
      <c r="Z74" s="26" t="s">
        <v>430</v>
      </c>
      <c r="AA74" s="26" t="s">
        <v>430</v>
      </c>
      <c r="AB74" s="26" t="s">
        <v>430</v>
      </c>
      <c r="AC74" s="145">
        <v>3.2658989999999999E-2</v>
      </c>
      <c r="AD74" s="145">
        <v>8.3107625000000004E-2</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8.1788815322229608E-4</v>
      </c>
      <c r="G77" s="26" t="s">
        <v>430</v>
      </c>
      <c r="H77" s="26" t="s">
        <v>430</v>
      </c>
      <c r="I77" s="145">
        <v>2.8105000000000002E-2</v>
      </c>
      <c r="J77" s="145">
        <v>0.14614599999999997</v>
      </c>
      <c r="K77" s="145">
        <v>0.56209999999999993</v>
      </c>
      <c r="L77" s="26" t="s">
        <v>430</v>
      </c>
      <c r="M77" s="26" t="s">
        <v>430</v>
      </c>
      <c r="N77" s="145">
        <v>4.0000000000000002E-4</v>
      </c>
      <c r="O77" s="145">
        <v>0.85004000000000002</v>
      </c>
      <c r="P77" s="26" t="s">
        <v>431</v>
      </c>
      <c r="Q77" s="145">
        <v>1.7</v>
      </c>
      <c r="R77" s="26" t="s">
        <v>430</v>
      </c>
      <c r="S77" s="26" t="s">
        <v>431</v>
      </c>
      <c r="T77" s="26" t="s">
        <v>431</v>
      </c>
      <c r="U77" s="26" t="s">
        <v>430</v>
      </c>
      <c r="V77" s="145">
        <v>90.174000000000007</v>
      </c>
      <c r="W77" s="145">
        <v>1.718252422735916E-2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26" t="s">
        <v>431</v>
      </c>
      <c r="G78" s="145">
        <v>2.0000000000000001E-4</v>
      </c>
      <c r="H78" s="26" t="s">
        <v>430</v>
      </c>
      <c r="I78" s="145">
        <v>2.5531250000000002E-2</v>
      </c>
      <c r="J78" s="145">
        <v>3.3593749999999999E-2</v>
      </c>
      <c r="K78" s="145">
        <v>4.3000000000000003E-2</v>
      </c>
      <c r="L78" s="145">
        <v>2.1500000000000001E-5</v>
      </c>
      <c r="M78" s="145">
        <v>0.223</v>
      </c>
      <c r="N78" s="145">
        <v>0.374</v>
      </c>
      <c r="O78" s="145">
        <v>2.0000000000000001E-4</v>
      </c>
      <c r="P78" s="145">
        <v>6.5000000000000006E-3</v>
      </c>
      <c r="Q78" s="145">
        <v>0.113</v>
      </c>
      <c r="R78" s="145">
        <v>0.14527027027027026</v>
      </c>
      <c r="S78" s="145">
        <v>4.8029999999999999</v>
      </c>
      <c r="T78" s="145">
        <v>0.50800000000000001</v>
      </c>
      <c r="U78" s="145">
        <v>0.05</v>
      </c>
      <c r="V78" s="145">
        <v>2.5630000000000002</v>
      </c>
      <c r="W78" s="145">
        <v>9.0200000000000002E-4</v>
      </c>
      <c r="X78" s="26" t="s">
        <v>430</v>
      </c>
      <c r="Y78" s="26" t="s">
        <v>430</v>
      </c>
      <c r="Z78" s="26" t="s">
        <v>430</v>
      </c>
      <c r="AA78" s="26" t="s">
        <v>430</v>
      </c>
      <c r="AB78" s="26" t="s">
        <v>430</v>
      </c>
      <c r="AC78" s="145">
        <v>5.5144451135000008</v>
      </c>
      <c r="AD78" s="145">
        <v>5.0275999999999999E-4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0.01</v>
      </c>
      <c r="G79" s="145">
        <v>3.7647058820000001E-3</v>
      </c>
      <c r="H79" s="145">
        <v>0.1</v>
      </c>
      <c r="I79" s="26" t="s">
        <v>431</v>
      </c>
      <c r="J79" s="26" t="s">
        <v>431</v>
      </c>
      <c r="K79" s="26" t="s">
        <v>431</v>
      </c>
      <c r="L79" s="26" t="s">
        <v>430</v>
      </c>
      <c r="M79" s="26" t="s">
        <v>430</v>
      </c>
      <c r="N79" s="26" t="s">
        <v>430</v>
      </c>
      <c r="O79" s="26" t="s">
        <v>430</v>
      </c>
      <c r="P79" s="26" t="s">
        <v>430</v>
      </c>
      <c r="Q79" s="26" t="s">
        <v>430</v>
      </c>
      <c r="R79" s="26" t="s">
        <v>430</v>
      </c>
      <c r="S79" s="26" t="s">
        <v>430</v>
      </c>
      <c r="T79" s="145">
        <v>5</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2.504E-2</v>
      </c>
      <c r="G80" s="145">
        <v>6.6E-4</v>
      </c>
      <c r="H80" s="145">
        <v>2.2999999999999998E-4</v>
      </c>
      <c r="I80" s="145">
        <v>0.20059602691218131</v>
      </c>
      <c r="J80" s="145">
        <v>0.40783332577903686</v>
      </c>
      <c r="K80" s="145">
        <v>0.85522000000000009</v>
      </c>
      <c r="L80" s="26" t="s">
        <v>430</v>
      </c>
      <c r="M80" s="26" t="s">
        <v>430</v>
      </c>
      <c r="N80" s="145">
        <v>80.081000000000003</v>
      </c>
      <c r="O80" s="145">
        <v>4.2030000000000003</v>
      </c>
      <c r="P80" s="145">
        <v>2.8000000000000001E-2</v>
      </c>
      <c r="Q80" s="145">
        <v>28</v>
      </c>
      <c r="R80" s="145">
        <v>0.52</v>
      </c>
      <c r="S80" s="145">
        <v>80.257000000000005</v>
      </c>
      <c r="T80" s="145">
        <v>31</v>
      </c>
      <c r="U80" s="145">
        <v>1.4000000000000001</v>
      </c>
      <c r="V80" s="145">
        <v>160.39099999999999</v>
      </c>
      <c r="W80" s="26" t="s">
        <v>430</v>
      </c>
      <c r="X80" s="26" t="s">
        <v>430</v>
      </c>
      <c r="Y80" s="26" t="s">
        <v>430</v>
      </c>
      <c r="Z80" s="26" t="s">
        <v>430</v>
      </c>
      <c r="AA80" s="26" t="s">
        <v>430</v>
      </c>
      <c r="AB80" s="26" t="s">
        <v>430</v>
      </c>
      <c r="AC80" s="145">
        <v>3.2289432095520001E-2</v>
      </c>
      <c r="AD80" s="145">
        <v>1.7592249999999997E-3</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6.1167239999999998E-4</v>
      </c>
      <c r="J81" s="145">
        <v>6.1167239999999996E-3</v>
      </c>
      <c r="K81" s="145">
        <v>1.2233447999999999E-2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3058.3620000000001</v>
      </c>
      <c r="AL81" s="49" t="s">
        <v>451</v>
      </c>
    </row>
    <row r="82" spans="1:38" s="2" customFormat="1" ht="26.25" customHeight="1" thickBot="1" x14ac:dyDescent="0.3">
      <c r="A82" s="70" t="s">
        <v>209</v>
      </c>
      <c r="B82" s="70" t="s">
        <v>210</v>
      </c>
      <c r="C82" s="70" t="s">
        <v>211</v>
      </c>
      <c r="D82" s="72"/>
      <c r="E82" s="26" t="s">
        <v>430</v>
      </c>
      <c r="F82" s="145">
        <v>3.5813013152000606</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0.9</v>
      </c>
      <c r="G83" s="26" t="s">
        <v>430</v>
      </c>
      <c r="H83" s="26" t="s">
        <v>430</v>
      </c>
      <c r="I83" s="145">
        <v>8.6899999999999991E-2</v>
      </c>
      <c r="J83" s="145">
        <v>9.4799999999999995E-2</v>
      </c>
      <c r="K83" s="145">
        <v>0.12639999999999998</v>
      </c>
      <c r="L83" s="145">
        <v>4.9532999999999999E-3</v>
      </c>
      <c r="M83" s="26" t="s">
        <v>430</v>
      </c>
      <c r="N83" s="26" t="s">
        <v>430</v>
      </c>
      <c r="O83" s="26" t="s">
        <v>430</v>
      </c>
      <c r="P83" s="26" t="s">
        <v>430</v>
      </c>
      <c r="Q83" s="26" t="s">
        <v>430</v>
      </c>
      <c r="R83" s="26" t="s">
        <v>430</v>
      </c>
      <c r="S83" s="26" t="s">
        <v>430</v>
      </c>
      <c r="T83" s="26" t="s">
        <v>430</v>
      </c>
      <c r="U83" s="26" t="s">
        <v>430</v>
      </c>
      <c r="V83" s="26" t="s">
        <v>430</v>
      </c>
      <c r="W83" s="145">
        <v>1.5742730600000001E-2</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6.26</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27.5</v>
      </c>
      <c r="G85" s="26" t="s">
        <v>430</v>
      </c>
      <c r="H85" s="26" t="s">
        <v>430</v>
      </c>
      <c r="I85" s="145">
        <v>2.5000000000000001E-4</v>
      </c>
      <c r="J85" s="145">
        <v>4.0000000000000002E-4</v>
      </c>
      <c r="K85" s="145">
        <v>5.0000000000000001E-4</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2.6380560000000006</v>
      </c>
      <c r="G86" s="26" t="s">
        <v>430</v>
      </c>
      <c r="H86" s="145">
        <v>6.0999999999999999E-2</v>
      </c>
      <c r="I86" s="145">
        <v>6.9799360000000004E-4</v>
      </c>
      <c r="J86" s="145">
        <v>1.8816400000000002E-3</v>
      </c>
      <c r="K86" s="145">
        <v>3.2832800000000004E-3</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3.9555310000000001</v>
      </c>
      <c r="G88" s="145">
        <v>2E-3</v>
      </c>
      <c r="H88" s="145">
        <v>2.9411760000000002E-3</v>
      </c>
      <c r="I88" s="145">
        <v>1.6072500000000003E-2</v>
      </c>
      <c r="J88" s="145">
        <v>1.7027999999999998E-2</v>
      </c>
      <c r="K88" s="145">
        <v>1.8665000000000005E-2</v>
      </c>
      <c r="L88" s="26" t="s">
        <v>430</v>
      </c>
      <c r="M88" s="26" t="s">
        <v>430</v>
      </c>
      <c r="N88" s="26" t="s">
        <v>430</v>
      </c>
      <c r="O88" s="145">
        <v>3.6200000000000003E-9</v>
      </c>
      <c r="P88" s="26" t="s">
        <v>430</v>
      </c>
      <c r="Q88" s="145">
        <v>1.8100000000000003E-8</v>
      </c>
      <c r="R88" s="145">
        <v>2.1720000000000001E-7</v>
      </c>
      <c r="S88" s="26" t="s">
        <v>430</v>
      </c>
      <c r="T88" s="145">
        <v>1.81E-6</v>
      </c>
      <c r="U88" s="145">
        <v>1.8100000000000003E-8</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8.8000000000000007</v>
      </c>
      <c r="G89" s="145">
        <v>3.6000000000000004E-2</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2.08534</v>
      </c>
      <c r="G90" s="145">
        <v>8.8830000000000006E-2</v>
      </c>
      <c r="H90" s="145">
        <v>9.6900000000000014E-2</v>
      </c>
      <c r="I90" s="145">
        <v>6.4281800863319014E-2</v>
      </c>
      <c r="J90" s="145">
        <v>0.18745269629388686</v>
      </c>
      <c r="K90" s="145">
        <v>0.59811253600000014</v>
      </c>
      <c r="L90" s="145">
        <v>1.6942080517991395E-5</v>
      </c>
      <c r="M90" s="26" t="s">
        <v>430</v>
      </c>
      <c r="N90" s="26" t="s">
        <v>430</v>
      </c>
      <c r="O90" s="26" t="s">
        <v>430</v>
      </c>
      <c r="P90" s="26" t="s">
        <v>430</v>
      </c>
      <c r="Q90" s="26" t="s">
        <v>430</v>
      </c>
      <c r="R90" s="26" t="s">
        <v>430</v>
      </c>
      <c r="S90" s="26" t="s">
        <v>430</v>
      </c>
      <c r="T90" s="26" t="s">
        <v>430</v>
      </c>
      <c r="U90" s="26" t="s">
        <v>430</v>
      </c>
      <c r="V90" s="26" t="s">
        <v>430</v>
      </c>
      <c r="W90" s="26" t="s">
        <v>430</v>
      </c>
      <c r="X90" s="145">
        <v>7.8750000000000001E-3</v>
      </c>
      <c r="Y90" s="145">
        <v>3.9750000000000002E-3</v>
      </c>
      <c r="Z90" s="145">
        <v>3.9750000000000002E-3</v>
      </c>
      <c r="AA90" s="145">
        <v>3.9750000000000002E-3</v>
      </c>
      <c r="AB90" s="145">
        <v>1.9799999999999998E-2</v>
      </c>
      <c r="AC90" s="145">
        <v>4.4000000000000003E-3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1.0316547000000001E-2</v>
      </c>
      <c r="F91" s="145">
        <v>2.7463370000000001E-2</v>
      </c>
      <c r="G91" s="145">
        <v>1.1951860000000002E-3</v>
      </c>
      <c r="H91" s="145">
        <v>4.2386647500000006E-2</v>
      </c>
      <c r="I91" s="145">
        <v>0.15322530561858</v>
      </c>
      <c r="J91" s="145">
        <v>0.15324429403943998</v>
      </c>
      <c r="K91" s="145">
        <v>0.15324821599131</v>
      </c>
      <c r="L91" s="145">
        <v>6.8942137499999998E-4</v>
      </c>
      <c r="M91" s="145">
        <v>0.31548083799999999</v>
      </c>
      <c r="N91" s="145">
        <v>0.31027348799999999</v>
      </c>
      <c r="O91" s="145">
        <v>2.7738270360000001E-2</v>
      </c>
      <c r="P91" s="145">
        <v>2.2558149000000001E-5</v>
      </c>
      <c r="Q91" s="145">
        <v>5.2635680999999998E-4</v>
      </c>
      <c r="R91" s="145">
        <v>6.1738091999999998E-3</v>
      </c>
      <c r="S91" s="145">
        <v>0.20286865800000001</v>
      </c>
      <c r="T91" s="145">
        <v>2.5448985E-2</v>
      </c>
      <c r="U91" s="26" t="s">
        <v>429</v>
      </c>
      <c r="V91" s="145">
        <v>0.116473095</v>
      </c>
      <c r="W91" s="145">
        <v>5.6700000000000001E-4</v>
      </c>
      <c r="X91" s="145">
        <v>6.2984175000000006E-4</v>
      </c>
      <c r="Y91" s="145">
        <v>2.5534125E-4</v>
      </c>
      <c r="Z91" s="145">
        <v>2.5534125E-4</v>
      </c>
      <c r="AA91" s="145">
        <v>2.5534125E-4</v>
      </c>
      <c r="AB91" s="145">
        <v>1.3958655E-3</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2.9656599999999997</v>
      </c>
      <c r="G92" s="145">
        <v>22.810700000000001</v>
      </c>
      <c r="H92" s="145">
        <v>0.54200000000000004</v>
      </c>
      <c r="I92" s="145">
        <v>1.4202992341629701</v>
      </c>
      <c r="J92" s="145">
        <v>1.9646519549969759</v>
      </c>
      <c r="K92" s="145">
        <v>2.3893706749999999</v>
      </c>
      <c r="L92" s="145">
        <v>4.6362660088237237E-2</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145">
        <v>2.0260952427000004E-2</v>
      </c>
      <c r="AD92" s="145">
        <v>1.4310476222999999</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2.5231102999999999</v>
      </c>
      <c r="G93" s="26" t="s">
        <v>431</v>
      </c>
      <c r="H93" s="26" t="s">
        <v>430</v>
      </c>
      <c r="I93" s="145">
        <v>0.30251768000000001</v>
      </c>
      <c r="J93" s="145">
        <v>0.32035058</v>
      </c>
      <c r="K93" s="145">
        <v>0.32867259999999998</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1.070125</v>
      </c>
      <c r="G95" s="145" t="s">
        <v>430</v>
      </c>
      <c r="H95" s="26" t="s">
        <v>430</v>
      </c>
      <c r="I95" s="145">
        <v>0.1314254579276069</v>
      </c>
      <c r="J95" s="145">
        <v>0.27118819198102367</v>
      </c>
      <c r="K95" s="145">
        <v>0.58979330421999998</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26" t="s">
        <v>430</v>
      </c>
      <c r="AJ95" s="26"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26" t="s">
        <v>434</v>
      </c>
      <c r="AK97" s="26" t="s">
        <v>434</v>
      </c>
      <c r="AL97" s="49" t="s">
        <v>430</v>
      </c>
    </row>
    <row r="98" spans="1:38" s="2" customFormat="1" ht="26.25" customHeight="1" thickBot="1" x14ac:dyDescent="0.3">
      <c r="A98" s="70" t="s">
        <v>54</v>
      </c>
      <c r="B98" s="70" t="s">
        <v>242</v>
      </c>
      <c r="C98" s="70" t="s">
        <v>243</v>
      </c>
      <c r="D98" s="72"/>
      <c r="E98" s="145" t="s">
        <v>430</v>
      </c>
      <c r="F98" s="145">
        <v>1.3180000000000001E-2</v>
      </c>
      <c r="G98" s="145" t="s">
        <v>430</v>
      </c>
      <c r="H98" s="145">
        <v>2.0399999999999998E-2</v>
      </c>
      <c r="I98" s="145">
        <v>5.4383432427548437E-2</v>
      </c>
      <c r="J98" s="145">
        <v>8.1099165306225809E-2</v>
      </c>
      <c r="K98" s="145">
        <v>9.2600600000000005E-2</v>
      </c>
      <c r="L98" s="145" t="s">
        <v>430</v>
      </c>
      <c r="M98" s="145" t="s">
        <v>430</v>
      </c>
      <c r="N98" s="145" t="s">
        <v>430</v>
      </c>
      <c r="O98" s="145" t="s">
        <v>430</v>
      </c>
      <c r="P98" s="145" t="s">
        <v>430</v>
      </c>
      <c r="Q98" s="145" t="s">
        <v>430</v>
      </c>
      <c r="R98" s="145" t="s">
        <v>430</v>
      </c>
      <c r="S98" s="145" t="s">
        <v>430</v>
      </c>
      <c r="T98" s="145" t="s">
        <v>430</v>
      </c>
      <c r="U98" s="26" t="s">
        <v>430</v>
      </c>
      <c r="V98" s="145" t="s">
        <v>430</v>
      </c>
      <c r="W98" s="145">
        <v>1.5742730663020441E-2</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26" t="s">
        <v>430</v>
      </c>
      <c r="AK98" s="26" t="s">
        <v>430</v>
      </c>
      <c r="AL98" s="49" t="s">
        <v>430</v>
      </c>
    </row>
    <row r="99" spans="1:38" s="2" customFormat="1" ht="26.25" customHeight="1" thickBot="1" x14ac:dyDescent="0.3">
      <c r="A99" s="70" t="s">
        <v>244</v>
      </c>
      <c r="B99" s="70" t="s">
        <v>245</v>
      </c>
      <c r="C99" s="70" t="s">
        <v>454</v>
      </c>
      <c r="D99" s="72"/>
      <c r="E99" s="145">
        <v>0.13619450642868844</v>
      </c>
      <c r="F99" s="145">
        <v>7.6330240680000001</v>
      </c>
      <c r="G99" s="145" t="s">
        <v>430</v>
      </c>
      <c r="H99" s="145">
        <v>5.5035194494300184</v>
      </c>
      <c r="I99" s="145">
        <v>0.13231930560000002</v>
      </c>
      <c r="J99" s="145">
        <v>0.20331990859999999</v>
      </c>
      <c r="K99" s="145">
        <v>0.44536741890000003</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489.9</v>
      </c>
      <c r="AL99" s="49" t="s">
        <v>246</v>
      </c>
    </row>
    <row r="100" spans="1:38" s="2" customFormat="1" ht="26.25" customHeight="1" thickBot="1" x14ac:dyDescent="0.3">
      <c r="A100" s="70" t="s">
        <v>244</v>
      </c>
      <c r="B100" s="70" t="s">
        <v>247</v>
      </c>
      <c r="C100" s="70" t="s">
        <v>455</v>
      </c>
      <c r="D100" s="72"/>
      <c r="E100" s="145">
        <v>0.11788702851365407</v>
      </c>
      <c r="F100" s="145">
        <v>3.7195343323000003</v>
      </c>
      <c r="G100" s="145" t="s">
        <v>430</v>
      </c>
      <c r="H100" s="145">
        <v>4.2098926638854994</v>
      </c>
      <c r="I100" s="145">
        <v>7.9165137466000013E-2</v>
      </c>
      <c r="J100" s="145">
        <v>0.122330095249</v>
      </c>
      <c r="K100" s="145">
        <v>0.26386420387199999</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26" t="s">
        <v>430</v>
      </c>
      <c r="AK100" s="145">
        <v>869.8</v>
      </c>
      <c r="AL100" s="49" t="s">
        <v>246</v>
      </c>
    </row>
    <row r="101" spans="1:38" s="2" customFormat="1" ht="26.25" customHeight="1" thickBot="1" x14ac:dyDescent="0.3">
      <c r="A101" s="70" t="s">
        <v>244</v>
      </c>
      <c r="B101" s="70" t="s">
        <v>248</v>
      </c>
      <c r="C101" s="70" t="s">
        <v>249</v>
      </c>
      <c r="D101" s="72"/>
      <c r="E101" s="145">
        <v>6.8816883941220887E-3</v>
      </c>
      <c r="F101" s="145">
        <v>0.10526196340000001</v>
      </c>
      <c r="G101" s="145" t="s">
        <v>430</v>
      </c>
      <c r="H101" s="145">
        <v>7.1770294907737314E-2</v>
      </c>
      <c r="I101" s="145">
        <v>7.2225095900000009E-4</v>
      </c>
      <c r="J101" s="145">
        <v>2.1667528770000001E-3</v>
      </c>
      <c r="K101" s="145">
        <v>5.0557567120000004E-3</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26" t="s">
        <v>430</v>
      </c>
      <c r="AJ101" s="26" t="s">
        <v>430</v>
      </c>
      <c r="AK101" s="145">
        <v>103.3</v>
      </c>
      <c r="AL101" s="49" t="s">
        <v>246</v>
      </c>
    </row>
    <row r="102" spans="1:38" s="2" customFormat="1" ht="26.25" customHeight="1" thickBot="1" x14ac:dyDescent="0.3">
      <c r="A102" s="70" t="s">
        <v>244</v>
      </c>
      <c r="B102" s="70" t="s">
        <v>250</v>
      </c>
      <c r="C102" s="70" t="s">
        <v>456</v>
      </c>
      <c r="D102" s="72"/>
      <c r="E102" s="145">
        <v>6.8043104350084566E-2</v>
      </c>
      <c r="F102" s="145">
        <v>0.42816888746699999</v>
      </c>
      <c r="G102" s="145" t="s">
        <v>430</v>
      </c>
      <c r="H102" s="145">
        <v>3.9785432149761881</v>
      </c>
      <c r="I102" s="145">
        <v>4.0874466510000002E-3</v>
      </c>
      <c r="J102" s="145">
        <v>8.5899472702000004E-2</v>
      </c>
      <c r="K102" s="145">
        <v>0.51759626633400002</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145" t="s">
        <v>430</v>
      </c>
      <c r="AK102" s="145">
        <v>944.56613471534115</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4.972730592167809E-4</v>
      </c>
      <c r="F104" s="145">
        <v>4.4538585849999996E-3</v>
      </c>
      <c r="G104" s="145" t="s">
        <v>430</v>
      </c>
      <c r="H104" s="145">
        <v>5.1861106337607443E-3</v>
      </c>
      <c r="I104" s="145">
        <v>4.1251507000000002E-5</v>
      </c>
      <c r="J104" s="145">
        <v>1.2375452100000001E-4</v>
      </c>
      <c r="K104" s="145">
        <v>2.8876054800000003E-4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5.9</v>
      </c>
      <c r="AL104" s="49" t="s">
        <v>246</v>
      </c>
    </row>
    <row r="105" spans="1:38" s="2" customFormat="1" ht="26.25" customHeight="1" thickBot="1" x14ac:dyDescent="0.3">
      <c r="A105" s="70" t="s">
        <v>244</v>
      </c>
      <c r="B105" s="70" t="s">
        <v>255</v>
      </c>
      <c r="C105" s="70" t="s">
        <v>256</v>
      </c>
      <c r="D105" s="72"/>
      <c r="E105" s="145">
        <v>1.6135887545340184E-2</v>
      </c>
      <c r="F105" s="145">
        <v>0.15318956825300001</v>
      </c>
      <c r="G105" s="145" t="s">
        <v>430</v>
      </c>
      <c r="H105" s="145">
        <v>0.38591485937318293</v>
      </c>
      <c r="I105" s="145">
        <v>4.0399780820000002E-3</v>
      </c>
      <c r="J105" s="145">
        <v>6.3485369869999992E-3</v>
      </c>
      <c r="K105" s="145">
        <v>1.3851353421999999E-2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26" t="s">
        <v>430</v>
      </c>
      <c r="AI105" s="26" t="s">
        <v>430</v>
      </c>
      <c r="AJ105" s="26" t="s">
        <v>430</v>
      </c>
      <c r="AK105" s="145">
        <v>45.4</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0" t="s">
        <v>458</v>
      </c>
      <c r="D107" s="72"/>
      <c r="E107" s="145">
        <v>5.240695757738343E-2</v>
      </c>
      <c r="F107" s="145">
        <v>0.25591521169999998</v>
      </c>
      <c r="G107" s="145" t="s">
        <v>430</v>
      </c>
      <c r="H107" s="145">
        <v>0.5352441248761709</v>
      </c>
      <c r="I107" s="145">
        <v>1.4171039999999999E-2</v>
      </c>
      <c r="J107" s="145">
        <v>0.18894720000000001</v>
      </c>
      <c r="K107" s="145">
        <v>0.89749919999999994</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26" t="s">
        <v>430</v>
      </c>
      <c r="AI107" s="26" t="s">
        <v>430</v>
      </c>
      <c r="AJ107" s="26" t="s">
        <v>430</v>
      </c>
      <c r="AK107" s="145">
        <v>4894.5</v>
      </c>
      <c r="AL107" s="49" t="s">
        <v>246</v>
      </c>
    </row>
    <row r="108" spans="1:38" s="2" customFormat="1" ht="26.25" customHeight="1" thickBot="1" x14ac:dyDescent="0.3">
      <c r="A108" s="70" t="s">
        <v>244</v>
      </c>
      <c r="B108" s="70" t="s">
        <v>260</v>
      </c>
      <c r="C108" s="70" t="s">
        <v>459</v>
      </c>
      <c r="D108" s="72"/>
      <c r="E108" s="145">
        <v>2.6502658029219157E-2</v>
      </c>
      <c r="F108" s="145">
        <v>0.22430706370199999</v>
      </c>
      <c r="G108" s="145" t="s">
        <v>430</v>
      </c>
      <c r="H108" s="145">
        <v>0.20602045933078886</v>
      </c>
      <c r="I108" s="145">
        <v>3.0548300000000001E-3</v>
      </c>
      <c r="J108" s="145">
        <v>3.05483E-2</v>
      </c>
      <c r="K108" s="145">
        <v>6.1096600000000001E-2</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26" t="s">
        <v>430</v>
      </c>
      <c r="AJ108" s="26" t="s">
        <v>430</v>
      </c>
      <c r="AK108" s="145">
        <v>3054.83</v>
      </c>
      <c r="AL108" s="49" t="s">
        <v>246</v>
      </c>
    </row>
    <row r="109" spans="1:38" s="2" customFormat="1" ht="26.25" customHeight="1" thickBot="1" x14ac:dyDescent="0.3">
      <c r="A109" s="70" t="s">
        <v>244</v>
      </c>
      <c r="B109" s="70" t="s">
        <v>261</v>
      </c>
      <c r="C109" s="70" t="s">
        <v>460</v>
      </c>
      <c r="D109" s="72"/>
      <c r="E109" s="145">
        <v>1.2196113161789058E-3</v>
      </c>
      <c r="F109" s="145">
        <v>7.1362606540000002E-3</v>
      </c>
      <c r="G109" s="26" t="s">
        <v>430</v>
      </c>
      <c r="H109" s="145">
        <v>9.4807281191489467E-3</v>
      </c>
      <c r="I109" s="145">
        <v>5.9900000000000003E-4</v>
      </c>
      <c r="J109" s="145">
        <v>3.2945000000000001E-3</v>
      </c>
      <c r="K109" s="145">
        <v>3.2945000000000001E-3</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59.9</v>
      </c>
      <c r="AL109" s="49" t="s">
        <v>246</v>
      </c>
    </row>
    <row r="110" spans="1:38" s="2" customFormat="1" ht="26.25" customHeight="1" thickBot="1" x14ac:dyDescent="0.3">
      <c r="A110" s="70" t="s">
        <v>244</v>
      </c>
      <c r="B110" s="70" t="s">
        <v>262</v>
      </c>
      <c r="C110" s="70" t="s">
        <v>461</v>
      </c>
      <c r="D110" s="72"/>
      <c r="E110" s="145">
        <v>6.9173818533396544E-3</v>
      </c>
      <c r="F110" s="145">
        <v>4.0681161595000008E-2</v>
      </c>
      <c r="G110" s="26" t="s">
        <v>430</v>
      </c>
      <c r="H110" s="145">
        <v>0.10348664021677592</v>
      </c>
      <c r="I110" s="145">
        <v>3.2311442499999996E-2</v>
      </c>
      <c r="J110" s="145">
        <v>0.22710079000000002</v>
      </c>
      <c r="K110" s="145">
        <v>0.234369415</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1653.27</v>
      </c>
      <c r="AL110" s="49" t="s">
        <v>246</v>
      </c>
    </row>
    <row r="111" spans="1:38" s="2" customFormat="1" ht="26.25" customHeight="1" thickBot="1" x14ac:dyDescent="0.3">
      <c r="A111" s="70" t="s">
        <v>244</v>
      </c>
      <c r="B111" s="70" t="s">
        <v>263</v>
      </c>
      <c r="C111" s="70" t="s">
        <v>462</v>
      </c>
      <c r="D111" s="72"/>
      <c r="E111" s="145">
        <v>4.083288326712247E-2</v>
      </c>
      <c r="F111" s="145">
        <v>1.2373025211999999</v>
      </c>
      <c r="G111" s="26" t="s">
        <v>430</v>
      </c>
      <c r="H111" s="145">
        <v>1.8368585121088181</v>
      </c>
      <c r="I111" s="145">
        <v>1.3130128E-2</v>
      </c>
      <c r="J111" s="145">
        <v>2.6260255999999999E-2</v>
      </c>
      <c r="K111" s="145">
        <v>5.9085576000000008E-2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3521.5990000000002</v>
      </c>
      <c r="AL111" s="49" t="s">
        <v>246</v>
      </c>
    </row>
    <row r="112" spans="1:38" s="2" customFormat="1" ht="26.25" customHeight="1" thickBot="1" x14ac:dyDescent="0.3">
      <c r="A112" s="70" t="s">
        <v>264</v>
      </c>
      <c r="B112" s="70" t="s">
        <v>265</v>
      </c>
      <c r="C112" s="70" t="s">
        <v>266</v>
      </c>
      <c r="D112" s="72"/>
      <c r="E112" s="145">
        <v>9.1433400316701334</v>
      </c>
      <c r="F112" s="145" t="s">
        <v>430</v>
      </c>
      <c r="G112" s="145" t="s">
        <v>430</v>
      </c>
      <c r="H112" s="145">
        <v>3.7333993814802171</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26" t="s">
        <v>430</v>
      </c>
      <c r="AJ112" s="26" t="s">
        <v>430</v>
      </c>
      <c r="AK112" s="145">
        <v>228.47</v>
      </c>
      <c r="AL112" s="49" t="s">
        <v>475</v>
      </c>
    </row>
    <row r="113" spans="1:38" s="2" customFormat="1" ht="26.25" customHeight="1" thickBot="1" x14ac:dyDescent="0.3">
      <c r="A113" s="70" t="s">
        <v>264</v>
      </c>
      <c r="B113" s="70" t="s">
        <v>267</v>
      </c>
      <c r="C113" s="70" t="s">
        <v>268</v>
      </c>
      <c r="D113" s="72"/>
      <c r="E113" s="145">
        <v>3.002149796024761</v>
      </c>
      <c r="F113" s="145">
        <v>4.0795087379170001</v>
      </c>
      <c r="G113" s="26" t="s">
        <v>430</v>
      </c>
      <c r="H113" s="145">
        <v>9.4871763642007849</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8.806399999999999E-2</v>
      </c>
      <c r="F114" s="145" t="s">
        <v>430</v>
      </c>
      <c r="G114" s="145" t="s">
        <v>430</v>
      </c>
      <c r="H114" s="145">
        <v>6.015086E-2</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26"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0.72885054511087366</v>
      </c>
      <c r="F116" s="145">
        <v>0.103671843503</v>
      </c>
      <c r="G116" s="26" t="s">
        <v>430</v>
      </c>
      <c r="H116" s="145">
        <v>1.654190056601287</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0.26842956204103791</v>
      </c>
      <c r="J119" s="145">
        <v>4.9048556917831263</v>
      </c>
      <c r="K119" s="145">
        <v>4.9048556917831263</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1.0615226442399621</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5.7257113122858423E-2</v>
      </c>
      <c r="AD122" s="26" t="s">
        <v>430</v>
      </c>
      <c r="AE122" s="144" t="s">
        <v>443</v>
      </c>
      <c r="AF122" s="145"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0" t="s">
        <v>286</v>
      </c>
      <c r="D123" s="72"/>
      <c r="E123" s="145">
        <v>0.11292370683895507</v>
      </c>
      <c r="F123" s="145">
        <v>0.25299840080489305</v>
      </c>
      <c r="G123" s="145">
        <v>1.4538313410190106E-2</v>
      </c>
      <c r="H123" s="145">
        <v>0.109253160213553</v>
      </c>
      <c r="I123" s="145">
        <v>0.28693341865199479</v>
      </c>
      <c r="J123" s="145">
        <v>0.3005900636786889</v>
      </c>
      <c r="K123" s="145">
        <v>0.30514227868758692</v>
      </c>
      <c r="L123" s="145">
        <v>3.7150907904515383E-2</v>
      </c>
      <c r="M123" s="145">
        <v>3.6941483416790013</v>
      </c>
      <c r="N123" s="145">
        <v>2.8201819150640186E-3</v>
      </c>
      <c r="O123" s="145">
        <v>2.6903073463422609E-2</v>
      </c>
      <c r="P123" s="145">
        <v>5.4685972326842473E-3</v>
      </c>
      <c r="Q123" s="145">
        <v>1.5977757442067305E-4</v>
      </c>
      <c r="R123" s="145">
        <v>4.8751862522634489E-3</v>
      </c>
      <c r="S123" s="145">
        <v>1.8964678129445027E-3</v>
      </c>
      <c r="T123" s="145">
        <v>1.5243187371112212E-3</v>
      </c>
      <c r="U123" s="145">
        <v>1.3010241794088632E-3</v>
      </c>
      <c r="V123" s="145">
        <v>2.4053420763826515E-2</v>
      </c>
      <c r="W123" s="145">
        <v>2.2761075044490205E-2</v>
      </c>
      <c r="X123" s="145">
        <v>3.7211692780908072E-6</v>
      </c>
      <c r="Y123" s="145">
        <v>1.1040120335170449E-5</v>
      </c>
      <c r="Z123" s="145">
        <v>3.5975769670634437E-6</v>
      </c>
      <c r="AA123" s="145">
        <v>2.230761479662686E-6</v>
      </c>
      <c r="AB123" s="145">
        <v>2.0589628059987385E-5</v>
      </c>
      <c r="AC123" s="145" t="s">
        <v>430</v>
      </c>
      <c r="AD123" s="145" t="s">
        <v>430</v>
      </c>
      <c r="AE123" s="144" t="s">
        <v>443</v>
      </c>
      <c r="AF123" s="145" t="s">
        <v>430</v>
      </c>
      <c r="AG123" s="26" t="s">
        <v>430</v>
      </c>
      <c r="AH123" s="26" t="s">
        <v>430</v>
      </c>
      <c r="AI123" s="26" t="s">
        <v>430</v>
      </c>
      <c r="AJ123" s="26" t="s">
        <v>430</v>
      </c>
      <c r="AK123" s="145">
        <v>45.52215008898041</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145"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0.233867257</v>
      </c>
      <c r="G125" s="145" t="s">
        <v>430</v>
      </c>
      <c r="H125" s="26" t="s">
        <v>430</v>
      </c>
      <c r="I125" s="145">
        <v>1.8637047000000001E-4</v>
      </c>
      <c r="J125" s="145">
        <v>1.2368222100000001E-3</v>
      </c>
      <c r="K125" s="145">
        <v>2.6148341700000001E-3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3.5000690000000001E-2</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145.83619999999999</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145" t="s">
        <v>431</v>
      </c>
      <c r="J130" s="145" t="s">
        <v>431</v>
      </c>
      <c r="K130" s="145"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431</v>
      </c>
      <c r="F131" s="145" t="s">
        <v>431</v>
      </c>
      <c r="G131" s="26" t="s">
        <v>431</v>
      </c>
      <c r="H131" s="26" t="s">
        <v>431</v>
      </c>
      <c r="I131" s="145" t="s">
        <v>431</v>
      </c>
      <c r="J131" s="145" t="s">
        <v>431</v>
      </c>
      <c r="K131" s="145" t="s">
        <v>431</v>
      </c>
      <c r="L131" s="26" t="s">
        <v>431</v>
      </c>
      <c r="M131" s="26" t="s">
        <v>431</v>
      </c>
      <c r="N131" s="145">
        <v>9.0000000000000011E-3</v>
      </c>
      <c r="O131" s="145">
        <v>8.0000000000000004E-4</v>
      </c>
      <c r="P131" s="145">
        <v>7.9999999999999996E-6</v>
      </c>
      <c r="Q131" s="145">
        <v>7.9999999999999996E-6</v>
      </c>
      <c r="R131" s="26" t="s">
        <v>431</v>
      </c>
      <c r="S131" s="145">
        <v>5.0000000000000002E-5</v>
      </c>
      <c r="T131" s="26" t="s">
        <v>431</v>
      </c>
      <c r="U131" s="26" t="s">
        <v>429</v>
      </c>
      <c r="V131" s="145">
        <v>0.04</v>
      </c>
      <c r="W131" s="145">
        <v>2.0543803199999999E-4</v>
      </c>
      <c r="X131" s="145">
        <v>4.9999999999999996E-5</v>
      </c>
      <c r="Y131" s="145">
        <v>4.9999999999999996E-5</v>
      </c>
      <c r="Z131" s="145">
        <v>4.9999999999999996E-5</v>
      </c>
      <c r="AA131" s="145">
        <v>4.9999999999999996E-5</v>
      </c>
      <c r="AB131" s="145">
        <v>1.9999999999999998E-4</v>
      </c>
      <c r="AC131" s="145">
        <v>2.9000000000000001E-2</v>
      </c>
      <c r="AD131" s="145">
        <v>0.2</v>
      </c>
      <c r="AE131" s="144" t="s">
        <v>443</v>
      </c>
      <c r="AF131" s="26" t="s">
        <v>430</v>
      </c>
      <c r="AG131" s="26" t="s">
        <v>430</v>
      </c>
      <c r="AH131" s="26" t="s">
        <v>430</v>
      </c>
      <c r="AI131" s="26" t="s">
        <v>430</v>
      </c>
      <c r="AJ131" s="26" t="s">
        <v>430</v>
      </c>
      <c r="AK131" s="26" t="s">
        <v>430</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2.6402591519999997E-4</v>
      </c>
      <c r="J133" s="145">
        <v>2.6402591519999997E-4</v>
      </c>
      <c r="K133" s="145">
        <v>2.9339594496000001E-4</v>
      </c>
      <c r="L133" s="145">
        <v>1.3201295759999998E-4</v>
      </c>
      <c r="M133" s="26" t="s">
        <v>431</v>
      </c>
      <c r="N133" s="145">
        <v>2.2849274448000001E-4</v>
      </c>
      <c r="O133" s="145">
        <v>3.8272344480000002E-5</v>
      </c>
      <c r="P133" s="145">
        <v>5.8926069323743885E-3</v>
      </c>
      <c r="Q133" s="145">
        <v>1.0355598576E-4</v>
      </c>
      <c r="R133" s="145">
        <v>1.0317554495999999E-4</v>
      </c>
      <c r="S133" s="145">
        <v>9.4577582880000016E-5</v>
      </c>
      <c r="T133" s="145">
        <v>1.3186078128000001E-4</v>
      </c>
      <c r="U133" s="145">
        <v>1.5050238047999999E-4</v>
      </c>
      <c r="V133" s="145">
        <v>1.2183236179200002E-3</v>
      </c>
      <c r="W133" s="145">
        <v>2.0543800000000001E-4</v>
      </c>
      <c r="X133" s="145">
        <v>1.0043637119999999E-4</v>
      </c>
      <c r="Y133" s="145">
        <v>5.4859563359999998E-5</v>
      </c>
      <c r="Z133" s="145">
        <v>4.9000775039999998E-5</v>
      </c>
      <c r="AA133" s="145">
        <v>5.3185623839999996E-5</v>
      </c>
      <c r="AB133" s="145">
        <v>2.5748233343999996E-4</v>
      </c>
      <c r="AC133" s="145">
        <v>1.1413223999999999E-3</v>
      </c>
      <c r="AD133" s="145">
        <v>3.1196145599999997E-3</v>
      </c>
      <c r="AE133" s="144" t="s">
        <v>443</v>
      </c>
      <c r="AF133" s="26" t="s">
        <v>430</v>
      </c>
      <c r="AG133" s="26" t="s">
        <v>430</v>
      </c>
      <c r="AH133" s="26" t="s">
        <v>430</v>
      </c>
      <c r="AI133" s="26" t="s">
        <v>430</v>
      </c>
      <c r="AJ133" s="26" t="s">
        <v>430</v>
      </c>
      <c r="AK133" s="26" t="s">
        <v>430</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3.2100000000000002E-3</v>
      </c>
      <c r="G136" s="26" t="s">
        <v>430</v>
      </c>
      <c r="H136" s="145">
        <v>7.7000000000000007E-4</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2.1500000000000002E-2</v>
      </c>
      <c r="G137" s="26" t="s">
        <v>430</v>
      </c>
      <c r="H137" s="145" t="s">
        <v>430</v>
      </c>
      <c r="I137" s="145" t="s">
        <v>430</v>
      </c>
      <c r="J137" s="145" t="s">
        <v>430</v>
      </c>
      <c r="K137" s="145" t="s">
        <v>430</v>
      </c>
      <c r="L137" s="145" t="s">
        <v>430</v>
      </c>
      <c r="M137" s="26" t="s">
        <v>430</v>
      </c>
      <c r="N137" s="145" t="s">
        <v>430</v>
      </c>
      <c r="O137" s="145" t="s">
        <v>430</v>
      </c>
      <c r="P137" s="26" t="s">
        <v>430</v>
      </c>
      <c r="Q137" s="26" t="s">
        <v>430</v>
      </c>
      <c r="R137" s="26" t="s">
        <v>430</v>
      </c>
      <c r="S137" s="145" t="s">
        <v>430</v>
      </c>
      <c r="T137" s="26" t="s">
        <v>430</v>
      </c>
      <c r="U137" s="145" t="s">
        <v>430</v>
      </c>
      <c r="V137" s="145"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1433445</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0.27453890000000003</v>
      </c>
      <c r="I139" s="145">
        <v>0.29921013400000007</v>
      </c>
      <c r="J139" s="145">
        <v>0.29921013400000007</v>
      </c>
      <c r="K139" s="145">
        <v>0.29921013400000007</v>
      </c>
      <c r="L139" s="145">
        <v>2.6578419659999998E-2</v>
      </c>
      <c r="M139" s="26" t="s">
        <v>430</v>
      </c>
      <c r="N139" s="145">
        <v>8.6423800000000003E-4</v>
      </c>
      <c r="O139" s="145">
        <v>1.744102E-3</v>
      </c>
      <c r="P139" s="145">
        <v>1.744102E-3</v>
      </c>
      <c r="Q139" s="145">
        <v>2.7658019999999999E-3</v>
      </c>
      <c r="R139" s="145">
        <v>2.6419960000000002E-3</v>
      </c>
      <c r="S139" s="145">
        <v>6.1434219999999999E-3</v>
      </c>
      <c r="T139" s="26" t="s">
        <v>430</v>
      </c>
      <c r="U139" s="26" t="s">
        <v>430</v>
      </c>
      <c r="V139" s="26" t="s">
        <v>430</v>
      </c>
      <c r="W139" s="145">
        <v>3.0343735999999999</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434</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T141" si="0">SUM(E14:E140)</f>
        <v>305.99578345450556</v>
      </c>
      <c r="F141" s="20">
        <f t="shared" si="0"/>
        <v>231.10454362694472</v>
      </c>
      <c r="G141" s="20">
        <f t="shared" si="0"/>
        <v>248.79535062604936</v>
      </c>
      <c r="H141" s="20">
        <f t="shared" si="0"/>
        <v>34.785038675456136</v>
      </c>
      <c r="I141" s="20">
        <f t="shared" si="0"/>
        <v>46.443451316775253</v>
      </c>
      <c r="J141" s="20">
        <f t="shared" si="0"/>
        <v>73.23610231800366</v>
      </c>
      <c r="K141" s="20">
        <f t="shared" si="0"/>
        <v>97.92271694237435</v>
      </c>
      <c r="L141" s="20">
        <f t="shared" si="0"/>
        <v>9.8336700217100859</v>
      </c>
      <c r="M141" s="20">
        <f t="shared" si="0"/>
        <v>754.06100274831147</v>
      </c>
      <c r="N141" s="20">
        <f t="shared" si="0"/>
        <v>321.37004473857252</v>
      </c>
      <c r="O141" s="20">
        <f t="shared" si="0"/>
        <v>6.6700717558996514</v>
      </c>
      <c r="P141" s="20">
        <f t="shared" si="0"/>
        <v>1.0835436092871737</v>
      </c>
      <c r="Q141" s="20">
        <f t="shared" si="0"/>
        <v>34.810867077018493</v>
      </c>
      <c r="R141" s="20">
        <f t="shared" si="0"/>
        <v>47.494789257546927</v>
      </c>
      <c r="S141" s="20">
        <f t="shared" si="0"/>
        <v>156.86262925291197</v>
      </c>
      <c r="T141" s="20">
        <f t="shared" si="0"/>
        <v>78.28878763775829</v>
      </c>
      <c r="U141" s="20" t="s">
        <v>429</v>
      </c>
      <c r="V141" s="20">
        <f t="shared" ref="V141:AD141" si="1">SUM(V14:V140)</f>
        <v>679.33930459188321</v>
      </c>
      <c r="W141" s="20">
        <f t="shared" si="1"/>
        <v>18.069704543839752</v>
      </c>
      <c r="X141" s="20">
        <f t="shared" si="1"/>
        <v>0.17149137235803075</v>
      </c>
      <c r="Y141" s="20">
        <f t="shared" si="1"/>
        <v>0.23223895270991804</v>
      </c>
      <c r="Z141" s="20">
        <f t="shared" si="1"/>
        <v>0.13348557229303076</v>
      </c>
      <c r="AA141" s="20">
        <f t="shared" si="1"/>
        <v>0.10651026021314412</v>
      </c>
      <c r="AB141" s="20">
        <f t="shared" si="1"/>
        <v>7.1170143254512732</v>
      </c>
      <c r="AC141" s="20">
        <f t="shared" si="1"/>
        <v>35.68385277802409</v>
      </c>
      <c r="AD141" s="20">
        <f t="shared" si="1"/>
        <v>28.550101216343485</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305.99578345450556</v>
      </c>
      <c r="F152" s="14">
        <f t="shared" ref="F152:AD152" si="2">SUM(F$141, F$151, IF(AND(ISNUMBER(SEARCH($B$4,"AT|BE|CH|GB|IE|LT|LU|NL")),SUM(F$143:F$149)&gt;0),SUM(F$143:F$149)-SUM(F$27:F$33),0))</f>
        <v>231.10454362694472</v>
      </c>
      <c r="G152" s="14">
        <f t="shared" si="2"/>
        <v>248.79535062604936</v>
      </c>
      <c r="H152" s="14">
        <f t="shared" si="2"/>
        <v>34.785038675456136</v>
      </c>
      <c r="I152" s="14">
        <f t="shared" si="2"/>
        <v>46.443451316775253</v>
      </c>
      <c r="J152" s="14">
        <f t="shared" si="2"/>
        <v>73.23610231800366</v>
      </c>
      <c r="K152" s="14">
        <f t="shared" si="2"/>
        <v>97.92271694237435</v>
      </c>
      <c r="L152" s="14">
        <f t="shared" si="2"/>
        <v>9.8336700217100859</v>
      </c>
      <c r="M152" s="14">
        <f t="shared" si="2"/>
        <v>754.06100274831147</v>
      </c>
      <c r="N152" s="14">
        <f t="shared" si="2"/>
        <v>321.37004473857252</v>
      </c>
      <c r="O152" s="14">
        <f t="shared" si="2"/>
        <v>6.6700717558996514</v>
      </c>
      <c r="P152" s="14">
        <f t="shared" si="2"/>
        <v>1.0835436092871737</v>
      </c>
      <c r="Q152" s="14">
        <f t="shared" si="2"/>
        <v>34.810867077018493</v>
      </c>
      <c r="R152" s="14">
        <f t="shared" si="2"/>
        <v>47.494789257546927</v>
      </c>
      <c r="S152" s="14">
        <f t="shared" si="2"/>
        <v>156.86262925291197</v>
      </c>
      <c r="T152" s="14">
        <f t="shared" si="2"/>
        <v>78.28878763775829</v>
      </c>
      <c r="U152" s="14">
        <f t="shared" si="2"/>
        <v>0</v>
      </c>
      <c r="V152" s="14">
        <f t="shared" si="2"/>
        <v>679.33930459188321</v>
      </c>
      <c r="W152" s="14">
        <f t="shared" si="2"/>
        <v>18.069704543839752</v>
      </c>
      <c r="X152" s="14">
        <f t="shared" si="2"/>
        <v>0.17149137235803075</v>
      </c>
      <c r="Y152" s="14">
        <f t="shared" si="2"/>
        <v>0.23223895270991804</v>
      </c>
      <c r="Z152" s="14">
        <f t="shared" si="2"/>
        <v>0.13348557229303076</v>
      </c>
      <c r="AA152" s="14">
        <f t="shared" si="2"/>
        <v>0.10651026021314412</v>
      </c>
      <c r="AB152" s="14">
        <f t="shared" si="2"/>
        <v>7.1170143254512732</v>
      </c>
      <c r="AC152" s="14">
        <f t="shared" si="2"/>
        <v>35.68385277802409</v>
      </c>
      <c r="AD152" s="14">
        <f t="shared" si="2"/>
        <v>28.550101216343485</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305.99578345450556</v>
      </c>
      <c r="F154" s="14">
        <f>SUM(F$141, F$153, -1 * IF(OR($B$6=2005,$B$6&gt;=2020),SUM(F$99:F$122),0), IF(AND(ISNUMBER(SEARCH($B$4,"AT|BE|CH|GB|IE|LT|LU|NL")),SUM(F$143:F$149)&gt;0),SUM(F$143:F$149)-SUM(F$27:F$33),0))</f>
        <v>231.10454362694472</v>
      </c>
      <c r="G154" s="14">
        <f>SUM(G$141, G$153, IF(AND(ISNUMBER(SEARCH($B$4,"AT|BE|CH|GB|IE|LT|LU|NL")),SUM(G$143:G$149)&gt;0),SUM(G$143:G$149)-SUM(G$27:G$33),0))</f>
        <v>248.79535062604936</v>
      </c>
      <c r="H154" s="14">
        <f>SUM(H$141, H$153, IF(AND(ISNUMBER(SEARCH($B$4,"AT|BE|CH|GB|IE|LT|LU|NL")),SUM(H$143:H$149)&gt;0),SUM(H$143:H$149)-SUM(H$27:H$33),0))</f>
        <v>34.785038675456136</v>
      </c>
      <c r="I154" s="14">
        <f t="shared" ref="I154:AD154" si="3">SUM(I$141, I$153, IF(AND(ISNUMBER(SEARCH($B$4,"AT|BE|CH|GB|IE|LT|LU|NL")),SUM(I$143:I$149)&gt;0),SUM(I$143:I$149)-SUM(I$27:I$33),0))</f>
        <v>46.443451316775253</v>
      </c>
      <c r="J154" s="14">
        <f t="shared" si="3"/>
        <v>73.23610231800366</v>
      </c>
      <c r="K154" s="14">
        <f t="shared" si="3"/>
        <v>97.92271694237435</v>
      </c>
      <c r="L154" s="14">
        <f t="shared" si="3"/>
        <v>9.8336700217100859</v>
      </c>
      <c r="M154" s="14">
        <f t="shared" si="3"/>
        <v>754.06100274831147</v>
      </c>
      <c r="N154" s="14">
        <f t="shared" si="3"/>
        <v>321.37004473857252</v>
      </c>
      <c r="O154" s="14">
        <f t="shared" si="3"/>
        <v>6.6700717558996514</v>
      </c>
      <c r="P154" s="14">
        <f t="shared" si="3"/>
        <v>1.0835436092871737</v>
      </c>
      <c r="Q154" s="14">
        <f t="shared" si="3"/>
        <v>34.810867077018493</v>
      </c>
      <c r="R154" s="14">
        <f t="shared" si="3"/>
        <v>47.494789257546927</v>
      </c>
      <c r="S154" s="14">
        <f t="shared" si="3"/>
        <v>156.86262925291197</v>
      </c>
      <c r="T154" s="14">
        <f t="shared" si="3"/>
        <v>78.28878763775829</v>
      </c>
      <c r="U154" s="14">
        <f t="shared" si="3"/>
        <v>0</v>
      </c>
      <c r="V154" s="14">
        <f t="shared" si="3"/>
        <v>679.33930459188321</v>
      </c>
      <c r="W154" s="14">
        <f t="shared" si="3"/>
        <v>18.069704543839752</v>
      </c>
      <c r="X154" s="14">
        <f t="shared" si="3"/>
        <v>0.17149137235803075</v>
      </c>
      <c r="Y154" s="14">
        <f t="shared" si="3"/>
        <v>0.23223895270991804</v>
      </c>
      <c r="Z154" s="14">
        <f t="shared" si="3"/>
        <v>0.13348557229303076</v>
      </c>
      <c r="AA154" s="14">
        <f t="shared" si="3"/>
        <v>0.10651026021314412</v>
      </c>
      <c r="AB154" s="14">
        <f t="shared" si="3"/>
        <v>7.1170143254512732</v>
      </c>
      <c r="AC154" s="14">
        <f t="shared" si="3"/>
        <v>35.68385277802409</v>
      </c>
      <c r="AD154" s="14">
        <f t="shared" si="3"/>
        <v>28.550101216343485</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3.5487133586304114</v>
      </c>
      <c r="F157" s="23">
        <v>7.4142761242813951E-2</v>
      </c>
      <c r="G157" s="23">
        <v>0.24587513984796419</v>
      </c>
      <c r="H157" s="23" t="s">
        <v>430</v>
      </c>
      <c r="I157" s="23">
        <v>5.3337525669770201E-2</v>
      </c>
      <c r="J157" s="23">
        <v>5.3337525669770201E-2</v>
      </c>
      <c r="K157" s="23">
        <v>5.3337525669770201E-2</v>
      </c>
      <c r="L157" s="23">
        <v>2.6668762834885101E-2</v>
      </c>
      <c r="M157" s="23">
        <v>0.79972790331992483</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12673.976280822897</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0.86889279943027087</v>
      </c>
      <c r="F158" s="23">
        <v>0.10203062835599527</v>
      </c>
      <c r="G158" s="23">
        <v>7.8999411842917866E-2</v>
      </c>
      <c r="H158" s="23" t="s">
        <v>430</v>
      </c>
      <c r="I158" s="23">
        <v>9.5942131691369135E-3</v>
      </c>
      <c r="J158" s="23">
        <v>9.5942131691369135E-3</v>
      </c>
      <c r="K158" s="23">
        <v>9.5942131691369135E-3</v>
      </c>
      <c r="L158" s="23">
        <v>5.2315454009238789E-3</v>
      </c>
      <c r="M158" s="23">
        <v>2.4202745437779494</v>
      </c>
      <c r="N158" s="23">
        <v>1.2020666707640355</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4161.0244469291865</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49.956600000000002</v>
      </c>
      <c r="F159" s="23">
        <v>1.31</v>
      </c>
      <c r="G159" s="23">
        <v>23.941980000000001</v>
      </c>
      <c r="H159" s="23" t="s">
        <v>429</v>
      </c>
      <c r="I159" s="23">
        <v>0.79462853012048185</v>
      </c>
      <c r="J159" s="23">
        <v>0.85138771084337339</v>
      </c>
      <c r="K159" s="23">
        <v>0.85138771084337339</v>
      </c>
      <c r="L159" s="23" t="s">
        <v>429</v>
      </c>
      <c r="M159" s="23">
        <v>3.1844999999999999</v>
      </c>
      <c r="N159" s="23" t="s">
        <v>429</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23555.059999999998</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9A740-F0F2-460C-9759-A749FA2BB561}">
  <sheetPr codeName="Tabelle15"/>
  <dimension ref="A1:AL170"/>
  <sheetViews>
    <sheetView zoomScale="70" zoomScaleNormal="70" workbookViewId="0">
      <pane xSplit="4" ySplit="13" topLeftCell="E116"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11.33203125" style="5" customWidth="1"/>
    <col min="2" max="2" width="9.88671875" style="5" customWidth="1"/>
    <col min="3" max="3" width="42"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1991</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59.05261133999992</v>
      </c>
      <c r="F14" s="145">
        <v>0.44193012604999948</v>
      </c>
      <c r="G14" s="145">
        <v>69.066139263321304</v>
      </c>
      <c r="H14" s="145">
        <v>1E-3</v>
      </c>
      <c r="I14" s="145">
        <v>2.1426082378678211</v>
      </c>
      <c r="J14" s="145">
        <v>6.9744308850033754</v>
      </c>
      <c r="K14" s="145">
        <v>9.0276844508000096</v>
      </c>
      <c r="L14" s="145">
        <v>0.18247435304643136</v>
      </c>
      <c r="M14" s="145">
        <v>4.422769702000001</v>
      </c>
      <c r="N14" s="145">
        <v>6.1650472803526117</v>
      </c>
      <c r="O14" s="145">
        <v>0.14723550186670997</v>
      </c>
      <c r="P14" s="145">
        <v>0.18898801720482145</v>
      </c>
      <c r="Q14" s="145">
        <v>1.4914342325882048</v>
      </c>
      <c r="R14" s="145">
        <v>6.1800032447706039</v>
      </c>
      <c r="S14" s="145">
        <v>3.7056201737771546</v>
      </c>
      <c r="T14" s="145">
        <v>8.7465038406540181</v>
      </c>
      <c r="U14" s="26" t="s">
        <v>429</v>
      </c>
      <c r="V14" s="145">
        <v>18.627348517614291</v>
      </c>
      <c r="W14" s="145">
        <v>1.4091440733820007</v>
      </c>
      <c r="X14" s="26" t="s">
        <v>431</v>
      </c>
      <c r="Y14" s="26" t="s">
        <v>431</v>
      </c>
      <c r="Z14" s="26" t="s">
        <v>431</v>
      </c>
      <c r="AA14" s="26" t="s">
        <v>431</v>
      </c>
      <c r="AB14" s="145">
        <v>0.11397428049360002</v>
      </c>
      <c r="AC14" s="145">
        <v>2.8996809023860003E-2</v>
      </c>
      <c r="AD14" s="145">
        <v>2.0154321714140007E-2</v>
      </c>
      <c r="AE14" s="144" t="s">
        <v>443</v>
      </c>
      <c r="AF14" s="145">
        <v>17618.130410000012</v>
      </c>
      <c r="AG14" s="145">
        <v>151175.39135999992</v>
      </c>
      <c r="AH14" s="145">
        <v>42873.17230999998</v>
      </c>
      <c r="AI14" s="145">
        <v>5748.7030800000011</v>
      </c>
      <c r="AJ14" s="26" t="s">
        <v>430</v>
      </c>
      <c r="AK14" s="26" t="s">
        <v>430</v>
      </c>
      <c r="AL14" s="49" t="s">
        <v>50</v>
      </c>
    </row>
    <row r="15" spans="1:38" s="2" customFormat="1" ht="26.25" customHeight="1" thickBot="1" x14ac:dyDescent="0.3">
      <c r="A15" s="70" t="s">
        <v>54</v>
      </c>
      <c r="B15" s="70" t="s">
        <v>55</v>
      </c>
      <c r="C15" s="70" t="s">
        <v>56</v>
      </c>
      <c r="D15" s="72"/>
      <c r="E15" s="145">
        <v>3.71</v>
      </c>
      <c r="F15" s="145">
        <v>1.1724160000000001E-2</v>
      </c>
      <c r="G15" s="145">
        <v>16.811499999999999</v>
      </c>
      <c r="H15" s="26" t="s">
        <v>430</v>
      </c>
      <c r="I15" s="145">
        <v>6.5393444112731111E-2</v>
      </c>
      <c r="J15" s="145">
        <v>0.14131727607407901</v>
      </c>
      <c r="K15" s="145">
        <v>0.31025000000000003</v>
      </c>
      <c r="L15" s="145">
        <v>7.6509348740232781E-3</v>
      </c>
      <c r="M15" s="145">
        <v>0.59416419999999992</v>
      </c>
      <c r="N15" s="145">
        <v>2.0296045</v>
      </c>
      <c r="O15" s="145">
        <v>4.619444000000001E-2</v>
      </c>
      <c r="P15" s="145">
        <v>9.480638000000003E-3</v>
      </c>
      <c r="Q15" s="145">
        <v>0.33310280000000003</v>
      </c>
      <c r="R15" s="145">
        <v>2.5530921499999999</v>
      </c>
      <c r="S15" s="145">
        <v>0.89467439999999998</v>
      </c>
      <c r="T15" s="145">
        <v>0.64900000000000002</v>
      </c>
      <c r="U15" s="26" t="s">
        <v>429</v>
      </c>
      <c r="V15" s="145">
        <v>3.8363808000000006</v>
      </c>
      <c r="W15" s="145">
        <v>2.3665770000000006E-2</v>
      </c>
      <c r="X15" s="26" t="s">
        <v>431</v>
      </c>
      <c r="Y15" s="26" t="s">
        <v>431</v>
      </c>
      <c r="Z15" s="26" t="s">
        <v>431</v>
      </c>
      <c r="AA15" s="26" t="s">
        <v>431</v>
      </c>
      <c r="AB15" s="145">
        <v>6.5382774000000005E-3</v>
      </c>
      <c r="AC15" s="26" t="s">
        <v>430</v>
      </c>
      <c r="AD15" s="26" t="s">
        <v>430</v>
      </c>
      <c r="AE15" s="144" t="s">
        <v>443</v>
      </c>
      <c r="AF15" s="145">
        <v>2324.16</v>
      </c>
      <c r="AG15" s="145">
        <v>38.450000000000003</v>
      </c>
      <c r="AH15" s="145">
        <v>24831.599999999999</v>
      </c>
      <c r="AI15" s="26" t="s">
        <v>430</v>
      </c>
      <c r="AJ15" s="145">
        <v>2514</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3.592842109999999</v>
      </c>
      <c r="F17" s="145">
        <v>2.1325609330000002E-2</v>
      </c>
      <c r="G17" s="145">
        <v>7.8965329571311651</v>
      </c>
      <c r="H17" s="26" t="s">
        <v>430</v>
      </c>
      <c r="I17" s="145">
        <v>0.16618761981343072</v>
      </c>
      <c r="J17" s="145">
        <v>0.51930478211079811</v>
      </c>
      <c r="K17" s="145">
        <v>1.0767855491</v>
      </c>
      <c r="L17" s="145">
        <v>1.9002613607249842E-2</v>
      </c>
      <c r="M17" s="145">
        <v>7.4032608539999991</v>
      </c>
      <c r="N17" s="145">
        <v>0.70257974337599993</v>
      </c>
      <c r="O17" s="145">
        <v>1.5476760357999999E-2</v>
      </c>
      <c r="P17" s="145">
        <v>1.6607556817100005E-2</v>
      </c>
      <c r="Q17" s="145">
        <v>0.10896649521000004</v>
      </c>
      <c r="R17" s="145">
        <v>1.8077799432349997</v>
      </c>
      <c r="S17" s="145">
        <v>0.64291579326999992</v>
      </c>
      <c r="T17" s="145">
        <v>1.8804461187600003</v>
      </c>
      <c r="U17" s="26" t="s">
        <v>429</v>
      </c>
      <c r="V17" s="145">
        <v>1.2720890698200003</v>
      </c>
      <c r="W17" s="145">
        <v>2.6859068203000002E-2</v>
      </c>
      <c r="X17" s="26" t="s">
        <v>431</v>
      </c>
      <c r="Y17" s="26" t="s">
        <v>431</v>
      </c>
      <c r="Z17" s="26" t="s">
        <v>431</v>
      </c>
      <c r="AA17" s="26" t="s">
        <v>431</v>
      </c>
      <c r="AB17" s="145">
        <v>4.9742747120000005E-3</v>
      </c>
      <c r="AC17" s="145">
        <v>2.9171845437999996E-3</v>
      </c>
      <c r="AD17" s="145">
        <v>0.79979092690000009</v>
      </c>
      <c r="AE17" s="144" t="s">
        <v>443</v>
      </c>
      <c r="AF17" s="145">
        <v>1973.7661700000003</v>
      </c>
      <c r="AG17" s="145">
        <v>4576.05249</v>
      </c>
      <c r="AH17" s="145">
        <v>17385.30733</v>
      </c>
      <c r="AI17" s="145">
        <v>0.06</v>
      </c>
      <c r="AJ17" s="26" t="s">
        <v>430</v>
      </c>
      <c r="AK17" s="26" t="s">
        <v>430</v>
      </c>
      <c r="AL17" s="49" t="s">
        <v>50</v>
      </c>
    </row>
    <row r="18" spans="1:38" s="2" customFormat="1" ht="26.25" customHeight="1" thickBot="1" x14ac:dyDescent="0.3">
      <c r="A18" s="70" t="s">
        <v>54</v>
      </c>
      <c r="B18" s="70" t="s">
        <v>61</v>
      </c>
      <c r="C18" s="70" t="s">
        <v>62</v>
      </c>
      <c r="D18" s="72"/>
      <c r="E18" s="145">
        <v>0.38158099999999995</v>
      </c>
      <c r="F18" s="145">
        <v>3.4738090000000009E-3</v>
      </c>
      <c r="G18" s="145">
        <v>4.3547235093796672</v>
      </c>
      <c r="H18" s="26" t="s">
        <v>430</v>
      </c>
      <c r="I18" s="145">
        <v>3.5435456600000005E-2</v>
      </c>
      <c r="J18" s="145">
        <v>8.888269704E-2</v>
      </c>
      <c r="K18" s="145">
        <v>0.23407682399999999</v>
      </c>
      <c r="L18" s="145">
        <v>8.0323978136999999E-3</v>
      </c>
      <c r="M18" s="145">
        <v>7.1336327500000032E-2</v>
      </c>
      <c r="N18" s="145">
        <v>0.6430749778999999</v>
      </c>
      <c r="O18" s="145">
        <v>9.1004999999999987E-5</v>
      </c>
      <c r="P18" s="145">
        <v>3.0558098620000001E-3</v>
      </c>
      <c r="Q18" s="145">
        <v>6.0670000000000006E-4</v>
      </c>
      <c r="R18" s="145">
        <v>1.2034403222000001</v>
      </c>
      <c r="S18" s="145">
        <v>0.28791863759999997</v>
      </c>
      <c r="T18" s="145">
        <v>0.72328202820000009</v>
      </c>
      <c r="U18" s="26" t="s">
        <v>429</v>
      </c>
      <c r="V18" s="145">
        <v>3.1998000000000005E-3</v>
      </c>
      <c r="W18" s="145">
        <v>1.9490694999999994E-3</v>
      </c>
      <c r="X18" s="26" t="s">
        <v>431</v>
      </c>
      <c r="Y18" s="26" t="s">
        <v>431</v>
      </c>
      <c r="Z18" s="26" t="s">
        <v>431</v>
      </c>
      <c r="AA18" s="26" t="s">
        <v>431</v>
      </c>
      <c r="AB18" s="145">
        <v>1.8512752266400001E-3</v>
      </c>
      <c r="AC18" s="145">
        <v>7.4257382639999992E-4</v>
      </c>
      <c r="AD18" s="145">
        <v>0.20360895239999999</v>
      </c>
      <c r="AE18" s="144" t="s">
        <v>443</v>
      </c>
      <c r="AF18" s="145">
        <v>642.95700000000022</v>
      </c>
      <c r="AG18" s="145">
        <v>1234.32295</v>
      </c>
      <c r="AH18" s="145">
        <v>177.852</v>
      </c>
      <c r="AI18" s="26" t="s">
        <v>430</v>
      </c>
      <c r="AJ18" s="26" t="s">
        <v>430</v>
      </c>
      <c r="AK18" s="26" t="s">
        <v>430</v>
      </c>
      <c r="AL18" s="49" t="s">
        <v>50</v>
      </c>
    </row>
    <row r="19" spans="1:38" s="2" customFormat="1" ht="26.25" customHeight="1" thickBot="1" x14ac:dyDescent="0.3">
      <c r="A19" s="70" t="s">
        <v>54</v>
      </c>
      <c r="B19" s="70" t="s">
        <v>63</v>
      </c>
      <c r="C19" s="70" t="s">
        <v>64</v>
      </c>
      <c r="D19" s="72"/>
      <c r="E19" s="145">
        <v>1.8413127666</v>
      </c>
      <c r="F19" s="145">
        <v>1.4779379200000003E-2</v>
      </c>
      <c r="G19" s="145">
        <v>5.8574206789642158</v>
      </c>
      <c r="H19" s="26" t="s">
        <v>430</v>
      </c>
      <c r="I19" s="145">
        <v>0.19844350629943877</v>
      </c>
      <c r="J19" s="145">
        <v>0.3684161151476209</v>
      </c>
      <c r="K19" s="145">
        <v>0.44482447199999997</v>
      </c>
      <c r="L19" s="145">
        <v>3.5004310174749011E-2</v>
      </c>
      <c r="M19" s="145">
        <v>0.27007460160000002</v>
      </c>
      <c r="N19" s="145">
        <v>8.3469682446153853E-2</v>
      </c>
      <c r="O19" s="145">
        <v>1.535142058E-3</v>
      </c>
      <c r="P19" s="145">
        <v>3.9763141788571434E-3</v>
      </c>
      <c r="Q19" s="145">
        <v>1.2093632879487181E-2</v>
      </c>
      <c r="R19" s="145">
        <v>1.4639951580000003E-2</v>
      </c>
      <c r="S19" s="145">
        <v>2.0405412369999997E-2</v>
      </c>
      <c r="T19" s="145">
        <v>0.80670870120000016</v>
      </c>
      <c r="U19" s="26" t="s">
        <v>429</v>
      </c>
      <c r="V19" s="145">
        <v>0.12881185725714284</v>
      </c>
      <c r="W19" s="145">
        <v>4.8733561070000014E-2</v>
      </c>
      <c r="X19" s="26" t="s">
        <v>431</v>
      </c>
      <c r="Y19" s="26" t="s">
        <v>431</v>
      </c>
      <c r="Z19" s="26" t="s">
        <v>431</v>
      </c>
      <c r="AA19" s="26" t="s">
        <v>431</v>
      </c>
      <c r="AB19" s="145">
        <v>1.2267804563999998E-2</v>
      </c>
      <c r="AC19" s="145">
        <v>2.5189520399999999E-3</v>
      </c>
      <c r="AD19" s="145">
        <v>0.42442491910000002</v>
      </c>
      <c r="AE19" s="144" t="s">
        <v>443</v>
      </c>
      <c r="AF19" s="145">
        <v>3694.7382000000007</v>
      </c>
      <c r="AG19" s="145">
        <v>3693.8870000000002</v>
      </c>
      <c r="AH19" s="145">
        <v>9075.3983800000005</v>
      </c>
      <c r="AI19" s="145">
        <v>286.685</v>
      </c>
      <c r="AJ19" s="26" t="s">
        <v>430</v>
      </c>
      <c r="AK19" s="26" t="s">
        <v>430</v>
      </c>
      <c r="AL19" s="49" t="s">
        <v>50</v>
      </c>
    </row>
    <row r="20" spans="1:38" s="2" customFormat="1" ht="26.25" customHeight="1" thickBot="1" x14ac:dyDescent="0.3">
      <c r="A20" s="70" t="s">
        <v>54</v>
      </c>
      <c r="B20" s="70" t="s">
        <v>65</v>
      </c>
      <c r="C20" s="70" t="s">
        <v>66</v>
      </c>
      <c r="D20" s="72"/>
      <c r="E20" s="145">
        <v>19.617783109999987</v>
      </c>
      <c r="F20" s="145">
        <v>0.56257837530000054</v>
      </c>
      <c r="G20" s="145">
        <v>30.80480668378997</v>
      </c>
      <c r="H20" s="26" t="s">
        <v>430</v>
      </c>
      <c r="I20" s="145">
        <v>9.8030148731883724</v>
      </c>
      <c r="J20" s="145">
        <v>13.238646515486536</v>
      </c>
      <c r="K20" s="145">
        <v>15.696516412999999</v>
      </c>
      <c r="L20" s="145">
        <v>0.13666601746059825</v>
      </c>
      <c r="M20" s="145">
        <v>25.358052536200013</v>
      </c>
      <c r="N20" s="145">
        <v>6.1849530051583042</v>
      </c>
      <c r="O20" s="145">
        <v>0.34279910091869997</v>
      </c>
      <c r="P20" s="145">
        <v>0.12673492403075368</v>
      </c>
      <c r="Q20" s="145">
        <v>0.71142479127623048</v>
      </c>
      <c r="R20" s="145">
        <v>2.4366084862103001</v>
      </c>
      <c r="S20" s="145">
        <v>2.241580025343501</v>
      </c>
      <c r="T20" s="145">
        <v>4.3672380439758003</v>
      </c>
      <c r="U20" s="26" t="s">
        <v>429</v>
      </c>
      <c r="V20" s="145">
        <v>14.233220202397145</v>
      </c>
      <c r="W20" s="145">
        <v>0.82421272802699941</v>
      </c>
      <c r="X20" s="26" t="s">
        <v>431</v>
      </c>
      <c r="Y20" s="26" t="s">
        <v>431</v>
      </c>
      <c r="Z20" s="26" t="s">
        <v>431</v>
      </c>
      <c r="AA20" s="26" t="s">
        <v>431</v>
      </c>
      <c r="AB20" s="145">
        <v>0.1248604614239999</v>
      </c>
      <c r="AC20" s="145">
        <v>0.1457816811</v>
      </c>
      <c r="AD20" s="145">
        <v>1.9789591943799989</v>
      </c>
      <c r="AE20" s="144" t="s">
        <v>443</v>
      </c>
      <c r="AF20" s="145">
        <v>101078.97025000007</v>
      </c>
      <c r="AG20" s="145">
        <v>20643.304000000004</v>
      </c>
      <c r="AH20" s="145">
        <v>31794.618649999993</v>
      </c>
      <c r="AI20" s="145">
        <v>28038.566000000006</v>
      </c>
      <c r="AJ20" s="26" t="s">
        <v>430</v>
      </c>
      <c r="AK20" s="26" t="s">
        <v>430</v>
      </c>
      <c r="AL20" s="49" t="s">
        <v>50</v>
      </c>
    </row>
    <row r="21" spans="1:38" s="2" customFormat="1" ht="26.25" customHeight="1" thickBot="1" x14ac:dyDescent="0.3">
      <c r="A21" s="70" t="s">
        <v>54</v>
      </c>
      <c r="B21" s="70" t="s">
        <v>67</v>
      </c>
      <c r="C21" s="70" t="s">
        <v>68</v>
      </c>
      <c r="D21" s="72"/>
      <c r="E21" s="145">
        <v>0.92856739999999993</v>
      </c>
      <c r="F21" s="145">
        <v>2.3827352670000017E-2</v>
      </c>
      <c r="G21" s="145">
        <v>2.9039872568885232</v>
      </c>
      <c r="H21" s="26" t="s">
        <v>430</v>
      </c>
      <c r="I21" s="145">
        <v>0.16757330311228102</v>
      </c>
      <c r="J21" s="145">
        <v>0.35819141682354072</v>
      </c>
      <c r="K21" s="145">
        <v>0.51808178999999999</v>
      </c>
      <c r="L21" s="145">
        <v>4.1057363028741911E-2</v>
      </c>
      <c r="M21" s="145">
        <v>0.31463783340000007</v>
      </c>
      <c r="N21" s="145">
        <v>1.3196583964500002</v>
      </c>
      <c r="O21" s="145">
        <v>2.9225137680999998E-2</v>
      </c>
      <c r="P21" s="145">
        <v>8.0547872601000013E-3</v>
      </c>
      <c r="Q21" s="145">
        <v>0.25234598444000006</v>
      </c>
      <c r="R21" s="145">
        <v>1.5229469398700006</v>
      </c>
      <c r="S21" s="145">
        <v>0.68077315612500011</v>
      </c>
      <c r="T21" s="145">
        <v>2.0792978996999998</v>
      </c>
      <c r="U21" s="26" t="s">
        <v>429</v>
      </c>
      <c r="V21" s="145">
        <v>2.5196894430400003</v>
      </c>
      <c r="W21" s="145">
        <v>3.5093223467999986E-2</v>
      </c>
      <c r="X21" s="26" t="s">
        <v>431</v>
      </c>
      <c r="Y21" s="26" t="s">
        <v>431</v>
      </c>
      <c r="Z21" s="26" t="s">
        <v>431</v>
      </c>
      <c r="AA21" s="26" t="s">
        <v>431</v>
      </c>
      <c r="AB21" s="145">
        <v>1.0748267932E-2</v>
      </c>
      <c r="AC21" s="145">
        <v>1.9626240600000002E-3</v>
      </c>
      <c r="AD21" s="145">
        <v>0.23861881898000001</v>
      </c>
      <c r="AE21" s="144" t="s">
        <v>443</v>
      </c>
      <c r="AF21" s="145">
        <v>3147.3296699999996</v>
      </c>
      <c r="AG21" s="145">
        <v>2648.7060000000001</v>
      </c>
      <c r="AH21" s="145">
        <v>1135.8009999999997</v>
      </c>
      <c r="AI21" s="145">
        <v>246.625</v>
      </c>
      <c r="AJ21" s="145">
        <v>5</v>
      </c>
      <c r="AK21" s="26" t="s">
        <v>430</v>
      </c>
      <c r="AL21" s="49" t="s">
        <v>50</v>
      </c>
    </row>
    <row r="22" spans="1:38" s="2" customFormat="1" ht="26.25" customHeight="1" thickBot="1" x14ac:dyDescent="0.3">
      <c r="A22" s="70" t="s">
        <v>54</v>
      </c>
      <c r="B22" s="70" t="s">
        <v>69</v>
      </c>
      <c r="C22" s="70" t="s">
        <v>70</v>
      </c>
      <c r="D22" s="72"/>
      <c r="E22" s="145">
        <v>4.6969398000000018</v>
      </c>
      <c r="F22" s="145">
        <v>1.1247677189999994E-2</v>
      </c>
      <c r="G22" s="145">
        <v>1.8267407184292996</v>
      </c>
      <c r="H22" s="26" t="s">
        <v>430</v>
      </c>
      <c r="I22" s="145">
        <v>0.56666237893072124</v>
      </c>
      <c r="J22" s="145">
        <v>0.94469704898388696</v>
      </c>
      <c r="K22" s="145">
        <v>1.5854835829999996</v>
      </c>
      <c r="L22" s="145">
        <v>5.5289930925525602E-2</v>
      </c>
      <c r="M22" s="145">
        <v>13.394363363799993</v>
      </c>
      <c r="N22" s="145">
        <v>1.99814063299</v>
      </c>
      <c r="O22" s="145">
        <v>4.7621061297000007E-2</v>
      </c>
      <c r="P22" s="145">
        <v>1.6913750045699994E-2</v>
      </c>
      <c r="Q22" s="145">
        <v>0.35409190478000013</v>
      </c>
      <c r="R22" s="145">
        <v>2.4486277173900004</v>
      </c>
      <c r="S22" s="145">
        <v>0.92785202307500003</v>
      </c>
      <c r="T22" s="145">
        <v>2.4333641034000002</v>
      </c>
      <c r="U22" s="26" t="s">
        <v>429</v>
      </c>
      <c r="V22" s="145">
        <v>3.9044985086800006</v>
      </c>
      <c r="W22" s="145">
        <v>2.223897277600001E-2</v>
      </c>
      <c r="X22" s="26" t="s">
        <v>431</v>
      </c>
      <c r="Y22" s="26" t="s">
        <v>431</v>
      </c>
      <c r="Z22" s="26" t="s">
        <v>431</v>
      </c>
      <c r="AA22" s="26" t="s">
        <v>431</v>
      </c>
      <c r="AB22" s="145">
        <v>5.5834878800000006E-3</v>
      </c>
      <c r="AC22" s="145">
        <v>3.1159209799999999E-3</v>
      </c>
      <c r="AD22" s="145">
        <v>0.85436543000000009</v>
      </c>
      <c r="AE22" s="144" t="s">
        <v>443</v>
      </c>
      <c r="AF22" s="145">
        <v>1972.5641900000003</v>
      </c>
      <c r="AG22" s="145">
        <v>5025.6790000000001</v>
      </c>
      <c r="AH22" s="145">
        <v>2639.2609999999995</v>
      </c>
      <c r="AI22" s="26" t="s">
        <v>430</v>
      </c>
      <c r="AJ22" s="26" t="s">
        <v>430</v>
      </c>
      <c r="AK22" s="26" t="s">
        <v>430</v>
      </c>
      <c r="AL22" s="49" t="s">
        <v>50</v>
      </c>
    </row>
    <row r="23" spans="1:38" s="2" customFormat="1" ht="26.25" customHeight="1" thickBot="1" x14ac:dyDescent="0.3">
      <c r="A23" s="70" t="s">
        <v>71</v>
      </c>
      <c r="B23" s="70" t="s">
        <v>394</v>
      </c>
      <c r="C23" s="70" t="s">
        <v>432</v>
      </c>
      <c r="D23" s="72"/>
      <c r="E23" s="145">
        <v>12.698048694340395</v>
      </c>
      <c r="F23" s="145">
        <v>2.3730618739477798</v>
      </c>
      <c r="G23" s="145">
        <v>1.0069719149220384</v>
      </c>
      <c r="H23" s="145">
        <v>2.3775482741784141E-3</v>
      </c>
      <c r="I23" s="145">
        <v>1.4283168341797003</v>
      </c>
      <c r="J23" s="145">
        <v>1.4283168341796999</v>
      </c>
      <c r="K23" s="145">
        <v>1.4283168341796999</v>
      </c>
      <c r="L23" s="145">
        <v>0.88056893941213132</v>
      </c>
      <c r="M23" s="145">
        <v>8.4665519444850688</v>
      </c>
      <c r="N23" s="26" t="s">
        <v>430</v>
      </c>
      <c r="O23" s="145">
        <v>2.9698530560773612E-3</v>
      </c>
      <c r="P23" s="26" t="s">
        <v>430</v>
      </c>
      <c r="Q23" s="26" t="s">
        <v>430</v>
      </c>
      <c r="R23" s="145">
        <v>1.4849265280386799E-2</v>
      </c>
      <c r="S23" s="145">
        <v>0.50487501953315106</v>
      </c>
      <c r="T23" s="145">
        <v>2.0788971392541527E-2</v>
      </c>
      <c r="U23" s="145">
        <v>2.9698530560773612E-3</v>
      </c>
      <c r="V23" s="145">
        <v>0.29698530560773606</v>
      </c>
      <c r="W23" s="26" t="s">
        <v>430</v>
      </c>
      <c r="X23" s="145">
        <v>9.0043740215231365E-3</v>
      </c>
      <c r="Y23" s="145">
        <v>1.4754450427095741E-2</v>
      </c>
      <c r="Z23" s="26" t="s">
        <v>430</v>
      </c>
      <c r="AA23" s="26" t="s">
        <v>430</v>
      </c>
      <c r="AB23" s="145">
        <v>2.3758824448618876E-2</v>
      </c>
      <c r="AC23" s="26" t="s">
        <v>430</v>
      </c>
      <c r="AD23" s="26" t="s">
        <v>430</v>
      </c>
      <c r="AE23" s="144" t="s">
        <v>443</v>
      </c>
      <c r="AF23" s="145">
        <v>12401.529114935704</v>
      </c>
      <c r="AG23" s="26" t="s">
        <v>430</v>
      </c>
      <c r="AH23" s="145">
        <v>303.53690818594197</v>
      </c>
      <c r="AI23" s="26" t="s">
        <v>430</v>
      </c>
      <c r="AJ23" s="26" t="s">
        <v>430</v>
      </c>
      <c r="AK23" s="26" t="s">
        <v>430</v>
      </c>
      <c r="AL23" s="49" t="s">
        <v>50</v>
      </c>
    </row>
    <row r="24" spans="1:38" s="2" customFormat="1" ht="26.25" customHeight="1" thickBot="1" x14ac:dyDescent="0.3">
      <c r="A24" s="70" t="s">
        <v>54</v>
      </c>
      <c r="B24" s="70" t="s">
        <v>72</v>
      </c>
      <c r="C24" s="70" t="s">
        <v>73</v>
      </c>
      <c r="D24" s="72"/>
      <c r="E24" s="145">
        <v>1.7737172999999986</v>
      </c>
      <c r="F24" s="145">
        <v>0.40130368792999987</v>
      </c>
      <c r="G24" s="145">
        <v>3.5111775141307779</v>
      </c>
      <c r="H24" s="26" t="s">
        <v>430</v>
      </c>
      <c r="I24" s="145">
        <v>0.41313375962338372</v>
      </c>
      <c r="J24" s="145">
        <v>0.99598352412977265</v>
      </c>
      <c r="K24" s="145">
        <v>1.9928800380000005</v>
      </c>
      <c r="L24" s="145">
        <v>6.1794313409281987E-2</v>
      </c>
      <c r="M24" s="145">
        <v>3.6288794494599981</v>
      </c>
      <c r="N24" s="145">
        <v>0.46029525822307682</v>
      </c>
      <c r="O24" s="145">
        <v>5.3805674376E-2</v>
      </c>
      <c r="P24" s="145">
        <v>0.10817049902914289</v>
      </c>
      <c r="Q24" s="145">
        <v>2.9645348981794873E-2</v>
      </c>
      <c r="R24" s="145">
        <v>0.54800099490999976</v>
      </c>
      <c r="S24" s="145">
        <v>0.55251338522500038</v>
      </c>
      <c r="T24" s="145">
        <v>1.3508685156000004</v>
      </c>
      <c r="U24" s="26" t="s">
        <v>429</v>
      </c>
      <c r="V24" s="145">
        <v>3.8676723853714274</v>
      </c>
      <c r="W24" s="145">
        <v>1.7577695615100006</v>
      </c>
      <c r="X24" s="26" t="s">
        <v>431</v>
      </c>
      <c r="Y24" s="26" t="s">
        <v>431</v>
      </c>
      <c r="Z24" s="26" t="s">
        <v>431</v>
      </c>
      <c r="AA24" s="26" t="s">
        <v>431</v>
      </c>
      <c r="AB24" s="145">
        <v>5.0980354708999989E-2</v>
      </c>
      <c r="AC24" s="145">
        <v>0.18183808871281185</v>
      </c>
      <c r="AD24" s="145">
        <v>0.15016468765660707</v>
      </c>
      <c r="AE24" s="144" t="s">
        <v>443</v>
      </c>
      <c r="AF24" s="145">
        <v>4795.8901300000007</v>
      </c>
      <c r="AG24" s="145">
        <v>158.452</v>
      </c>
      <c r="AH24" s="145">
        <v>969.58353999999986</v>
      </c>
      <c r="AI24" s="145">
        <v>7935.1120000000019</v>
      </c>
      <c r="AJ24" s="145">
        <v>442.84481</v>
      </c>
      <c r="AK24" s="26" t="s">
        <v>430</v>
      </c>
      <c r="AL24" s="49" t="s">
        <v>50</v>
      </c>
    </row>
    <row r="25" spans="1:38" s="2" customFormat="1" ht="26.25" customHeight="1" thickBot="1" x14ac:dyDescent="0.3">
      <c r="A25" s="70" t="s">
        <v>74</v>
      </c>
      <c r="B25" s="70" t="s">
        <v>75</v>
      </c>
      <c r="C25" s="70" t="s">
        <v>76</v>
      </c>
      <c r="D25" s="72"/>
      <c r="E25" s="145">
        <v>0.24316287325785543</v>
      </c>
      <c r="F25" s="145">
        <v>5.3883787400354821E-2</v>
      </c>
      <c r="G25" s="145">
        <v>2.0539694797398929E-2</v>
      </c>
      <c r="H25" s="26" t="s">
        <v>430</v>
      </c>
      <c r="I25" s="145">
        <v>2.7818216426034985E-3</v>
      </c>
      <c r="J25" s="145">
        <v>2.7818216426034985E-3</v>
      </c>
      <c r="K25" s="145">
        <v>2.7818216426034985E-3</v>
      </c>
      <c r="L25" s="145">
        <v>1.3909108213017492E-3</v>
      </c>
      <c r="M25" s="145">
        <v>0.22373347630222695</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1058.7471545050996</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0.27200594217219587</v>
      </c>
      <c r="F26" s="145">
        <v>4.9017330114423628E-2</v>
      </c>
      <c r="G26" s="145">
        <v>1.8543969558409212E-2</v>
      </c>
      <c r="H26" s="26" t="s">
        <v>430</v>
      </c>
      <c r="I26" s="145">
        <v>1.8855292410601945E-3</v>
      </c>
      <c r="J26" s="145">
        <v>1.8855292410601945E-3</v>
      </c>
      <c r="K26" s="145">
        <v>1.8855292410601945E-3</v>
      </c>
      <c r="L26" s="145">
        <v>9.4276462053009726E-4</v>
      </c>
      <c r="M26" s="145">
        <v>0.53210708241285587</v>
      </c>
      <c r="N26" s="145">
        <v>0.24625864405174883</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973.32350833903456</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72.922989326786208</v>
      </c>
      <c r="F27" s="145">
        <v>50.781779718483953</v>
      </c>
      <c r="G27" s="145">
        <v>1.7051194826400393</v>
      </c>
      <c r="H27" s="145">
        <v>0.42060602337834779</v>
      </c>
      <c r="I27" s="145">
        <v>2.3677829559814954</v>
      </c>
      <c r="J27" s="145">
        <v>2.3677829559814954</v>
      </c>
      <c r="K27" s="145">
        <v>2.3677829559814954</v>
      </c>
      <c r="L27" s="145">
        <v>1.2744973687029166</v>
      </c>
      <c r="M27" s="145">
        <v>399.79090800473136</v>
      </c>
      <c r="N27" s="145">
        <v>140.00303013365584</v>
      </c>
      <c r="O27" s="145">
        <v>3.7481573317004933E-4</v>
      </c>
      <c r="P27" s="145">
        <v>1.7292227846058984E-2</v>
      </c>
      <c r="Q27" s="145">
        <v>5.7012554738036856E-4</v>
      </c>
      <c r="R27" s="145">
        <v>1.3995535087063193E-2</v>
      </c>
      <c r="S27" s="145">
        <v>9.8794104117550432E-3</v>
      </c>
      <c r="T27" s="145">
        <v>4.1918517170761449E-3</v>
      </c>
      <c r="U27" s="145">
        <v>3.9061962842063875E-4</v>
      </c>
      <c r="V27" s="145">
        <v>6.4926355546923081E-2</v>
      </c>
      <c r="W27" s="145">
        <v>0.9721482123401779</v>
      </c>
      <c r="X27" s="145">
        <v>1.6636892710037432E-2</v>
      </c>
      <c r="Y27" s="145">
        <v>2.1261112670082735E-2</v>
      </c>
      <c r="Z27" s="145">
        <v>1.0730450118568576E-2</v>
      </c>
      <c r="AA27" s="145">
        <v>2.2676878373665887E-2</v>
      </c>
      <c r="AB27" s="145">
        <v>7.1305333872354645E-2</v>
      </c>
      <c r="AC27" s="145">
        <v>0.12666822567654526</v>
      </c>
      <c r="AD27" s="145">
        <v>2.0315020307183295E-4</v>
      </c>
      <c r="AE27" s="144" t="s">
        <v>443</v>
      </c>
      <c r="AF27" s="145">
        <v>90293.452068266619</v>
      </c>
      <c r="AG27" s="26" t="s">
        <v>430</v>
      </c>
      <c r="AH27" s="26" t="s">
        <v>430</v>
      </c>
      <c r="AI27" s="26" t="s">
        <v>430</v>
      </c>
      <c r="AJ27" s="26" t="s">
        <v>430</v>
      </c>
      <c r="AK27" s="26" t="s">
        <v>430</v>
      </c>
      <c r="AL27" s="49" t="s">
        <v>50</v>
      </c>
    </row>
    <row r="28" spans="1:38" s="2" customFormat="1" ht="26.25" customHeight="1" thickBot="1" x14ac:dyDescent="0.3">
      <c r="A28" s="70" t="s">
        <v>79</v>
      </c>
      <c r="B28" s="70" t="s">
        <v>82</v>
      </c>
      <c r="C28" s="70" t="s">
        <v>83</v>
      </c>
      <c r="D28" s="72"/>
      <c r="E28" s="145">
        <v>6.0614853134904427</v>
      </c>
      <c r="F28" s="145">
        <v>2.5163000456214411</v>
      </c>
      <c r="G28" s="145">
        <v>0.70968593548952319</v>
      </c>
      <c r="H28" s="145">
        <v>5.4551139399311253E-3</v>
      </c>
      <c r="I28" s="145">
        <v>1.1040743599256382</v>
      </c>
      <c r="J28" s="145">
        <v>1.1040743599256382</v>
      </c>
      <c r="K28" s="145">
        <v>1.1040743599256382</v>
      </c>
      <c r="L28" s="145">
        <v>0.60474022391487925</v>
      </c>
      <c r="M28" s="145">
        <v>27.208273346323519</v>
      </c>
      <c r="N28" s="145">
        <v>5.4002251080058095</v>
      </c>
      <c r="O28" s="145">
        <v>2.4951467070283419E-5</v>
      </c>
      <c r="P28" s="145">
        <v>1.8821472315197134E-3</v>
      </c>
      <c r="Q28" s="145">
        <v>4.3801267917124219E-5</v>
      </c>
      <c r="R28" s="145">
        <v>2.5515878580545724E-3</v>
      </c>
      <c r="S28" s="145">
        <v>1.7278623271223083E-3</v>
      </c>
      <c r="T28" s="145">
        <v>1.9133086163277313E-4</v>
      </c>
      <c r="U28" s="145">
        <v>3.7699601693681579E-5</v>
      </c>
      <c r="V28" s="145">
        <v>6.6028783181594055E-3</v>
      </c>
      <c r="W28" s="145">
        <v>2.7117663996936336E-2</v>
      </c>
      <c r="X28" s="145">
        <v>4.2846805223784087E-3</v>
      </c>
      <c r="Y28" s="145">
        <v>4.604582334598188E-3</v>
      </c>
      <c r="Z28" s="145">
        <v>2.4012254111745583E-3</v>
      </c>
      <c r="AA28" s="145">
        <v>4.4494255104113589E-3</v>
      </c>
      <c r="AB28" s="145">
        <v>1.5739913778562514E-2</v>
      </c>
      <c r="AC28" s="145">
        <v>1.8958761282143365E-2</v>
      </c>
      <c r="AD28" s="145">
        <v>2.7053660598009989E-5</v>
      </c>
      <c r="AE28" s="144" t="s">
        <v>443</v>
      </c>
      <c r="AF28" s="145">
        <v>13472.923842768678</v>
      </c>
      <c r="AG28" s="26" t="s">
        <v>430</v>
      </c>
      <c r="AH28" s="26" t="s">
        <v>430</v>
      </c>
      <c r="AI28" s="26" t="s">
        <v>430</v>
      </c>
      <c r="AJ28" s="26" t="s">
        <v>430</v>
      </c>
      <c r="AK28" s="26" t="s">
        <v>430</v>
      </c>
      <c r="AL28" s="49" t="s">
        <v>50</v>
      </c>
    </row>
    <row r="29" spans="1:38" s="2" customFormat="1" ht="26.25" customHeight="1" thickBot="1" x14ac:dyDescent="0.3">
      <c r="A29" s="70" t="s">
        <v>79</v>
      </c>
      <c r="B29" s="70" t="s">
        <v>84</v>
      </c>
      <c r="C29" s="70" t="s">
        <v>85</v>
      </c>
      <c r="D29" s="72"/>
      <c r="E29" s="145">
        <v>54.381004983649873</v>
      </c>
      <c r="F29" s="145">
        <v>7.1954478333486547</v>
      </c>
      <c r="G29" s="145">
        <v>2.4123823528165627</v>
      </c>
      <c r="H29" s="145">
        <v>9.2223306000000019E-3</v>
      </c>
      <c r="I29" s="145">
        <v>3.8495320467813441</v>
      </c>
      <c r="J29" s="145">
        <v>3.8495320467813441</v>
      </c>
      <c r="K29" s="145">
        <v>3.8495320467813436</v>
      </c>
      <c r="L29" s="145">
        <v>2.0402519847941121</v>
      </c>
      <c r="M29" s="145">
        <v>13.520189902853573</v>
      </c>
      <c r="N29" s="145">
        <v>4.5199100844610233E-4</v>
      </c>
      <c r="O29" s="145">
        <v>4.5199100844610235E-5</v>
      </c>
      <c r="P29" s="145">
        <v>4.7911046895286842E-3</v>
      </c>
      <c r="Q29" s="145">
        <v>9.0398201689220471E-5</v>
      </c>
      <c r="R29" s="145">
        <v>7.6838471435837392E-3</v>
      </c>
      <c r="S29" s="145">
        <v>5.1526974962855668E-3</v>
      </c>
      <c r="T29" s="145">
        <v>1.8079640337844094E-4</v>
      </c>
      <c r="U29" s="145">
        <v>9.0398201689220457E-5</v>
      </c>
      <c r="V29" s="145">
        <v>1.6271676304059682E-2</v>
      </c>
      <c r="W29" s="145">
        <v>0.20034718200000001</v>
      </c>
      <c r="X29" s="145">
        <v>4.6103082861502429E-3</v>
      </c>
      <c r="Y29" s="145">
        <v>2.7842646120279903E-2</v>
      </c>
      <c r="Z29" s="145">
        <v>3.1096981381091841E-2</v>
      </c>
      <c r="AA29" s="145">
        <v>7.141457933448417E-3</v>
      </c>
      <c r="AB29" s="145">
        <v>7.06913937209704E-2</v>
      </c>
      <c r="AC29" s="145">
        <v>5.4238921013532275E-2</v>
      </c>
      <c r="AD29" s="145">
        <v>3.4663242600000008E-5</v>
      </c>
      <c r="AE29" s="144" t="s">
        <v>443</v>
      </c>
      <c r="AF29" s="145">
        <v>38509.633919607921</v>
      </c>
      <c r="AG29" s="26" t="s">
        <v>430</v>
      </c>
      <c r="AH29" s="26" t="s">
        <v>430</v>
      </c>
      <c r="AI29" s="26" t="s">
        <v>430</v>
      </c>
      <c r="AJ29" s="26" t="s">
        <v>430</v>
      </c>
      <c r="AK29" s="26" t="s">
        <v>430</v>
      </c>
      <c r="AL29" s="49" t="s">
        <v>50</v>
      </c>
    </row>
    <row r="30" spans="1:38" s="2" customFormat="1" ht="26.25" customHeight="1" thickBot="1" x14ac:dyDescent="0.3">
      <c r="A30" s="70" t="s">
        <v>79</v>
      </c>
      <c r="B30" s="70" t="s">
        <v>86</v>
      </c>
      <c r="C30" s="70" t="s">
        <v>87</v>
      </c>
      <c r="D30" s="72"/>
      <c r="E30" s="145">
        <v>6.7580400918770211E-2</v>
      </c>
      <c r="F30" s="145">
        <v>2.7223226961982787</v>
      </c>
      <c r="G30" s="145">
        <v>6.8141033274439679E-3</v>
      </c>
      <c r="H30" s="145">
        <v>7.0289831500000024E-4</v>
      </c>
      <c r="I30" s="145">
        <v>5.5659783874850023E-2</v>
      </c>
      <c r="J30" s="145">
        <v>5.5659783874850023E-2</v>
      </c>
      <c r="K30" s="145">
        <v>5.5659783874850023E-2</v>
      </c>
      <c r="L30" s="145">
        <v>6.1225762262335018E-3</v>
      </c>
      <c r="M30" s="145">
        <v>7.9525520064295803</v>
      </c>
      <c r="N30" s="145">
        <v>1.1000227136777583</v>
      </c>
      <c r="O30" s="145">
        <v>2.8392097197683204E-6</v>
      </c>
      <c r="P30" s="145">
        <v>1.2350562280992193E-4</v>
      </c>
      <c r="Q30" s="145">
        <v>4.2588145796524799E-6</v>
      </c>
      <c r="R30" s="145">
        <v>8.9435106172702073E-5</v>
      </c>
      <c r="S30" s="145">
        <v>6.388221869478721E-5</v>
      </c>
      <c r="T30" s="145">
        <v>3.2650911777335681E-5</v>
      </c>
      <c r="U30" s="145">
        <v>2.8392097197683204E-6</v>
      </c>
      <c r="V30" s="145">
        <v>4.6846960376177284E-4</v>
      </c>
      <c r="W30" s="145">
        <v>1.4106741075000005E-2</v>
      </c>
      <c r="X30" s="145">
        <v>1.1924680823026942E-4</v>
      </c>
      <c r="Y30" s="145">
        <v>1.3344285682911103E-4</v>
      </c>
      <c r="Z30" s="145">
        <v>9.6533130472122871E-5</v>
      </c>
      <c r="AA30" s="145">
        <v>1.4479969570818432E-4</v>
      </c>
      <c r="AB30" s="145">
        <v>4.9402249123968759E-4</v>
      </c>
      <c r="AC30" s="145">
        <v>8.5176291593049599E-4</v>
      </c>
      <c r="AD30" s="145">
        <v>1.4106741075000006E-5</v>
      </c>
      <c r="AE30" s="144" t="s">
        <v>443</v>
      </c>
      <c r="AF30" s="145">
        <v>607.89372906719586</v>
      </c>
      <c r="AG30" s="26" t="s">
        <v>430</v>
      </c>
      <c r="AH30" s="26" t="s">
        <v>430</v>
      </c>
      <c r="AI30" s="26" t="s">
        <v>430</v>
      </c>
      <c r="AJ30" s="26" t="s">
        <v>430</v>
      </c>
      <c r="AK30" s="26" t="s">
        <v>430</v>
      </c>
      <c r="AL30" s="49" t="s">
        <v>50</v>
      </c>
    </row>
    <row r="31" spans="1:38" s="2" customFormat="1" ht="26.25" customHeight="1" thickBot="1" x14ac:dyDescent="0.3">
      <c r="A31" s="70" t="s">
        <v>79</v>
      </c>
      <c r="B31" s="70" t="s">
        <v>88</v>
      </c>
      <c r="C31" s="70" t="s">
        <v>89</v>
      </c>
      <c r="D31" s="72"/>
      <c r="E31" s="26" t="s">
        <v>430</v>
      </c>
      <c r="F31" s="145">
        <v>12.863050061151542</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0.52680855032454976</v>
      </c>
      <c r="J32" s="145">
        <v>0.95642606958734688</v>
      </c>
      <c r="K32" s="145">
        <v>1.2887389144760657</v>
      </c>
      <c r="L32" s="145">
        <v>0.13600366632950481</v>
      </c>
      <c r="M32" s="26" t="s">
        <v>430</v>
      </c>
      <c r="N32" s="145">
        <v>7.0476116004798914</v>
      </c>
      <c r="O32" s="145">
        <v>1.4911303068648658E-3</v>
      </c>
      <c r="P32" s="26" t="s">
        <v>430</v>
      </c>
      <c r="Q32" s="145">
        <v>3.5604416615637346E-2</v>
      </c>
      <c r="R32" s="145">
        <v>1.1153010670681343</v>
      </c>
      <c r="S32" s="145">
        <v>48.061218451281114</v>
      </c>
      <c r="T32" s="145">
        <v>0.16013207532788398</v>
      </c>
      <c r="U32" s="145">
        <v>2.5774778289521322E-2</v>
      </c>
      <c r="V32" s="145">
        <v>17.899107854029751</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0.39775401803429977</v>
      </c>
      <c r="J33" s="145">
        <v>4.7399446136400769</v>
      </c>
      <c r="K33" s="145">
        <v>9.4798892272801538</v>
      </c>
      <c r="L33" s="145">
        <v>7.8683080586425258E-2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3.9707053552415346</v>
      </c>
      <c r="F34" s="145">
        <v>0.21918034739681311</v>
      </c>
      <c r="G34" s="145">
        <v>0.37698918866353559</v>
      </c>
      <c r="H34" s="145">
        <v>4.0397077135611914E-4</v>
      </c>
      <c r="I34" s="145">
        <v>7.9330315793419676E-2</v>
      </c>
      <c r="J34" s="145">
        <v>8.3383689593083454E-2</v>
      </c>
      <c r="K34" s="145">
        <v>8.8016116792699189E-2</v>
      </c>
      <c r="L34" s="145">
        <v>5.1564705265722786E-2</v>
      </c>
      <c r="M34" s="145">
        <v>0.52099342211574529</v>
      </c>
      <c r="N34" s="26" t="s">
        <v>430</v>
      </c>
      <c r="O34" s="145">
        <v>5.7710110193731298E-4</v>
      </c>
      <c r="P34" s="26" t="s">
        <v>430</v>
      </c>
      <c r="Q34" s="26" t="s">
        <v>430</v>
      </c>
      <c r="R34" s="145">
        <v>2.8855055096865651E-3</v>
      </c>
      <c r="S34" s="145">
        <v>9.8107187329343218E-2</v>
      </c>
      <c r="T34" s="145">
        <v>4.0397077135611911E-3</v>
      </c>
      <c r="U34" s="145">
        <v>5.7710110193731298E-4</v>
      </c>
      <c r="V34" s="145">
        <v>5.7710110193731311E-2</v>
      </c>
      <c r="W34" s="26" t="s">
        <v>430</v>
      </c>
      <c r="X34" s="145">
        <v>1.7313033058119391E-3</v>
      </c>
      <c r="Y34" s="145">
        <v>2.8855055096865651E-3</v>
      </c>
      <c r="Z34" s="26" t="s">
        <v>430</v>
      </c>
      <c r="AA34" s="26" t="s">
        <v>430</v>
      </c>
      <c r="AB34" s="145">
        <v>4.6168088154985038E-3</v>
      </c>
      <c r="AC34" s="26" t="s">
        <v>430</v>
      </c>
      <c r="AD34" s="26" t="s">
        <v>430</v>
      </c>
      <c r="AE34" s="144" t="s">
        <v>443</v>
      </c>
      <c r="AF34" s="145">
        <v>2464.2217052723286</v>
      </c>
      <c r="AG34" s="26" t="s">
        <v>430</v>
      </c>
      <c r="AH34" s="26" t="s">
        <v>430</v>
      </c>
      <c r="AI34" s="26" t="s">
        <v>430</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9.1480232096202183</v>
      </c>
      <c r="F36" s="145">
        <v>9.9164562764315356</v>
      </c>
      <c r="G36" s="145">
        <v>1.6237556357099028</v>
      </c>
      <c r="H36" s="145">
        <v>9.6536889655606916E-4</v>
      </c>
      <c r="I36" s="145">
        <v>0.52066599173637584</v>
      </c>
      <c r="J36" s="145">
        <v>0.57645163370813057</v>
      </c>
      <c r="K36" s="145">
        <v>0.57645163370813046</v>
      </c>
      <c r="L36" s="145">
        <v>7.0504184686068755E-2</v>
      </c>
      <c r="M36" s="145">
        <v>23.186555837805706</v>
      </c>
      <c r="N36" s="145">
        <v>1.4405726690917959E-2</v>
      </c>
      <c r="O36" s="145">
        <v>1.3369342016861753E-3</v>
      </c>
      <c r="P36" s="145">
        <v>2.5235936395573665E-3</v>
      </c>
      <c r="Q36" s="145">
        <v>2.7655871289262082E-2</v>
      </c>
      <c r="R36" s="145">
        <v>2.9736409973698839E-2</v>
      </c>
      <c r="S36" s="145">
        <v>9.8688295438243631E-2</v>
      </c>
      <c r="T36" s="145">
        <v>1.2491001442944865</v>
      </c>
      <c r="U36" s="145">
        <v>1.3741144258237041E-2</v>
      </c>
      <c r="V36" s="145">
        <v>0.11581583523730626</v>
      </c>
      <c r="W36" s="145">
        <v>2.518799169080136E-2</v>
      </c>
      <c r="X36" s="26" t="s">
        <v>430</v>
      </c>
      <c r="Y36" s="26" t="s">
        <v>430</v>
      </c>
      <c r="Z36" s="26" t="s">
        <v>430</v>
      </c>
      <c r="AA36" s="26" t="s">
        <v>430</v>
      </c>
      <c r="AB36" s="26" t="s">
        <v>430</v>
      </c>
      <c r="AC36" s="145">
        <v>9.9518691307388212E-3</v>
      </c>
      <c r="AD36" s="145">
        <v>2.3447380690346777E-2</v>
      </c>
      <c r="AE36" s="144" t="s">
        <v>443</v>
      </c>
      <c r="AF36" s="145">
        <v>5914.3602512277675</v>
      </c>
      <c r="AG36" s="26" t="s">
        <v>430</v>
      </c>
      <c r="AH36" s="26" t="s">
        <v>430</v>
      </c>
      <c r="AI36" s="26" t="s">
        <v>430</v>
      </c>
      <c r="AJ36" s="26" t="s">
        <v>430</v>
      </c>
      <c r="AK36" s="26" t="s">
        <v>430</v>
      </c>
      <c r="AL36" s="49" t="s">
        <v>50</v>
      </c>
    </row>
    <row r="37" spans="1:38" s="2" customFormat="1" ht="26.25" customHeight="1" thickBot="1" x14ac:dyDescent="0.3">
      <c r="A37" s="70" t="s">
        <v>71</v>
      </c>
      <c r="B37" s="70" t="s">
        <v>101</v>
      </c>
      <c r="C37" s="70" t="s">
        <v>435</v>
      </c>
      <c r="D37" s="72"/>
      <c r="E37" s="145">
        <v>2.8399999999999998E-2</v>
      </c>
      <c r="F37" s="145">
        <v>1.15703E-4</v>
      </c>
      <c r="G37" s="145">
        <v>4.6281200000000003E-6</v>
      </c>
      <c r="H37" s="26" t="s">
        <v>430</v>
      </c>
      <c r="I37" s="26" t="s">
        <v>430</v>
      </c>
      <c r="J37" s="26" t="s">
        <v>430</v>
      </c>
      <c r="K37" s="26" t="s">
        <v>430</v>
      </c>
      <c r="L37" s="26" t="s">
        <v>430</v>
      </c>
      <c r="M37" s="145">
        <v>2.3140600000000002E-3</v>
      </c>
      <c r="N37" s="26" t="s">
        <v>430</v>
      </c>
      <c r="O37" s="26" t="s">
        <v>430</v>
      </c>
      <c r="P37" s="26" t="s">
        <v>430</v>
      </c>
      <c r="Q37" s="26" t="s">
        <v>430</v>
      </c>
      <c r="R37" s="26" t="s">
        <v>430</v>
      </c>
      <c r="S37" s="26" t="s">
        <v>430</v>
      </c>
      <c r="T37" s="26" t="s">
        <v>430</v>
      </c>
      <c r="U37" s="26" t="s">
        <v>430</v>
      </c>
      <c r="V37" s="26" t="s">
        <v>430</v>
      </c>
      <c r="W37" s="145">
        <v>5.78515E-5</v>
      </c>
      <c r="X37" s="26" t="s">
        <v>430</v>
      </c>
      <c r="Y37" s="26" t="s">
        <v>430</v>
      </c>
      <c r="Z37" s="26" t="s">
        <v>430</v>
      </c>
      <c r="AA37" s="26" t="s">
        <v>430</v>
      </c>
      <c r="AB37" s="26" t="s">
        <v>430</v>
      </c>
      <c r="AC37" s="26" t="s">
        <v>430</v>
      </c>
      <c r="AD37" s="26" t="s">
        <v>430</v>
      </c>
      <c r="AE37" s="144" t="s">
        <v>443</v>
      </c>
      <c r="AF37" s="26" t="s">
        <v>430</v>
      </c>
      <c r="AG37" s="26" t="s">
        <v>430</v>
      </c>
      <c r="AH37" s="145">
        <v>115.703</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2.3836300000000015</v>
      </c>
      <c r="F39" s="145">
        <v>0.14350081617999993</v>
      </c>
      <c r="G39" s="145">
        <v>9.0192010145348647</v>
      </c>
      <c r="H39" s="145">
        <v>3.2997460000000005E-3</v>
      </c>
      <c r="I39" s="145">
        <v>0.52159897795445398</v>
      </c>
      <c r="J39" s="145">
        <v>0.82523800963472094</v>
      </c>
      <c r="K39" s="145">
        <v>1.0261214463333335</v>
      </c>
      <c r="L39" s="145">
        <v>0.14852903049900809</v>
      </c>
      <c r="M39" s="145">
        <v>1.0140224936000002</v>
      </c>
      <c r="N39" s="145">
        <v>0.29043275650000022</v>
      </c>
      <c r="O39" s="145">
        <v>9.234103397999998E-3</v>
      </c>
      <c r="P39" s="145">
        <v>1.4953507798000009E-3</v>
      </c>
      <c r="Q39" s="145">
        <v>2.7754670320000008E-2</v>
      </c>
      <c r="R39" s="145">
        <v>8.8352234660000029E-2</v>
      </c>
      <c r="S39" s="145">
        <v>5.2878227650000005E-2</v>
      </c>
      <c r="T39" s="145">
        <v>3.0369134679999994</v>
      </c>
      <c r="U39" s="145">
        <v>9.700000000000002E-3</v>
      </c>
      <c r="V39" s="145">
        <v>1.5138713159200006</v>
      </c>
      <c r="W39" s="145">
        <v>5.4546106824000011E-2</v>
      </c>
      <c r="X39" s="26" t="s">
        <v>431</v>
      </c>
      <c r="Y39" s="26" t="s">
        <v>431</v>
      </c>
      <c r="Z39" s="26" t="s">
        <v>431</v>
      </c>
      <c r="AA39" s="26" t="s">
        <v>431</v>
      </c>
      <c r="AB39" s="145">
        <v>9.046036730399995E-2</v>
      </c>
      <c r="AC39" s="145">
        <v>9.7000000000000003E-3</v>
      </c>
      <c r="AD39" s="145">
        <v>0.11843331241051024</v>
      </c>
      <c r="AE39" s="144" t="s">
        <v>443</v>
      </c>
      <c r="AF39" s="145">
        <v>25339.991179999997</v>
      </c>
      <c r="AG39" s="145">
        <v>70.024000000000001</v>
      </c>
      <c r="AH39" s="145">
        <v>900.04099999999994</v>
      </c>
      <c r="AI39" s="145">
        <v>1951.932</v>
      </c>
      <c r="AJ39" s="26" t="s">
        <v>430</v>
      </c>
      <c r="AK39" s="26" t="s">
        <v>430</v>
      </c>
      <c r="AL39" s="49" t="s">
        <v>50</v>
      </c>
    </row>
    <row r="40" spans="1:38" s="2" customFormat="1" ht="26.25" customHeight="1" thickBot="1" x14ac:dyDescent="0.3">
      <c r="A40" s="70" t="s">
        <v>71</v>
      </c>
      <c r="B40" s="70" t="s">
        <v>106</v>
      </c>
      <c r="C40" s="70" t="s">
        <v>437</v>
      </c>
      <c r="D40" s="72"/>
      <c r="E40" s="145">
        <v>5.2144330027461745</v>
      </c>
      <c r="F40" s="145">
        <v>6.9531206143360444</v>
      </c>
      <c r="G40" s="145">
        <v>0.40712985057792916</v>
      </c>
      <c r="H40" s="145">
        <v>9.8300067236751988E-4</v>
      </c>
      <c r="I40" s="145">
        <v>0.77204768017145231</v>
      </c>
      <c r="J40" s="145">
        <v>0.7720476801714522</v>
      </c>
      <c r="K40" s="145">
        <v>0.7720476801714522</v>
      </c>
      <c r="L40" s="145">
        <v>0.23065193967687736</v>
      </c>
      <c r="M40" s="145">
        <v>12.570998634077883</v>
      </c>
      <c r="N40" s="26" t="s">
        <v>430</v>
      </c>
      <c r="O40" s="145">
        <v>1.3574871515723767E-3</v>
      </c>
      <c r="P40" s="26" t="s">
        <v>430</v>
      </c>
      <c r="Q40" s="26" t="s">
        <v>430</v>
      </c>
      <c r="R40" s="145">
        <v>6.7874357578618823E-3</v>
      </c>
      <c r="S40" s="145">
        <v>0.23077281576730399</v>
      </c>
      <c r="T40" s="145">
        <v>9.5024100610066383E-3</v>
      </c>
      <c r="U40" s="145">
        <v>1.3574871515723767E-3</v>
      </c>
      <c r="V40" s="145">
        <v>0.13574871515723766</v>
      </c>
      <c r="W40" s="26" t="s">
        <v>430</v>
      </c>
      <c r="X40" s="145">
        <v>4.2784937349365313E-3</v>
      </c>
      <c r="Y40" s="145">
        <v>6.5814034776424781E-3</v>
      </c>
      <c r="Z40" s="26" t="s">
        <v>430</v>
      </c>
      <c r="AA40" s="26" t="s">
        <v>430</v>
      </c>
      <c r="AB40" s="145">
        <v>1.0859897212579009E-2</v>
      </c>
      <c r="AC40" s="26" t="s">
        <v>430</v>
      </c>
      <c r="AD40" s="26" t="s">
        <v>430</v>
      </c>
      <c r="AE40" s="144" t="s">
        <v>443</v>
      </c>
      <c r="AF40" s="145">
        <v>5810.8923968294057</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0" t="s">
        <v>438</v>
      </c>
      <c r="D41" s="72"/>
      <c r="E41" s="145">
        <v>6.0421844999999967</v>
      </c>
      <c r="F41" s="145">
        <v>14.294408048799507</v>
      </c>
      <c r="G41" s="145">
        <v>4.4250530879629988</v>
      </c>
      <c r="H41" s="145">
        <v>0.84227422353299386</v>
      </c>
      <c r="I41" s="145">
        <v>7.125293957058517</v>
      </c>
      <c r="J41" s="145">
        <v>7.4791351330926581</v>
      </c>
      <c r="K41" s="145">
        <v>7.8786102011381907</v>
      </c>
      <c r="L41" s="145">
        <v>2.0551357204060778</v>
      </c>
      <c r="M41" s="145">
        <v>116.29400498397179</v>
      </c>
      <c r="N41" s="145">
        <v>0.66639999999999966</v>
      </c>
      <c r="O41" s="145">
        <v>0.11622799999999993</v>
      </c>
      <c r="P41" s="145">
        <v>2.0314399999999989E-2</v>
      </c>
      <c r="Q41" s="145">
        <v>0.10230999999999996</v>
      </c>
      <c r="R41" s="145">
        <v>1.5819299999999987</v>
      </c>
      <c r="S41" s="145">
        <v>0.39267000000000002</v>
      </c>
      <c r="T41" s="145">
        <v>1.882299999999999</v>
      </c>
      <c r="U41" s="145">
        <v>0.18384999999999985</v>
      </c>
      <c r="V41" s="145">
        <v>26.245759999999983</v>
      </c>
      <c r="W41" s="145">
        <v>0.79875194499999946</v>
      </c>
      <c r="X41" s="26" t="s">
        <v>431</v>
      </c>
      <c r="Y41" s="26" t="s">
        <v>431</v>
      </c>
      <c r="Z41" s="26" t="s">
        <v>431</v>
      </c>
      <c r="AA41" s="26" t="s">
        <v>431</v>
      </c>
      <c r="AB41" s="145">
        <v>5.9448083488718275</v>
      </c>
      <c r="AC41" s="145">
        <v>0.1885558823529411</v>
      </c>
      <c r="AD41" s="145">
        <v>2.2094300046542119</v>
      </c>
      <c r="AE41" s="144" t="s">
        <v>443</v>
      </c>
      <c r="AF41" s="145">
        <v>37410</v>
      </c>
      <c r="AG41" s="145">
        <v>654.79999999999995</v>
      </c>
      <c r="AH41" s="145">
        <v>846.89</v>
      </c>
      <c r="AI41" s="145">
        <v>36769.999999999971</v>
      </c>
      <c r="AJ41" s="145">
        <v>43</v>
      </c>
      <c r="AK41" s="26" t="s">
        <v>430</v>
      </c>
      <c r="AL41" s="49" t="s">
        <v>50</v>
      </c>
    </row>
    <row r="42" spans="1:38" s="2" customFormat="1" ht="26.25" customHeight="1" thickBot="1" x14ac:dyDescent="0.3">
      <c r="A42" s="70" t="s">
        <v>71</v>
      </c>
      <c r="B42" s="70" t="s">
        <v>108</v>
      </c>
      <c r="C42" s="70" t="s">
        <v>109</v>
      </c>
      <c r="D42" s="72"/>
      <c r="E42" s="145">
        <v>0.42773671984397987</v>
      </c>
      <c r="F42" s="145">
        <v>7.0709041412785174</v>
      </c>
      <c r="G42" s="145">
        <v>3.1104943765235062E-2</v>
      </c>
      <c r="H42" s="145">
        <v>1.9579832659378388E-4</v>
      </c>
      <c r="I42" s="145">
        <v>0.2589708149266664</v>
      </c>
      <c r="J42" s="145">
        <v>0.2589708149266664</v>
      </c>
      <c r="K42" s="145">
        <v>0.2589708149266664</v>
      </c>
      <c r="L42" s="145">
        <v>2.8977653921112016E-2</v>
      </c>
      <c r="M42" s="145">
        <v>37.402713657995122</v>
      </c>
      <c r="N42" s="26" t="s">
        <v>430</v>
      </c>
      <c r="O42" s="145">
        <v>4.7164010181543131E-4</v>
      </c>
      <c r="P42" s="26" t="s">
        <v>430</v>
      </c>
      <c r="Q42" s="26" t="s">
        <v>430</v>
      </c>
      <c r="R42" s="145">
        <v>2.3582005090771571E-3</v>
      </c>
      <c r="S42" s="145">
        <v>8.0178817308623335E-2</v>
      </c>
      <c r="T42" s="145">
        <v>3.3014807127080201E-3</v>
      </c>
      <c r="U42" s="145">
        <v>4.7164010181543131E-4</v>
      </c>
      <c r="V42" s="145">
        <v>4.7164010181543141E-2</v>
      </c>
      <c r="W42" s="26" t="s">
        <v>430</v>
      </c>
      <c r="X42" s="145">
        <v>1.8208872505074028E-3</v>
      </c>
      <c r="Y42" s="145">
        <v>1.9522335640160479E-3</v>
      </c>
      <c r="Z42" s="26" t="s">
        <v>430</v>
      </c>
      <c r="AA42" s="26" t="s">
        <v>430</v>
      </c>
      <c r="AB42" s="145">
        <v>3.7731208145234505E-3</v>
      </c>
      <c r="AC42" s="26" t="s">
        <v>430</v>
      </c>
      <c r="AD42" s="26" t="s">
        <v>430</v>
      </c>
      <c r="AE42" s="144" t="s">
        <v>443</v>
      </c>
      <c r="AF42" s="145">
        <v>2042.3209209061697</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0" t="s">
        <v>111</v>
      </c>
      <c r="D43" s="72"/>
      <c r="E43" s="145">
        <v>1.4113600000000004</v>
      </c>
      <c r="F43" s="145">
        <v>0.147761587</v>
      </c>
      <c r="G43" s="145">
        <v>3.3129357831345958</v>
      </c>
      <c r="H43" s="145">
        <v>1.0375489999999999E-2</v>
      </c>
      <c r="I43" s="145">
        <v>0.27160201865416467</v>
      </c>
      <c r="J43" s="145">
        <v>0.41465964890574381</v>
      </c>
      <c r="K43" s="145">
        <v>0.60393396666666643</v>
      </c>
      <c r="L43" s="145">
        <v>5.3957329879718033E-2</v>
      </c>
      <c r="M43" s="145">
        <v>1.7241278099999999</v>
      </c>
      <c r="N43" s="145">
        <v>0.24528837499999998</v>
      </c>
      <c r="O43" s="145">
        <v>2.1195924500000005E-2</v>
      </c>
      <c r="P43" s="145">
        <v>4.5402492499999987E-3</v>
      </c>
      <c r="Q43" s="145">
        <v>5.126667E-2</v>
      </c>
      <c r="R43" s="145">
        <v>0.31626763500000005</v>
      </c>
      <c r="S43" s="145">
        <v>0.14818491749999999</v>
      </c>
      <c r="T43" s="145">
        <v>1.2570825000000005</v>
      </c>
      <c r="U43" s="145">
        <v>3.0499999999999999E-2</v>
      </c>
      <c r="V43" s="145">
        <v>4.5125336199999992</v>
      </c>
      <c r="W43" s="145">
        <v>0.14042247849999998</v>
      </c>
      <c r="X43" s="26" t="s">
        <v>431</v>
      </c>
      <c r="Y43" s="26" t="s">
        <v>431</v>
      </c>
      <c r="Z43" s="26" t="s">
        <v>431</v>
      </c>
      <c r="AA43" s="26" t="s">
        <v>431</v>
      </c>
      <c r="AB43" s="145">
        <v>8.779163799999995E-2</v>
      </c>
      <c r="AC43" s="145">
        <v>3.0500000000000003E-2</v>
      </c>
      <c r="AD43" s="145">
        <v>0.36664168518186052</v>
      </c>
      <c r="AE43" s="144" t="s">
        <v>443</v>
      </c>
      <c r="AF43" s="145">
        <v>9424.9700000000012</v>
      </c>
      <c r="AG43" s="145">
        <v>543.5</v>
      </c>
      <c r="AH43" s="145">
        <v>729.98200000000008</v>
      </c>
      <c r="AI43" s="145">
        <v>6100</v>
      </c>
      <c r="AJ43" s="26" t="s">
        <v>430</v>
      </c>
      <c r="AK43" s="26" t="s">
        <v>430</v>
      </c>
      <c r="AL43" s="49" t="s">
        <v>50</v>
      </c>
    </row>
    <row r="44" spans="1:38" s="2" customFormat="1" ht="26.25" customHeight="1" thickBot="1" x14ac:dyDescent="0.3">
      <c r="A44" s="70" t="s">
        <v>71</v>
      </c>
      <c r="B44" s="70" t="s">
        <v>112</v>
      </c>
      <c r="C44" s="70" t="s">
        <v>113</v>
      </c>
      <c r="D44" s="72"/>
      <c r="E44" s="145">
        <v>12.772258838275397</v>
      </c>
      <c r="F44" s="145">
        <v>4.2460010693546009</v>
      </c>
      <c r="G44" s="145">
        <v>0.99104997253495364</v>
      </c>
      <c r="H44" s="145">
        <v>2.2814017774005178E-3</v>
      </c>
      <c r="I44" s="145">
        <v>1.5453070404766081</v>
      </c>
      <c r="J44" s="145">
        <v>1.5453070404766081</v>
      </c>
      <c r="K44" s="145">
        <v>1.5453070404766081</v>
      </c>
      <c r="L44" s="145">
        <v>0.87023777628889909</v>
      </c>
      <c r="M44" s="145">
        <v>11.757832604486151</v>
      </c>
      <c r="N44" s="26" t="s">
        <v>430</v>
      </c>
      <c r="O44" s="145">
        <v>2.8894684669820742E-3</v>
      </c>
      <c r="P44" s="26" t="s">
        <v>430</v>
      </c>
      <c r="Q44" s="26" t="s">
        <v>430</v>
      </c>
      <c r="R44" s="145">
        <v>1.444734233491037E-2</v>
      </c>
      <c r="S44" s="145">
        <v>0.49120963938695256</v>
      </c>
      <c r="T44" s="145">
        <v>2.022627926887452E-2</v>
      </c>
      <c r="U44" s="145">
        <v>2.8894684669820742E-3</v>
      </c>
      <c r="V44" s="145">
        <v>0.28894684669820736</v>
      </c>
      <c r="W44" s="26" t="s">
        <v>430</v>
      </c>
      <c r="X44" s="145">
        <v>8.7298114340031065E-3</v>
      </c>
      <c r="Y44" s="145">
        <v>1.4385936301853483E-2</v>
      </c>
      <c r="Z44" s="26" t="s">
        <v>430</v>
      </c>
      <c r="AA44" s="26" t="s">
        <v>430</v>
      </c>
      <c r="AB44" s="145">
        <v>2.3115747735856586E-2</v>
      </c>
      <c r="AC44" s="26" t="s">
        <v>430</v>
      </c>
      <c r="AD44" s="26" t="s">
        <v>430</v>
      </c>
      <c r="AE44" s="144" t="s">
        <v>443</v>
      </c>
      <c r="AF44" s="145">
        <v>12342.328776327438</v>
      </c>
      <c r="AG44" s="26" t="s">
        <v>430</v>
      </c>
      <c r="AH44" s="26" t="s">
        <v>430</v>
      </c>
      <c r="AI44" s="26" t="s">
        <v>430</v>
      </c>
      <c r="AJ44" s="26" t="s">
        <v>430</v>
      </c>
      <c r="AK44" s="26" t="s">
        <v>430</v>
      </c>
      <c r="AL44" s="49" t="s">
        <v>50</v>
      </c>
    </row>
    <row r="45" spans="1:38" s="2" customFormat="1" ht="26.25" customHeight="1" thickBot="1" x14ac:dyDescent="0.3">
      <c r="A45" s="70" t="s">
        <v>71</v>
      </c>
      <c r="B45" s="70" t="s">
        <v>114</v>
      </c>
      <c r="C45" s="70" t="s">
        <v>115</v>
      </c>
      <c r="D45" s="72"/>
      <c r="E45" s="145">
        <v>3.5611019461131268</v>
      </c>
      <c r="F45" s="145">
        <v>0.1434205770017167</v>
      </c>
      <c r="G45" s="145">
        <v>0.1884852014693234</v>
      </c>
      <c r="H45" s="145">
        <v>4.2543802617361573E-4</v>
      </c>
      <c r="I45" s="145">
        <v>6.892455379573792E-2</v>
      </c>
      <c r="J45" s="145">
        <v>7.6309327416709843E-2</v>
      </c>
      <c r="K45" s="145">
        <v>7.6309327416709843E-2</v>
      </c>
      <c r="L45" s="145">
        <v>2.3655891499180053E-2</v>
      </c>
      <c r="M45" s="145">
        <v>0.4430578328819999</v>
      </c>
      <c r="N45" s="145">
        <v>7.0008789117177277E-3</v>
      </c>
      <c r="O45" s="145">
        <v>5.3852914705520985E-4</v>
      </c>
      <c r="P45" s="145">
        <v>1.6155874411656291E-3</v>
      </c>
      <c r="Q45" s="145">
        <v>2.1541165882208394E-3</v>
      </c>
      <c r="R45" s="145">
        <v>2.6926457352760493E-3</v>
      </c>
      <c r="S45" s="145">
        <v>4.7390564940858464E-2</v>
      </c>
      <c r="T45" s="145">
        <v>5.3852914705520977E-2</v>
      </c>
      <c r="U45" s="145">
        <v>5.3852914705520985E-3</v>
      </c>
      <c r="V45" s="145">
        <v>6.4623497646625172E-2</v>
      </c>
      <c r="W45" s="145">
        <v>7.0008789117177277E-3</v>
      </c>
      <c r="X45" s="26" t="s">
        <v>430</v>
      </c>
      <c r="Y45" s="26" t="s">
        <v>430</v>
      </c>
      <c r="Z45" s="26" t="s">
        <v>430</v>
      </c>
      <c r="AA45" s="26" t="s">
        <v>430</v>
      </c>
      <c r="AB45" s="26" t="s">
        <v>430</v>
      </c>
      <c r="AC45" s="145">
        <v>4.3082331764416788E-3</v>
      </c>
      <c r="AD45" s="145">
        <v>2.0464107588097969E-3</v>
      </c>
      <c r="AE45" s="144" t="s">
        <v>443</v>
      </c>
      <c r="AF45" s="145">
        <v>2299.5194579257459</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0" t="s">
        <v>117</v>
      </c>
      <c r="D46" s="72"/>
      <c r="E46" s="145">
        <v>2.5620998015102443</v>
      </c>
      <c r="F46" s="145">
        <v>0.16821406472896258</v>
      </c>
      <c r="G46" s="145">
        <v>5.8021602388196651</v>
      </c>
      <c r="H46" s="145">
        <v>6.7259953161592475E-5</v>
      </c>
      <c r="I46" s="145">
        <v>0.34641664634436076</v>
      </c>
      <c r="J46" s="145">
        <v>0.65487955861405445</v>
      </c>
      <c r="K46" s="145">
        <v>1.205620149820418</v>
      </c>
      <c r="L46" s="145">
        <v>0.10323773588061468</v>
      </c>
      <c r="M46" s="145">
        <v>2.1033902088325007</v>
      </c>
      <c r="N46" s="145">
        <v>0.34643535262587843</v>
      </c>
      <c r="O46" s="145">
        <v>1.7288368164601896E-2</v>
      </c>
      <c r="P46" s="145">
        <v>2.1256304814719E-3</v>
      </c>
      <c r="Q46" s="145">
        <v>2.560191400796254E-2</v>
      </c>
      <c r="R46" s="145">
        <v>0.12136664689800954</v>
      </c>
      <c r="S46" s="145">
        <v>0.19416866869408689</v>
      </c>
      <c r="T46" s="145">
        <v>2.5189000770023413</v>
      </c>
      <c r="U46" s="145">
        <v>7.5948477751756427E-4</v>
      </c>
      <c r="V46" s="145">
        <v>2.1723460102000045</v>
      </c>
      <c r="W46" s="145">
        <v>7.3852849840878365E-2</v>
      </c>
      <c r="X46" s="145">
        <v>3.021077283372365E-5</v>
      </c>
      <c r="Y46" s="145">
        <v>5.0351288056206085E-5</v>
      </c>
      <c r="Z46" s="26" t="s">
        <v>431</v>
      </c>
      <c r="AA46" s="26" t="s">
        <v>431</v>
      </c>
      <c r="AB46" s="145">
        <v>5.3303857310889942E-2</v>
      </c>
      <c r="AC46" s="145">
        <v>3.2612281159250644E-3</v>
      </c>
      <c r="AD46" s="26" t="s">
        <v>430</v>
      </c>
      <c r="AE46" s="144" t="s">
        <v>443</v>
      </c>
      <c r="AF46" s="145">
        <v>16170.119999999999</v>
      </c>
      <c r="AG46" s="145">
        <v>77.789000000000001</v>
      </c>
      <c r="AH46" s="145">
        <v>6063.8451000000096</v>
      </c>
      <c r="AI46" s="145">
        <v>2914.5075000000056</v>
      </c>
      <c r="AJ46" s="26" t="s">
        <v>430</v>
      </c>
      <c r="AK46" s="26" t="s">
        <v>430</v>
      </c>
      <c r="AL46" s="49" t="s">
        <v>50</v>
      </c>
    </row>
    <row r="47" spans="1:38" s="2" customFormat="1" ht="26.25" customHeight="1" thickBot="1" x14ac:dyDescent="0.3">
      <c r="A47" s="70" t="s">
        <v>71</v>
      </c>
      <c r="B47" s="70" t="s">
        <v>118</v>
      </c>
      <c r="C47" s="70" t="s">
        <v>119</v>
      </c>
      <c r="D47" s="72"/>
      <c r="E47" s="145">
        <v>0.24836030501739992</v>
      </c>
      <c r="F47" s="145">
        <v>3.5764277985399988E-2</v>
      </c>
      <c r="G47" s="145">
        <v>2.0248282984799998E-2</v>
      </c>
      <c r="H47" s="26" t="s">
        <v>430</v>
      </c>
      <c r="I47" s="145">
        <v>1.0923415356999996E-2</v>
      </c>
      <c r="J47" s="145">
        <v>1.0923415356999996E-2</v>
      </c>
      <c r="K47" s="145">
        <v>1.0923415356999996E-2</v>
      </c>
      <c r="L47" s="145">
        <v>5.2432393713599977E-3</v>
      </c>
      <c r="M47" s="145">
        <v>1.0304872698551999</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3.6267000000000001E-2</v>
      </c>
      <c r="G49" s="145">
        <v>0.77700000000000002</v>
      </c>
      <c r="H49" s="145">
        <v>1.7427E-3</v>
      </c>
      <c r="I49" s="145">
        <v>3.3400576368876082E-3</v>
      </c>
      <c r="J49" s="145">
        <v>7.9942363112391942E-3</v>
      </c>
      <c r="K49" s="145">
        <v>1.9E-2</v>
      </c>
      <c r="L49" s="145">
        <v>4.0849999999999999E-6</v>
      </c>
      <c r="M49" s="26" t="s">
        <v>431</v>
      </c>
      <c r="N49" s="145">
        <v>2.1999999999999999E-2</v>
      </c>
      <c r="O49" s="145">
        <v>5.0000000000000002E-5</v>
      </c>
      <c r="P49" s="145">
        <v>1.0000000000000001E-5</v>
      </c>
      <c r="Q49" s="145">
        <v>4.0000000000000001E-3</v>
      </c>
      <c r="R49" s="145">
        <v>3.0000000000000001E-3</v>
      </c>
      <c r="S49" s="145">
        <v>4.0000000000000001E-3</v>
      </c>
      <c r="T49" s="145">
        <v>2E-3</v>
      </c>
      <c r="U49" s="26" t="s">
        <v>429</v>
      </c>
      <c r="V49" s="145">
        <v>0.16</v>
      </c>
      <c r="W49" s="145">
        <v>1.413</v>
      </c>
      <c r="X49" s="145">
        <v>7.5359999999999996E-2</v>
      </c>
      <c r="Y49" s="145">
        <v>9.4199999999999992E-2</v>
      </c>
      <c r="Z49" s="145">
        <v>4.7099999999999996E-2</v>
      </c>
      <c r="AA49" s="145">
        <v>3.2969999999999999E-2</v>
      </c>
      <c r="AB49" s="145">
        <v>0.24962999999999999</v>
      </c>
      <c r="AC49" s="26" t="s">
        <v>430</v>
      </c>
      <c r="AD49" s="145">
        <v>1.6956</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0.52797893258426964</v>
      </c>
      <c r="J50" s="145">
        <v>0.75184200000000012</v>
      </c>
      <c r="K50" s="145">
        <v>1.1503182599999999</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4212</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5.4</v>
      </c>
      <c r="G52" s="26" t="s">
        <v>431</v>
      </c>
      <c r="H52" s="26" t="s">
        <v>431</v>
      </c>
      <c r="I52" s="145">
        <v>0.15554000000000004</v>
      </c>
      <c r="J52" s="145">
        <v>0.23886500000000002</v>
      </c>
      <c r="K52" s="145">
        <v>0.27775</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7.3999878399999997</v>
      </c>
      <c r="G53" s="26" t="s">
        <v>430</v>
      </c>
      <c r="H53" s="26" t="s">
        <v>430</v>
      </c>
      <c r="I53" s="145">
        <v>4.5000000000000005E-3</v>
      </c>
      <c r="J53" s="145">
        <v>4.5000000000000005E-3</v>
      </c>
      <c r="K53" s="145">
        <v>4.5000000000000005E-3</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0.26900000000000002</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2690</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4.4319000000000004E-2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3.4638073800000002E-2</v>
      </c>
      <c r="X57" s="145">
        <v>3.2499999999999997E-5</v>
      </c>
      <c r="Y57" s="145">
        <v>3.2499999999999997E-5</v>
      </c>
      <c r="Z57" s="145">
        <v>3.2499999999999997E-5</v>
      </c>
      <c r="AA57" s="145">
        <v>3.2499999999999997E-5</v>
      </c>
      <c r="AB57" s="145">
        <v>1.2999999999999999E-4</v>
      </c>
      <c r="AC57" s="26" t="s">
        <v>430</v>
      </c>
      <c r="AD57" s="145">
        <v>2.6851219999999998</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1.1565555555555556E-2</v>
      </c>
      <c r="J58" s="145">
        <v>5.7827777777777777E-2</v>
      </c>
      <c r="K58" s="145">
        <v>0.1487</v>
      </c>
      <c r="L58" s="145">
        <v>9.5762799999999997E-5</v>
      </c>
      <c r="M58" s="26" t="s">
        <v>430</v>
      </c>
      <c r="N58" s="26" t="s">
        <v>430</v>
      </c>
      <c r="O58" s="26" t="s">
        <v>430</v>
      </c>
      <c r="P58" s="26" t="s">
        <v>430</v>
      </c>
      <c r="Q58" s="26" t="s">
        <v>430</v>
      </c>
      <c r="R58" s="26" t="s">
        <v>430</v>
      </c>
      <c r="S58" s="26" t="s">
        <v>430</v>
      </c>
      <c r="T58" s="26" t="s">
        <v>430</v>
      </c>
      <c r="U58" s="26" t="s">
        <v>430</v>
      </c>
      <c r="V58" s="26" t="s">
        <v>430</v>
      </c>
      <c r="W58" s="145">
        <v>0.1197612</v>
      </c>
      <c r="X58" s="26" t="s">
        <v>430</v>
      </c>
      <c r="Y58" s="26" t="s">
        <v>430</v>
      </c>
      <c r="Z58" s="26" t="s">
        <v>430</v>
      </c>
      <c r="AA58" s="26" t="s">
        <v>430</v>
      </c>
      <c r="AB58" s="26" t="s">
        <v>430</v>
      </c>
      <c r="AC58" s="26" t="s">
        <v>430</v>
      </c>
      <c r="AD58" s="145">
        <v>0.23030999999999999</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1.3759999999999998E-3</v>
      </c>
      <c r="G59" s="26" t="s">
        <v>431</v>
      </c>
      <c r="H59" s="145">
        <v>0.02</v>
      </c>
      <c r="I59" s="145">
        <v>0.12415999999999999</v>
      </c>
      <c r="J59" s="145">
        <v>0.13968</v>
      </c>
      <c r="K59" s="145">
        <v>0.1552</v>
      </c>
      <c r="L59" s="145">
        <v>7.697920000000001E-5</v>
      </c>
      <c r="M59" s="26" t="s">
        <v>431</v>
      </c>
      <c r="N59" s="145">
        <v>5.4000000000000001E-4</v>
      </c>
      <c r="O59" s="145">
        <v>0.18</v>
      </c>
      <c r="P59" s="26" t="s">
        <v>430</v>
      </c>
      <c r="Q59" s="26" t="s">
        <v>430</v>
      </c>
      <c r="R59" s="26" t="s">
        <v>430</v>
      </c>
      <c r="S59" s="145">
        <v>1.0000000000000001E-5</v>
      </c>
      <c r="T59" s="26" t="s">
        <v>430</v>
      </c>
      <c r="U59" s="145">
        <v>8.5000000000000006E-2</v>
      </c>
      <c r="V59" s="145">
        <v>2.5400000000000002E-3</v>
      </c>
      <c r="W59" s="145">
        <v>5.3976959999999996E-3</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5.8765952324362748E-2</v>
      </c>
      <c r="J60" s="145">
        <v>0.15759850841862744</v>
      </c>
      <c r="K60" s="145">
        <v>0.25671502493500004</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7.2542068358961154E-2</v>
      </c>
      <c r="J61" s="145">
        <v>0.11030479317865301</v>
      </c>
      <c r="K61" s="145">
        <v>0.158004826525</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4.2745614068000003E-2</v>
      </c>
      <c r="J62" s="145">
        <v>0.41593510653600013</v>
      </c>
      <c r="K62" s="145">
        <v>1.0648570262000001</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145">
        <v>0.03</v>
      </c>
      <c r="F64" s="145">
        <v>0.03</v>
      </c>
      <c r="G64" s="26" t="s">
        <v>430</v>
      </c>
      <c r="H64" s="145">
        <v>1.5E-3</v>
      </c>
      <c r="I64" s="26" t="s">
        <v>430</v>
      </c>
      <c r="J64" s="26" t="s">
        <v>430</v>
      </c>
      <c r="K64" s="26" t="s">
        <v>430</v>
      </c>
      <c r="L64" s="26" t="s">
        <v>429</v>
      </c>
      <c r="M64" s="145">
        <v>1.7999999999999998E-4</v>
      </c>
      <c r="N64" s="26" t="s">
        <v>430</v>
      </c>
      <c r="O64" s="26" t="s">
        <v>430</v>
      </c>
      <c r="P64" s="26" t="s">
        <v>430</v>
      </c>
      <c r="Q64" s="26" t="s">
        <v>430</v>
      </c>
      <c r="R64" s="26" t="s">
        <v>430</v>
      </c>
      <c r="S64" s="26" t="s">
        <v>430</v>
      </c>
      <c r="T64" s="26" t="s">
        <v>430</v>
      </c>
      <c r="U64" s="26" t="s">
        <v>430</v>
      </c>
      <c r="V64" s="26" t="s">
        <v>430</v>
      </c>
      <c r="W64" s="26" t="s">
        <v>430</v>
      </c>
      <c r="X64" s="26" t="s">
        <v>430</v>
      </c>
      <c r="Y64" s="26" t="s">
        <v>430</v>
      </c>
      <c r="Z64" s="26" t="s">
        <v>430</v>
      </c>
      <c r="AA64" s="26" t="s">
        <v>430</v>
      </c>
      <c r="AB64" s="26" t="s">
        <v>430</v>
      </c>
      <c r="AC64" s="26" t="s">
        <v>430</v>
      </c>
      <c r="AD64" s="26" t="s">
        <v>430</v>
      </c>
      <c r="AE64" s="144" t="s">
        <v>443</v>
      </c>
      <c r="AF64" s="26" t="s">
        <v>430</v>
      </c>
      <c r="AG64" s="26" t="s">
        <v>430</v>
      </c>
      <c r="AH64" s="26" t="s">
        <v>430</v>
      </c>
      <c r="AI64" s="26" t="s">
        <v>430</v>
      </c>
      <c r="AJ64" s="26" t="s">
        <v>430</v>
      </c>
      <c r="AK64" s="145">
        <v>30</v>
      </c>
      <c r="AL64" s="49" t="s">
        <v>161</v>
      </c>
    </row>
    <row r="65" spans="1:38" s="2" customFormat="1" ht="26.25" customHeight="1" thickBot="1" x14ac:dyDescent="0.3">
      <c r="A65" s="70" t="s">
        <v>54</v>
      </c>
      <c r="B65" s="70" t="s">
        <v>162</v>
      </c>
      <c r="C65" s="70" t="s">
        <v>163</v>
      </c>
      <c r="D65" s="72"/>
      <c r="E65" s="145">
        <v>0.47800000000000004</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0.2</v>
      </c>
      <c r="J68" s="145">
        <v>0.2</v>
      </c>
      <c r="K68" s="145">
        <v>0.2</v>
      </c>
      <c r="L68" s="145">
        <v>3.6000000000000008E-3</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0.309</v>
      </c>
      <c r="F70" s="145">
        <v>6.3108974159999995</v>
      </c>
      <c r="G70" s="145">
        <v>11.392058823479999</v>
      </c>
      <c r="H70" s="145">
        <v>0.67400000000000004</v>
      </c>
      <c r="I70" s="145">
        <v>0.73261860722433458</v>
      </c>
      <c r="J70" s="145">
        <v>1.130248494486692</v>
      </c>
      <c r="K70" s="145">
        <v>1.3507815000000001</v>
      </c>
      <c r="L70" s="145">
        <v>1.3165918200000005E-2</v>
      </c>
      <c r="M70" s="26" t="s">
        <v>430</v>
      </c>
      <c r="N70" s="145">
        <v>1E-3</v>
      </c>
      <c r="O70" s="26" t="s">
        <v>430</v>
      </c>
      <c r="P70" s="145">
        <v>0.29499999999999998</v>
      </c>
      <c r="Q70" s="26" t="s">
        <v>430</v>
      </c>
      <c r="R70" s="26" t="s">
        <v>431</v>
      </c>
      <c r="S70" s="145">
        <v>0.27</v>
      </c>
      <c r="T70" s="145">
        <v>1.052</v>
      </c>
      <c r="U70" s="26" t="s">
        <v>430</v>
      </c>
      <c r="V70" s="145">
        <v>0.01</v>
      </c>
      <c r="W70" s="145">
        <v>3</v>
      </c>
      <c r="X70" s="26" t="s">
        <v>430</v>
      </c>
      <c r="Y70" s="26" t="s">
        <v>430</v>
      </c>
      <c r="Z70" s="26" t="s">
        <v>430</v>
      </c>
      <c r="AA70" s="26" t="s">
        <v>430</v>
      </c>
      <c r="AB70" s="26" t="s">
        <v>430</v>
      </c>
      <c r="AC70" s="145">
        <v>29</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0.14129999999999998</v>
      </c>
      <c r="G71" s="26" t="s">
        <v>430</v>
      </c>
      <c r="H71" s="26" t="s">
        <v>430</v>
      </c>
      <c r="I71" s="145">
        <v>8.156207999999996E-4</v>
      </c>
      <c r="J71" s="145">
        <v>6.5249663999999968E-3</v>
      </c>
      <c r="K71" s="145">
        <v>2.0390520000000027E-2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1.0379779999999998</v>
      </c>
      <c r="G72" s="145">
        <v>2.7662810000000007</v>
      </c>
      <c r="H72" s="145">
        <v>3.2500000000000003E-3</v>
      </c>
      <c r="I72" s="145">
        <v>2.1869803995047898</v>
      </c>
      <c r="J72" s="145">
        <v>3.0166032893230468</v>
      </c>
      <c r="K72" s="145">
        <v>4.1769438508999999</v>
      </c>
      <c r="L72" s="145">
        <v>8.0476125813378502E-3</v>
      </c>
      <c r="M72" s="145">
        <v>0.46395861689647611</v>
      </c>
      <c r="N72" s="145">
        <v>16.209472999999999</v>
      </c>
      <c r="O72" s="145">
        <v>0.22202800000000003</v>
      </c>
      <c r="P72" s="145">
        <v>3.8999999999999998E-3</v>
      </c>
      <c r="Q72" s="145">
        <v>0.20670000000000002</v>
      </c>
      <c r="R72" s="145">
        <v>32.811156000000004</v>
      </c>
      <c r="S72" s="145">
        <v>3.1207500000000001</v>
      </c>
      <c r="T72" s="145">
        <v>1.8451980000000001</v>
      </c>
      <c r="U72" s="26" t="s">
        <v>429</v>
      </c>
      <c r="V72" s="145">
        <v>178.046492</v>
      </c>
      <c r="W72" s="145">
        <v>4.0978819119162777</v>
      </c>
      <c r="X72" s="145">
        <v>3.3366770588350789E-2</v>
      </c>
      <c r="Y72" s="145">
        <v>3.3524913445493645E-2</v>
      </c>
      <c r="Z72" s="145">
        <v>3.3447770588350786E-2</v>
      </c>
      <c r="AA72" s="145">
        <v>3.323026029417539E-2</v>
      </c>
      <c r="AB72" s="145">
        <v>0.13356971491637062</v>
      </c>
      <c r="AC72" s="145">
        <v>9.7568000000000002E-2</v>
      </c>
      <c r="AD72" s="145">
        <v>11.327101000000001</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26" t="s">
        <v>431</v>
      </c>
      <c r="G73" s="26" t="s">
        <v>431</v>
      </c>
      <c r="H73" s="26" t="s">
        <v>430</v>
      </c>
      <c r="I73" s="145">
        <v>1.3980000000000001E-2</v>
      </c>
      <c r="J73" s="145">
        <v>1.9805E-2</v>
      </c>
      <c r="K73" s="145">
        <v>2.3300000000000001E-2</v>
      </c>
      <c r="L73" s="145">
        <v>1.3980000000000002E-3</v>
      </c>
      <c r="M73" s="26" t="s">
        <v>430</v>
      </c>
      <c r="N73" s="145">
        <v>1E-3</v>
      </c>
      <c r="O73" s="145">
        <v>3.1470759785111281E-3</v>
      </c>
      <c r="P73" s="145">
        <v>1.5735379892555643E-4</v>
      </c>
      <c r="Q73" s="145">
        <v>2E-3</v>
      </c>
      <c r="R73" s="145">
        <v>4</v>
      </c>
      <c r="S73" s="145">
        <v>2.5569992325402916E-3</v>
      </c>
      <c r="T73" s="145">
        <v>1.7000000000000001E-2</v>
      </c>
      <c r="U73" s="26" t="s">
        <v>429</v>
      </c>
      <c r="V73" s="145">
        <v>0.5</v>
      </c>
      <c r="W73" s="26" t="s">
        <v>430</v>
      </c>
      <c r="X73" s="26" t="s">
        <v>430</v>
      </c>
      <c r="Y73" s="26" t="s">
        <v>430</v>
      </c>
      <c r="Z73" s="26" t="s">
        <v>430</v>
      </c>
      <c r="AA73" s="26" t="s">
        <v>430</v>
      </c>
      <c r="AB73" s="26" t="s">
        <v>430</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145">
        <v>2.1514999999999999E-2</v>
      </c>
      <c r="G74" s="26" t="s">
        <v>430</v>
      </c>
      <c r="H74" s="26" t="s">
        <v>430</v>
      </c>
      <c r="I74" s="145">
        <v>1.2307665130568358E-3</v>
      </c>
      <c r="J74" s="145">
        <v>3.1328602150537633E-3</v>
      </c>
      <c r="K74" s="145">
        <v>4.4755145929339475E-3</v>
      </c>
      <c r="L74" s="145">
        <v>2.8307629800307221E-5</v>
      </c>
      <c r="M74" s="26" t="s">
        <v>430</v>
      </c>
      <c r="N74" s="145">
        <v>6.6000000000000003E-2</v>
      </c>
      <c r="O74" s="145">
        <v>2.3E-2</v>
      </c>
      <c r="P74" s="26" t="s">
        <v>430</v>
      </c>
      <c r="Q74" s="145">
        <v>8.0000000000000002E-3</v>
      </c>
      <c r="R74" s="26" t="s">
        <v>430</v>
      </c>
      <c r="S74" s="26" t="s">
        <v>430</v>
      </c>
      <c r="T74" s="26" t="s">
        <v>430</v>
      </c>
      <c r="U74" s="26" t="s">
        <v>430</v>
      </c>
      <c r="V74" s="145">
        <v>0.127</v>
      </c>
      <c r="W74" s="145">
        <v>0.48518800000000001</v>
      </c>
      <c r="X74" s="26" t="s">
        <v>430</v>
      </c>
      <c r="Y74" s="26" t="s">
        <v>430</v>
      </c>
      <c r="Z74" s="26" t="s">
        <v>430</v>
      </c>
      <c r="AA74" s="26" t="s">
        <v>430</v>
      </c>
      <c r="AB74" s="26" t="s">
        <v>430</v>
      </c>
      <c r="AC74" s="145">
        <v>3.0103709999999999E-2</v>
      </c>
      <c r="AD74" s="145">
        <v>7.6742825000000015E-2</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7.9633796879653598E-4</v>
      </c>
      <c r="G77" s="26" t="s">
        <v>430</v>
      </c>
      <c r="H77" s="26" t="s">
        <v>430</v>
      </c>
      <c r="I77" s="145">
        <v>1.4651019799999998E-2</v>
      </c>
      <c r="J77" s="145">
        <v>7.6185302959999993E-2</v>
      </c>
      <c r="K77" s="145">
        <v>0.29302039599999996</v>
      </c>
      <c r="L77" s="26" t="s">
        <v>430</v>
      </c>
      <c r="M77" s="26" t="s">
        <v>430</v>
      </c>
      <c r="N77" s="145">
        <v>2.8899999999999998E-4</v>
      </c>
      <c r="O77" s="145">
        <v>0.85002599999999995</v>
      </c>
      <c r="P77" s="26" t="s">
        <v>431</v>
      </c>
      <c r="Q77" s="145">
        <v>1.7</v>
      </c>
      <c r="R77" s="26" t="s">
        <v>430</v>
      </c>
      <c r="S77" s="26" t="s">
        <v>431</v>
      </c>
      <c r="T77" s="26" t="s">
        <v>431</v>
      </c>
      <c r="U77" s="26" t="s">
        <v>430</v>
      </c>
      <c r="V77" s="145">
        <v>90.125</v>
      </c>
      <c r="W77" s="145">
        <v>1.6729789260431428E-2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26" t="s">
        <v>431</v>
      </c>
      <c r="G78" s="145">
        <v>1.6E-2</v>
      </c>
      <c r="H78" s="26" t="s">
        <v>430</v>
      </c>
      <c r="I78" s="145">
        <v>2.5531250000000002E-2</v>
      </c>
      <c r="J78" s="145">
        <v>3.3593749999999999E-2</v>
      </c>
      <c r="K78" s="145">
        <v>4.3000000000000003E-2</v>
      </c>
      <c r="L78" s="145">
        <v>2.1500000000000001E-5</v>
      </c>
      <c r="M78" s="145">
        <v>0.16200000000000001</v>
      </c>
      <c r="N78" s="145">
        <v>0.34039999999999998</v>
      </c>
      <c r="O78" s="145">
        <v>2.0000000000000001E-4</v>
      </c>
      <c r="P78" s="145">
        <v>6.5000000000000006E-3</v>
      </c>
      <c r="Q78" s="145">
        <v>0.36299999999999999</v>
      </c>
      <c r="R78" s="145">
        <v>0.14527027027027026</v>
      </c>
      <c r="S78" s="145">
        <v>2.23</v>
      </c>
      <c r="T78" s="145">
        <v>0.51200000000000001</v>
      </c>
      <c r="U78" s="145">
        <v>1.5</v>
      </c>
      <c r="V78" s="145">
        <v>2.57</v>
      </c>
      <c r="W78" s="145">
        <v>9.01E-4</v>
      </c>
      <c r="X78" s="26" t="s">
        <v>430</v>
      </c>
      <c r="Y78" s="26" t="s">
        <v>430</v>
      </c>
      <c r="Z78" s="26" t="s">
        <v>430</v>
      </c>
      <c r="AA78" s="26" t="s">
        <v>430</v>
      </c>
      <c r="AB78" s="26" t="s">
        <v>430</v>
      </c>
      <c r="AC78" s="145">
        <v>5.5105451135000001</v>
      </c>
      <c r="AD78" s="145">
        <v>5.0266999999999998E-4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0.01</v>
      </c>
      <c r="G79" s="145">
        <v>3.7647058820000001E-3</v>
      </c>
      <c r="H79" s="145">
        <v>0.1</v>
      </c>
      <c r="I79" s="26" t="s">
        <v>431</v>
      </c>
      <c r="J79" s="26" t="s">
        <v>431</v>
      </c>
      <c r="K79" s="26" t="s">
        <v>431</v>
      </c>
      <c r="L79" s="26" t="s">
        <v>430</v>
      </c>
      <c r="M79" s="26" t="s">
        <v>430</v>
      </c>
      <c r="N79" s="26" t="s">
        <v>430</v>
      </c>
      <c r="O79" s="26" t="s">
        <v>430</v>
      </c>
      <c r="P79" s="26" t="s">
        <v>430</v>
      </c>
      <c r="Q79" s="26" t="s">
        <v>430</v>
      </c>
      <c r="R79" s="26" t="s">
        <v>430</v>
      </c>
      <c r="S79" s="26" t="s">
        <v>430</v>
      </c>
      <c r="T79" s="145">
        <v>10</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0.121</v>
      </c>
      <c r="G80" s="145">
        <v>6.6E-4</v>
      </c>
      <c r="H80" s="145">
        <v>2.2999999999999998E-4</v>
      </c>
      <c r="I80" s="145">
        <v>0.13606675675675678</v>
      </c>
      <c r="J80" s="145">
        <v>0.27052424324324326</v>
      </c>
      <c r="K80" s="145">
        <v>0.59221000000000001</v>
      </c>
      <c r="L80" s="26" t="s">
        <v>430</v>
      </c>
      <c r="M80" s="26" t="s">
        <v>430</v>
      </c>
      <c r="N80" s="145">
        <v>45.130699999999997</v>
      </c>
      <c r="O80" s="145">
        <v>1.60145</v>
      </c>
      <c r="P80" s="145">
        <v>7.0000000000000007E-2</v>
      </c>
      <c r="Q80" s="145">
        <v>18</v>
      </c>
      <c r="R80" s="145">
        <v>0.5</v>
      </c>
      <c r="S80" s="145">
        <v>82.603350000000006</v>
      </c>
      <c r="T80" s="145">
        <v>14.02</v>
      </c>
      <c r="U80" s="145">
        <v>1.2</v>
      </c>
      <c r="V80" s="145">
        <v>95.730699999999999</v>
      </c>
      <c r="W80" s="26" t="s">
        <v>430</v>
      </c>
      <c r="X80" s="26" t="s">
        <v>430</v>
      </c>
      <c r="Y80" s="26" t="s">
        <v>430</v>
      </c>
      <c r="Z80" s="26" t="s">
        <v>430</v>
      </c>
      <c r="AA80" s="26" t="s">
        <v>430</v>
      </c>
      <c r="AB80" s="26" t="s">
        <v>430</v>
      </c>
      <c r="AC80" s="145">
        <v>2.9491074885600006E-2</v>
      </c>
      <c r="AD80" s="145">
        <v>5.1500463655770002E-3</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6.170282E-4</v>
      </c>
      <c r="J81" s="145">
        <v>6.170282E-3</v>
      </c>
      <c r="K81" s="145">
        <v>1.2340564E-2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3085.1410000000001</v>
      </c>
      <c r="AL81" s="49" t="s">
        <v>451</v>
      </c>
    </row>
    <row r="82" spans="1:38" s="2" customFormat="1" ht="26.25" customHeight="1" thickBot="1" x14ac:dyDescent="0.3">
      <c r="A82" s="70" t="s">
        <v>209</v>
      </c>
      <c r="B82" s="70" t="s">
        <v>210</v>
      </c>
      <c r="C82" s="70" t="s">
        <v>211</v>
      </c>
      <c r="D82" s="72"/>
      <c r="E82" s="26" t="s">
        <v>430</v>
      </c>
      <c r="F82" s="145">
        <v>3.6762492195111607</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1.0349999999999999</v>
      </c>
      <c r="G83" s="26" t="s">
        <v>430</v>
      </c>
      <c r="H83" s="26" t="s">
        <v>430</v>
      </c>
      <c r="I83" s="145">
        <v>8.3599999999999994E-2</v>
      </c>
      <c r="J83" s="145">
        <v>9.1200000000000003E-2</v>
      </c>
      <c r="K83" s="145">
        <v>0.1216</v>
      </c>
      <c r="L83" s="145">
        <v>4.7651999999999998E-3</v>
      </c>
      <c r="M83" s="26" t="s">
        <v>430</v>
      </c>
      <c r="N83" s="26" t="s">
        <v>430</v>
      </c>
      <c r="O83" s="26" t="s">
        <v>430</v>
      </c>
      <c r="P83" s="26" t="s">
        <v>430</v>
      </c>
      <c r="Q83" s="26" t="s">
        <v>430</v>
      </c>
      <c r="R83" s="26" t="s">
        <v>430</v>
      </c>
      <c r="S83" s="26" t="s">
        <v>430</v>
      </c>
      <c r="T83" s="26" t="s">
        <v>430</v>
      </c>
      <c r="U83" s="26" t="s">
        <v>430</v>
      </c>
      <c r="V83" s="26" t="s">
        <v>430</v>
      </c>
      <c r="W83" s="145">
        <v>1.4980985630938807E-2</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5.758</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26.000000000000004</v>
      </c>
      <c r="G85" s="26" t="s">
        <v>430</v>
      </c>
      <c r="H85" s="26" t="s">
        <v>430</v>
      </c>
      <c r="I85" s="145">
        <v>5.0000000000000002E-5</v>
      </c>
      <c r="J85" s="145">
        <v>8.000000000000002E-5</v>
      </c>
      <c r="K85" s="145">
        <v>1E-4</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2.3398000000000003</v>
      </c>
      <c r="G86" s="26" t="s">
        <v>430</v>
      </c>
      <c r="H86" s="145">
        <v>6.0999999999999999E-2</v>
      </c>
      <c r="I86" s="145">
        <v>1.3776136000000002E-3</v>
      </c>
      <c r="J86" s="145">
        <v>4.7133900000000005E-3</v>
      </c>
      <c r="K86" s="145">
        <v>8.9467800000000014E-3</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3.2671342000000005</v>
      </c>
      <c r="G88" s="145">
        <v>2E-3</v>
      </c>
      <c r="H88" s="145">
        <v>2.6031176E-2</v>
      </c>
      <c r="I88" s="145">
        <v>1.4233000000000001E-2</v>
      </c>
      <c r="J88" s="145">
        <v>1.4444800000000002E-2</v>
      </c>
      <c r="K88" s="145">
        <v>1.4586E-2</v>
      </c>
      <c r="L88" s="26" t="s">
        <v>430</v>
      </c>
      <c r="M88" s="26" t="s">
        <v>430</v>
      </c>
      <c r="N88" s="26" t="s">
        <v>430</v>
      </c>
      <c r="O88" s="145">
        <v>3.4700000000000002E-9</v>
      </c>
      <c r="P88" s="26" t="s">
        <v>430</v>
      </c>
      <c r="Q88" s="145">
        <v>1.7350000000000003E-8</v>
      </c>
      <c r="R88" s="145">
        <v>2.0820000000000002E-7</v>
      </c>
      <c r="S88" s="26" t="s">
        <v>430</v>
      </c>
      <c r="T88" s="145">
        <v>1.7350000000000001E-6</v>
      </c>
      <c r="U88" s="145">
        <v>1.7350000000000003E-8</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8.0000003999999993</v>
      </c>
      <c r="G89" s="145">
        <v>3.2000000000000001E-2</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1.792562</v>
      </c>
      <c r="G90" s="145">
        <v>6.6000000000000003E-2</v>
      </c>
      <c r="H90" s="145">
        <v>0.1648</v>
      </c>
      <c r="I90" s="145">
        <v>3.943282517956332E-2</v>
      </c>
      <c r="J90" s="145">
        <v>0.13295083520707793</v>
      </c>
      <c r="K90" s="145">
        <v>0.44253467000000002</v>
      </c>
      <c r="L90" s="145">
        <v>1.2682095107737984E-5</v>
      </c>
      <c r="M90" s="26" t="s">
        <v>430</v>
      </c>
      <c r="N90" s="26" t="s">
        <v>430</v>
      </c>
      <c r="O90" s="26" t="s">
        <v>430</v>
      </c>
      <c r="P90" s="26" t="s">
        <v>430</v>
      </c>
      <c r="Q90" s="26" t="s">
        <v>430</v>
      </c>
      <c r="R90" s="26" t="s">
        <v>430</v>
      </c>
      <c r="S90" s="26" t="s">
        <v>430</v>
      </c>
      <c r="T90" s="26" t="s">
        <v>430</v>
      </c>
      <c r="U90" s="26" t="s">
        <v>430</v>
      </c>
      <c r="V90" s="26" t="s">
        <v>430</v>
      </c>
      <c r="W90" s="26" t="s">
        <v>430</v>
      </c>
      <c r="X90" s="145">
        <v>7.8750000000000001E-3</v>
      </c>
      <c r="Y90" s="145">
        <v>3.9750000000000002E-3</v>
      </c>
      <c r="Z90" s="145">
        <v>3.9750000000000002E-3</v>
      </c>
      <c r="AA90" s="145">
        <v>3.9750000000000002E-3</v>
      </c>
      <c r="AB90" s="145">
        <v>1.9799999999999998E-2</v>
      </c>
      <c r="AC90" s="145">
        <v>4.1000000000000003E-3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1.0655029999999999E-2</v>
      </c>
      <c r="F91" s="145">
        <v>2.8333118000000001E-2</v>
      </c>
      <c r="G91" s="145">
        <v>1.3696909999999999E-3</v>
      </c>
      <c r="H91" s="145">
        <v>4.3729006500000007E-2</v>
      </c>
      <c r="I91" s="145">
        <v>0.15808020686759999</v>
      </c>
      <c r="J91" s="145">
        <v>0.15810196771680002</v>
      </c>
      <c r="K91" s="145">
        <v>0.1581064622982</v>
      </c>
      <c r="L91" s="145">
        <v>7.1125492500000013E-4</v>
      </c>
      <c r="M91" s="145">
        <v>0.32579545599999998</v>
      </c>
      <c r="N91" s="145">
        <v>0.35557536000000006</v>
      </c>
      <c r="O91" s="145">
        <v>2.8291969199999996E-2</v>
      </c>
      <c r="P91" s="145">
        <v>2.5851780000000001E-5</v>
      </c>
      <c r="Q91" s="145">
        <v>6.0320820000000011E-4</v>
      </c>
      <c r="R91" s="145">
        <v>7.0752240000000006E-3</v>
      </c>
      <c r="S91" s="145">
        <v>0.22899249000000005</v>
      </c>
      <c r="T91" s="145">
        <v>2.7416565E-2</v>
      </c>
      <c r="U91" s="26" t="s">
        <v>429</v>
      </c>
      <c r="V91" s="145">
        <v>0.13173076500000003</v>
      </c>
      <c r="W91" s="145">
        <v>5.8539500000000006E-4</v>
      </c>
      <c r="X91" s="145">
        <v>6.4978844999999993E-4</v>
      </c>
      <c r="Y91" s="145">
        <v>2.6342774999999998E-4</v>
      </c>
      <c r="Z91" s="145">
        <v>2.6342774999999998E-4</v>
      </c>
      <c r="AA91" s="145">
        <v>2.6342774999999998E-4</v>
      </c>
      <c r="AB91" s="145">
        <v>1.4400717E-3</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3.3761099999999997</v>
      </c>
      <c r="G92" s="145">
        <v>15.315072000000002</v>
      </c>
      <c r="H92" s="145">
        <v>0.55000000000000004</v>
      </c>
      <c r="I92" s="145">
        <v>0.88770614408957571</v>
      </c>
      <c r="J92" s="145">
        <v>1.2500244123005624</v>
      </c>
      <c r="K92" s="145">
        <v>1.5011623250000001</v>
      </c>
      <c r="L92" s="145">
        <v>2.7918465746328974E-2</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145">
        <v>1.5656190485400002E-2</v>
      </c>
      <c r="AD92" s="145">
        <v>1.1058095244600001</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2.4195001500000002</v>
      </c>
      <c r="G93" s="26" t="s">
        <v>431</v>
      </c>
      <c r="H93" s="26" t="s">
        <v>430</v>
      </c>
      <c r="I93" s="145">
        <v>0.31506177666666657</v>
      </c>
      <c r="J93" s="145">
        <v>0.33606623916666661</v>
      </c>
      <c r="K93" s="145">
        <v>0.34425627999999997</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0.85729900000000003</v>
      </c>
      <c r="G95" s="145" t="s">
        <v>430</v>
      </c>
      <c r="H95" s="26" t="s">
        <v>430</v>
      </c>
      <c r="I95" s="145">
        <v>5.9523737617532282E-2</v>
      </c>
      <c r="J95" s="145">
        <v>0.15823165417127949</v>
      </c>
      <c r="K95" s="145">
        <v>0.40211813000000007</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145" t="s">
        <v>430</v>
      </c>
      <c r="AJ95" s="26"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26" t="s">
        <v>434</v>
      </c>
      <c r="AK97" s="26" t="s">
        <v>434</v>
      </c>
      <c r="AL97" s="49" t="s">
        <v>430</v>
      </c>
    </row>
    <row r="98" spans="1:38" s="2" customFormat="1" ht="26.25" customHeight="1" thickBot="1" x14ac:dyDescent="0.3">
      <c r="A98" s="70" t="s">
        <v>54</v>
      </c>
      <c r="B98" s="70" t="s">
        <v>242</v>
      </c>
      <c r="C98" s="70" t="s">
        <v>243</v>
      </c>
      <c r="D98" s="72"/>
      <c r="E98" s="145" t="s">
        <v>430</v>
      </c>
      <c r="F98" s="145">
        <v>0.32239600000000002</v>
      </c>
      <c r="G98" s="145" t="s">
        <v>430</v>
      </c>
      <c r="H98" s="145">
        <v>1.3899999999999999E-2</v>
      </c>
      <c r="I98" s="145">
        <v>4.7210788262406725E-2</v>
      </c>
      <c r="J98" s="145">
        <v>6.9606052217333889E-2</v>
      </c>
      <c r="K98" s="145">
        <v>7.9039865000000001E-2</v>
      </c>
      <c r="L98" s="145" t="s">
        <v>430</v>
      </c>
      <c r="M98" s="145" t="s">
        <v>430</v>
      </c>
      <c r="N98" s="145" t="s">
        <v>430</v>
      </c>
      <c r="O98" s="145" t="s">
        <v>430</v>
      </c>
      <c r="P98" s="145" t="s">
        <v>430</v>
      </c>
      <c r="Q98" s="145" t="s">
        <v>430</v>
      </c>
      <c r="R98" s="145" t="s">
        <v>430</v>
      </c>
      <c r="S98" s="145" t="s">
        <v>430</v>
      </c>
      <c r="T98" s="145" t="s">
        <v>430</v>
      </c>
      <c r="U98" s="26" t="s">
        <v>430</v>
      </c>
      <c r="V98" s="145" t="s">
        <v>430</v>
      </c>
      <c r="W98" s="145">
        <v>2.349E-2</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26" t="s">
        <v>430</v>
      </c>
      <c r="AK98" s="26" t="s">
        <v>430</v>
      </c>
      <c r="AL98" s="49" t="s">
        <v>430</v>
      </c>
    </row>
    <row r="99" spans="1:38" s="2" customFormat="1" ht="26.25" customHeight="1" thickBot="1" x14ac:dyDescent="0.3">
      <c r="A99" s="70" t="s">
        <v>244</v>
      </c>
      <c r="B99" s="70" t="s">
        <v>245</v>
      </c>
      <c r="C99" s="70" t="s">
        <v>454</v>
      </c>
      <c r="D99" s="72"/>
      <c r="E99" s="145">
        <v>0.12607271368669751</v>
      </c>
      <c r="F99" s="145">
        <v>7.0458714019999995</v>
      </c>
      <c r="G99" s="145" t="s">
        <v>430</v>
      </c>
      <c r="H99" s="145">
        <v>5.0695229852321013</v>
      </c>
      <c r="I99" s="145">
        <v>0.1204871361</v>
      </c>
      <c r="J99" s="145">
        <v>0.18513877000000001</v>
      </c>
      <c r="K99" s="145">
        <v>0.40554206770000001</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445.6</v>
      </c>
      <c r="AL99" s="49" t="s">
        <v>246</v>
      </c>
    </row>
    <row r="100" spans="1:38" s="2" customFormat="1" ht="26.25" customHeight="1" thickBot="1" x14ac:dyDescent="0.3">
      <c r="A100" s="70" t="s">
        <v>244</v>
      </c>
      <c r="B100" s="70" t="s">
        <v>247</v>
      </c>
      <c r="C100" s="70" t="s">
        <v>455</v>
      </c>
      <c r="D100" s="72"/>
      <c r="E100" s="145">
        <v>0.11877493384251164</v>
      </c>
      <c r="F100" s="145">
        <v>3.8191037502</v>
      </c>
      <c r="G100" s="145" t="s">
        <v>430</v>
      </c>
      <c r="H100" s="145">
        <v>4.2678856180116806</v>
      </c>
      <c r="I100" s="145">
        <v>7.8219456601999998E-2</v>
      </c>
      <c r="J100" s="145">
        <v>0.120900123873</v>
      </c>
      <c r="K100" s="145">
        <v>0.26075047761299996</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26" t="s">
        <v>430</v>
      </c>
      <c r="AJ100" s="26" t="s">
        <v>430</v>
      </c>
      <c r="AK100" s="145">
        <v>864.3</v>
      </c>
      <c r="AL100" s="49" t="s">
        <v>246</v>
      </c>
    </row>
    <row r="101" spans="1:38" s="2" customFormat="1" ht="26.25" customHeight="1" thickBot="1" x14ac:dyDescent="0.3">
      <c r="A101" s="70" t="s">
        <v>244</v>
      </c>
      <c r="B101" s="70" t="s">
        <v>248</v>
      </c>
      <c r="C101" s="70" t="s">
        <v>249</v>
      </c>
      <c r="D101" s="72"/>
      <c r="E101" s="145">
        <v>7.2628820460361896E-3</v>
      </c>
      <c r="F101" s="145">
        <v>0.1102816917</v>
      </c>
      <c r="G101" s="145" t="s">
        <v>430</v>
      </c>
      <c r="H101" s="145">
        <v>7.5930593807591609E-2</v>
      </c>
      <c r="I101" s="145">
        <v>7.5657023599999995E-4</v>
      </c>
      <c r="J101" s="145">
        <v>2.2697107070000001E-3</v>
      </c>
      <c r="K101" s="145">
        <v>5.2959916490000003E-3</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26" t="s">
        <v>430</v>
      </c>
      <c r="AJ101" s="26" t="s">
        <v>430</v>
      </c>
      <c r="AK101" s="145">
        <v>106.7</v>
      </c>
      <c r="AL101" s="49" t="s">
        <v>246</v>
      </c>
    </row>
    <row r="102" spans="1:38" s="2" customFormat="1" ht="26.25" customHeight="1" thickBot="1" x14ac:dyDescent="0.3">
      <c r="A102" s="70" t="s">
        <v>244</v>
      </c>
      <c r="B102" s="70" t="s">
        <v>250</v>
      </c>
      <c r="C102" s="70" t="s">
        <v>456</v>
      </c>
      <c r="D102" s="72"/>
      <c r="E102" s="145">
        <v>6.2297874037215699E-2</v>
      </c>
      <c r="F102" s="145">
        <v>0.41684217386499994</v>
      </c>
      <c r="G102" s="145" t="s">
        <v>430</v>
      </c>
      <c r="H102" s="145">
        <v>3.8404519760053439</v>
      </c>
      <c r="I102" s="145">
        <v>3.8877316549999997E-3</v>
      </c>
      <c r="J102" s="145">
        <v>8.1512758692000004E-2</v>
      </c>
      <c r="K102" s="145">
        <v>0.48925423293499998</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145" t="s">
        <v>430</v>
      </c>
      <c r="AK102" s="145">
        <v>919.19809967991387</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4.5778199943968979E-4</v>
      </c>
      <c r="F104" s="145">
        <v>4.0964411250000001E-3</v>
      </c>
      <c r="G104" s="145" t="s">
        <v>430</v>
      </c>
      <c r="H104" s="145">
        <v>4.7859009252476546E-3</v>
      </c>
      <c r="I104" s="145">
        <v>3.7934871000000002E-5</v>
      </c>
      <c r="J104" s="145">
        <v>1.13804614E-4</v>
      </c>
      <c r="K104" s="145">
        <v>2.6554409899999997E-4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5.35</v>
      </c>
      <c r="AL104" s="49" t="s">
        <v>246</v>
      </c>
    </row>
    <row r="105" spans="1:38" s="2" customFormat="1" ht="26.25" customHeight="1" thickBot="1" x14ac:dyDescent="0.3">
      <c r="A105" s="70" t="s">
        <v>244</v>
      </c>
      <c r="B105" s="70" t="s">
        <v>255</v>
      </c>
      <c r="C105" s="70" t="s">
        <v>256</v>
      </c>
      <c r="D105" s="72"/>
      <c r="E105" s="145">
        <v>1.7888711624291589E-2</v>
      </c>
      <c r="F105" s="145">
        <v>0.16080575606300002</v>
      </c>
      <c r="G105" s="145" t="s">
        <v>430</v>
      </c>
      <c r="H105" s="145">
        <v>0.40385870790364869</v>
      </c>
      <c r="I105" s="145">
        <v>4.1107399889999995E-3</v>
      </c>
      <c r="J105" s="145">
        <v>6.4597342679999998E-3</v>
      </c>
      <c r="K105" s="145">
        <v>1.4093965680000001E-2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26" t="s">
        <v>430</v>
      </c>
      <c r="AI105" s="26" t="s">
        <v>430</v>
      </c>
      <c r="AJ105" s="26" t="s">
        <v>430</v>
      </c>
      <c r="AK105" s="145">
        <v>48.12</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0" t="s">
        <v>458</v>
      </c>
      <c r="D107" s="72"/>
      <c r="E107" s="145">
        <v>4.5977338069480039E-2</v>
      </c>
      <c r="F107" s="145">
        <v>0.21840719730000002</v>
      </c>
      <c r="G107" s="145" t="s">
        <v>430</v>
      </c>
      <c r="H107" s="145">
        <v>0.47312203399275066</v>
      </c>
      <c r="I107" s="145">
        <v>1.2078822000000001E-2</v>
      </c>
      <c r="J107" s="145">
        <v>0.16105095999999999</v>
      </c>
      <c r="K107" s="145">
        <v>0.76499206000000008</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26" t="s">
        <v>430</v>
      </c>
      <c r="AI107" s="26" t="s">
        <v>430</v>
      </c>
      <c r="AJ107" s="26" t="s">
        <v>430</v>
      </c>
      <c r="AK107" s="145">
        <v>4182.8</v>
      </c>
      <c r="AL107" s="49" t="s">
        <v>246</v>
      </c>
    </row>
    <row r="108" spans="1:38" s="2" customFormat="1" ht="26.25" customHeight="1" thickBot="1" x14ac:dyDescent="0.3">
      <c r="A108" s="70" t="s">
        <v>244</v>
      </c>
      <c r="B108" s="70" t="s">
        <v>260</v>
      </c>
      <c r="C108" s="70" t="s">
        <v>459</v>
      </c>
      <c r="D108" s="72"/>
      <c r="E108" s="145">
        <v>2.7775044245429471E-2</v>
      </c>
      <c r="F108" s="145">
        <v>0.24756828666</v>
      </c>
      <c r="G108" s="145" t="s">
        <v>430</v>
      </c>
      <c r="H108" s="145">
        <v>0.21697271087547659</v>
      </c>
      <c r="I108" s="145">
        <v>3.34688E-3</v>
      </c>
      <c r="J108" s="145">
        <v>3.34688E-2</v>
      </c>
      <c r="K108" s="145">
        <v>6.69376E-2</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26" t="s">
        <v>430</v>
      </c>
      <c r="AJ108" s="26" t="s">
        <v>430</v>
      </c>
      <c r="AK108" s="145">
        <v>3346.8799999999997</v>
      </c>
      <c r="AL108" s="49" t="s">
        <v>246</v>
      </c>
    </row>
    <row r="109" spans="1:38" s="2" customFormat="1" ht="26.25" customHeight="1" thickBot="1" x14ac:dyDescent="0.3">
      <c r="A109" s="70" t="s">
        <v>244</v>
      </c>
      <c r="B109" s="70" t="s">
        <v>261</v>
      </c>
      <c r="C109" s="70" t="s">
        <v>460</v>
      </c>
      <c r="D109" s="72"/>
      <c r="E109" s="145">
        <v>1.4375475247127266E-3</v>
      </c>
      <c r="F109" s="145">
        <v>7.6058955870000004E-3</v>
      </c>
      <c r="G109" s="26" t="s">
        <v>430</v>
      </c>
      <c r="H109" s="145">
        <v>1.122980157361653E-2</v>
      </c>
      <c r="I109" s="145">
        <v>6.3920000000000003E-4</v>
      </c>
      <c r="J109" s="145">
        <v>3.5156000000000002E-3</v>
      </c>
      <c r="K109" s="145">
        <v>3.5156000000000002E-3</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63.92</v>
      </c>
      <c r="AL109" s="49" t="s">
        <v>246</v>
      </c>
    </row>
    <row r="110" spans="1:38" s="2" customFormat="1" ht="26.25" customHeight="1" thickBot="1" x14ac:dyDescent="0.3">
      <c r="A110" s="70" t="s">
        <v>244</v>
      </c>
      <c r="B110" s="70" t="s">
        <v>262</v>
      </c>
      <c r="C110" s="70" t="s">
        <v>461</v>
      </c>
      <c r="D110" s="72"/>
      <c r="E110" s="145">
        <v>5.6967541691248253E-3</v>
      </c>
      <c r="F110" s="145">
        <v>3.3265014856999994E-2</v>
      </c>
      <c r="G110" s="26" t="s">
        <v>430</v>
      </c>
      <c r="H110" s="145">
        <v>8.5384598885313287E-2</v>
      </c>
      <c r="I110" s="145">
        <v>2.6005815599999999E-2</v>
      </c>
      <c r="J110" s="145">
        <v>0.18286977800000001</v>
      </c>
      <c r="K110" s="145">
        <v>0.189415058</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1335.3</v>
      </c>
      <c r="AL110" s="49" t="s">
        <v>246</v>
      </c>
    </row>
    <row r="111" spans="1:38" s="2" customFormat="1" ht="26.25" customHeight="1" thickBot="1" x14ac:dyDescent="0.3">
      <c r="A111" s="70" t="s">
        <v>244</v>
      </c>
      <c r="B111" s="70" t="s">
        <v>263</v>
      </c>
      <c r="C111" s="70" t="s">
        <v>462</v>
      </c>
      <c r="D111" s="72"/>
      <c r="E111" s="145">
        <v>3.2025720607571917E-2</v>
      </c>
      <c r="F111" s="145">
        <v>0.97882547669999997</v>
      </c>
      <c r="G111" s="26" t="s">
        <v>430</v>
      </c>
      <c r="H111" s="145">
        <v>1.4406701853406216</v>
      </c>
      <c r="I111" s="145">
        <v>1.0387196E-2</v>
      </c>
      <c r="J111" s="145">
        <v>2.0774391999999999E-2</v>
      </c>
      <c r="K111" s="145">
        <v>4.6742381999999999E-2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2856.41</v>
      </c>
      <c r="AL111" s="49" t="s">
        <v>246</v>
      </c>
    </row>
    <row r="112" spans="1:38" s="2" customFormat="1" ht="26.25" customHeight="1" thickBot="1" x14ac:dyDescent="0.3">
      <c r="A112" s="70" t="s">
        <v>264</v>
      </c>
      <c r="B112" s="70" t="s">
        <v>265</v>
      </c>
      <c r="C112" s="70" t="s">
        <v>266</v>
      </c>
      <c r="D112" s="72"/>
      <c r="E112" s="145">
        <v>8.1025032148290741</v>
      </c>
      <c r="F112" s="145" t="s">
        <v>430</v>
      </c>
      <c r="G112" s="145" t="s">
        <v>430</v>
      </c>
      <c r="H112" s="145">
        <v>3.3194630052500003</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26" t="s">
        <v>430</v>
      </c>
      <c r="AJ112" s="26" t="s">
        <v>430</v>
      </c>
      <c r="AK112" s="145">
        <v>202.46199999999999</v>
      </c>
      <c r="AL112" s="49" t="s">
        <v>475</v>
      </c>
    </row>
    <row r="113" spans="1:38" s="2" customFormat="1" ht="26.25" customHeight="1" thickBot="1" x14ac:dyDescent="0.3">
      <c r="A113" s="70" t="s">
        <v>264</v>
      </c>
      <c r="B113" s="70" t="s">
        <v>267</v>
      </c>
      <c r="C113" s="70" t="s">
        <v>268</v>
      </c>
      <c r="D113" s="72"/>
      <c r="E113" s="145">
        <v>2.8490312789448518</v>
      </c>
      <c r="F113" s="145">
        <v>3.8263566944359999</v>
      </c>
      <c r="G113" s="26" t="s">
        <v>430</v>
      </c>
      <c r="H113" s="145">
        <v>9.0112523500829447</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6.9959999999999994E-2</v>
      </c>
      <c r="F114" s="145" t="s">
        <v>430</v>
      </c>
      <c r="G114" s="145" t="s">
        <v>430</v>
      </c>
      <c r="H114" s="145">
        <v>4.7785179999999997E-2</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26"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0.7001948741455355</v>
      </c>
      <c r="F116" s="145">
        <v>9.7456404187000009E-2</v>
      </c>
      <c r="G116" s="26" t="s">
        <v>430</v>
      </c>
      <c r="H116" s="145">
        <v>1.602140857125351</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0.26729664099186856</v>
      </c>
      <c r="J119" s="145">
        <v>4.883266465100748</v>
      </c>
      <c r="K119" s="145">
        <v>4.883266465100748</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0.83285209826700246</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3.8615316666666663E-2</v>
      </c>
      <c r="AD122" s="26" t="s">
        <v>430</v>
      </c>
      <c r="AE122" s="144" t="s">
        <v>443</v>
      </c>
      <c r="AF122" s="145"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0" t="s">
        <v>286</v>
      </c>
      <c r="D123" s="72"/>
      <c r="E123" s="145">
        <v>0.10265953676022012</v>
      </c>
      <c r="F123" s="145">
        <v>0.2263915519975282</v>
      </c>
      <c r="G123" s="145">
        <v>1.3375069443350747E-2</v>
      </c>
      <c r="H123" s="145">
        <v>9.9458233888775005E-2</v>
      </c>
      <c r="I123" s="145">
        <v>0.26050800600046403</v>
      </c>
      <c r="J123" s="145">
        <v>0.27294028523656089</v>
      </c>
      <c r="K123" s="145">
        <v>0.27708437831525989</v>
      </c>
      <c r="L123" s="145">
        <v>3.3574908306246883E-2</v>
      </c>
      <c r="M123" s="145">
        <v>3.3517417595037298</v>
      </c>
      <c r="N123" s="145">
        <v>2.6046270638305376E-3</v>
      </c>
      <c r="O123" s="145">
        <v>2.4715385572320361E-2</v>
      </c>
      <c r="P123" s="145">
        <v>4.9937367556626977E-3</v>
      </c>
      <c r="Q123" s="145">
        <v>1.4769562183442861E-4</v>
      </c>
      <c r="R123" s="145">
        <v>4.4170838554807744E-3</v>
      </c>
      <c r="S123" s="145">
        <v>1.7507617501002473E-3</v>
      </c>
      <c r="T123" s="145">
        <v>1.4020253160336937E-3</v>
      </c>
      <c r="U123" s="145">
        <v>1.1777249233716344E-3</v>
      </c>
      <c r="V123" s="145">
        <v>2.192147694943896E-2</v>
      </c>
      <c r="W123" s="145">
        <v>2.0720465393494796E-2</v>
      </c>
      <c r="X123" s="145">
        <v>3.3766555494028948E-6</v>
      </c>
      <c r="Y123" s="145">
        <v>1.0008880864074832E-5</v>
      </c>
      <c r="Z123" s="145">
        <v>3.2763382019712277E-6</v>
      </c>
      <c r="AA123" s="145">
        <v>2.0376691420221025E-6</v>
      </c>
      <c r="AB123" s="145">
        <v>1.8699543757471058E-5</v>
      </c>
      <c r="AC123" s="145" t="s">
        <v>430</v>
      </c>
      <c r="AD123" s="145" t="s">
        <v>430</v>
      </c>
      <c r="AE123" s="144" t="s">
        <v>443</v>
      </c>
      <c r="AF123" s="145" t="s">
        <v>430</v>
      </c>
      <c r="AG123" s="26" t="s">
        <v>430</v>
      </c>
      <c r="AH123" s="26" t="s">
        <v>430</v>
      </c>
      <c r="AI123" s="26" t="s">
        <v>430</v>
      </c>
      <c r="AJ123" s="26" t="s">
        <v>430</v>
      </c>
      <c r="AK123" s="145">
        <v>41.44093078698959</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145"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0.23693882399999999</v>
      </c>
      <c r="G125" s="145" t="s">
        <v>430</v>
      </c>
      <c r="H125" s="26" t="s">
        <v>430</v>
      </c>
      <c r="I125" s="145">
        <v>1.7509899E-4</v>
      </c>
      <c r="J125" s="145">
        <v>1.16202057E-3</v>
      </c>
      <c r="K125" s="145">
        <v>2.4566918900000003E-3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3.9042220000000002E-2</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162.67590000000001</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145" t="s">
        <v>431</v>
      </c>
      <c r="J130" s="145" t="s">
        <v>431</v>
      </c>
      <c r="K130" s="145"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431</v>
      </c>
      <c r="F131" s="145" t="s">
        <v>431</v>
      </c>
      <c r="G131" s="26" t="s">
        <v>431</v>
      </c>
      <c r="H131" s="26" t="s">
        <v>431</v>
      </c>
      <c r="I131" s="145" t="s">
        <v>431</v>
      </c>
      <c r="J131" s="145" t="s">
        <v>431</v>
      </c>
      <c r="K131" s="145" t="s">
        <v>431</v>
      </c>
      <c r="L131" s="26" t="s">
        <v>431</v>
      </c>
      <c r="M131" s="26" t="s">
        <v>431</v>
      </c>
      <c r="N131" s="145">
        <v>9.0000000000000011E-3</v>
      </c>
      <c r="O131" s="145">
        <v>8.0000000000000004E-4</v>
      </c>
      <c r="P131" s="145">
        <v>7.9999999999999996E-6</v>
      </c>
      <c r="Q131" s="145">
        <v>7.9999999999999996E-6</v>
      </c>
      <c r="R131" s="26" t="s">
        <v>431</v>
      </c>
      <c r="S131" s="145">
        <v>5.0000000000000002E-5</v>
      </c>
      <c r="T131" s="26" t="s">
        <v>431</v>
      </c>
      <c r="U131" s="26" t="s">
        <v>429</v>
      </c>
      <c r="V131" s="145">
        <v>0.04</v>
      </c>
      <c r="W131" s="145">
        <v>7.0000000000000007E-2</v>
      </c>
      <c r="X131" s="145">
        <v>4.9999999999999996E-5</v>
      </c>
      <c r="Y131" s="145">
        <v>4.9999999999999996E-5</v>
      </c>
      <c r="Z131" s="145">
        <v>4.9999999999999996E-5</v>
      </c>
      <c r="AA131" s="145">
        <v>4.9999999999999996E-5</v>
      </c>
      <c r="AB131" s="145">
        <v>1.9999999999999998E-4</v>
      </c>
      <c r="AC131" s="145">
        <v>2.9000000000000001E-2</v>
      </c>
      <c r="AD131" s="145">
        <v>0.2</v>
      </c>
      <c r="AE131" s="144" t="s">
        <v>443</v>
      </c>
      <c r="AF131" s="26" t="s">
        <v>430</v>
      </c>
      <c r="AG131" s="26" t="s">
        <v>430</v>
      </c>
      <c r="AH131" s="26" t="s">
        <v>430</v>
      </c>
      <c r="AI131" s="26" t="s">
        <v>430</v>
      </c>
      <c r="AJ131" s="26" t="s">
        <v>430</v>
      </c>
      <c r="AK131" s="26" t="s">
        <v>430</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2.6940403350000003E-4</v>
      </c>
      <c r="J133" s="145">
        <v>2.6940403350000003E-4</v>
      </c>
      <c r="K133" s="145">
        <v>2.9937232080000007E-4</v>
      </c>
      <c r="L133" s="145">
        <v>1.3470201675000001E-4</v>
      </c>
      <c r="M133" s="26" t="s">
        <v>431</v>
      </c>
      <c r="N133" s="145">
        <v>2.3314706415000005E-4</v>
      </c>
      <c r="O133" s="145">
        <v>3.9051939149999999E-5</v>
      </c>
      <c r="P133" s="145">
        <v>5.8915665192518368E-3</v>
      </c>
      <c r="Q133" s="145">
        <v>1.0566538604999999E-4</v>
      </c>
      <c r="R133" s="145">
        <v>1.0527719580000001E-4</v>
      </c>
      <c r="S133" s="145">
        <v>9.650409615E-5</v>
      </c>
      <c r="T133" s="145">
        <v>1.3454674065E-4</v>
      </c>
      <c r="U133" s="145">
        <v>1.5356806290000002E-4</v>
      </c>
      <c r="V133" s="145">
        <v>1.2431404566000002E-3</v>
      </c>
      <c r="W133" s="145">
        <v>2.0962273500000001E-4</v>
      </c>
      <c r="X133" s="145">
        <v>1.0248222599999999E-4</v>
      </c>
      <c r="Y133" s="145">
        <v>5.5977034049999998E-5</v>
      </c>
      <c r="Z133" s="145">
        <v>4.9998904200000001E-5</v>
      </c>
      <c r="AA133" s="145">
        <v>5.4268996950000001E-5</v>
      </c>
      <c r="AB133" s="145">
        <v>2.627271612E-4</v>
      </c>
      <c r="AC133" s="145">
        <v>1.16457075E-3</v>
      </c>
      <c r="AD133" s="145">
        <v>3.1831600499999998E-3</v>
      </c>
      <c r="AE133" s="144" t="s">
        <v>443</v>
      </c>
      <c r="AF133" s="26" t="s">
        <v>430</v>
      </c>
      <c r="AG133" s="26" t="s">
        <v>430</v>
      </c>
      <c r="AH133" s="26" t="s">
        <v>430</v>
      </c>
      <c r="AI133" s="26" t="s">
        <v>430</v>
      </c>
      <c r="AJ133" s="26" t="s">
        <v>430</v>
      </c>
      <c r="AK133" s="26" t="s">
        <v>430</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3.0100000000000001E-3</v>
      </c>
      <c r="G136" s="26" t="s">
        <v>430</v>
      </c>
      <c r="H136" s="145">
        <v>7.7000000000000007E-4</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1.9539999999999998E-2</v>
      </c>
      <c r="G137" s="26" t="s">
        <v>430</v>
      </c>
      <c r="H137" s="145" t="s">
        <v>430</v>
      </c>
      <c r="I137" s="145" t="s">
        <v>430</v>
      </c>
      <c r="J137" s="145" t="s">
        <v>430</v>
      </c>
      <c r="K137" s="145" t="s">
        <v>430</v>
      </c>
      <c r="L137" s="145" t="s">
        <v>430</v>
      </c>
      <c r="M137" s="26" t="s">
        <v>430</v>
      </c>
      <c r="N137" s="145" t="s">
        <v>430</v>
      </c>
      <c r="O137" s="145" t="s">
        <v>430</v>
      </c>
      <c r="P137" s="26" t="s">
        <v>430</v>
      </c>
      <c r="Q137" s="26" t="s">
        <v>430</v>
      </c>
      <c r="R137" s="26" t="s">
        <v>430</v>
      </c>
      <c r="S137" s="145" t="s">
        <v>430</v>
      </c>
      <c r="T137" s="26" t="s">
        <v>430</v>
      </c>
      <c r="U137" s="145" t="s">
        <v>430</v>
      </c>
      <c r="V137" s="145"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1302372</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0.27453890000000003</v>
      </c>
      <c r="I139" s="145">
        <v>0.30095667000000004</v>
      </c>
      <c r="J139" s="145">
        <v>0.30095667000000004</v>
      </c>
      <c r="K139" s="145">
        <v>0.30095667000000004</v>
      </c>
      <c r="L139" s="145">
        <v>2.6755314299999999E-2</v>
      </c>
      <c r="M139" s="26" t="s">
        <v>430</v>
      </c>
      <c r="N139" s="145">
        <v>8.6998999999999996E-4</v>
      </c>
      <c r="O139" s="145">
        <v>1.75571E-3</v>
      </c>
      <c r="P139" s="145">
        <v>1.75571E-3</v>
      </c>
      <c r="Q139" s="145">
        <v>2.7842100000000005E-3</v>
      </c>
      <c r="R139" s="145">
        <v>2.6595799999999999E-3</v>
      </c>
      <c r="S139" s="145">
        <v>6.1843100000000002E-3</v>
      </c>
      <c r="T139" s="26" t="s">
        <v>430</v>
      </c>
      <c r="U139" s="26" t="s">
        <v>430</v>
      </c>
      <c r="V139" s="26" t="s">
        <v>430</v>
      </c>
      <c r="W139" s="145">
        <v>3.0495094399999996</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434</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AD141" si="0">SUM(E14:E140)</f>
        <v>303.10959727611589</v>
      </c>
      <c r="F141" s="20">
        <f t="shared" si="0"/>
        <v>221.36794038685403</v>
      </c>
      <c r="G141" s="20">
        <f t="shared" si="0"/>
        <v>205.49678515366952</v>
      </c>
      <c r="H141" s="20">
        <f t="shared" si="0"/>
        <v>33.245084353864534</v>
      </c>
      <c r="I141" s="20">
        <f t="shared" si="0"/>
        <v>41.82319891648163</v>
      </c>
      <c r="J141" s="20">
        <f t="shared" si="0"/>
        <v>65.953004466275445</v>
      </c>
      <c r="K141" s="20">
        <f t="shared" si="0"/>
        <v>85.242382938844798</v>
      </c>
      <c r="L141" s="20">
        <f t="shared" si="0"/>
        <v>9.3321796499235496</v>
      </c>
      <c r="M141" s="20">
        <f t="shared" si="0"/>
        <v>725.50602927952059</v>
      </c>
      <c r="N141" s="20">
        <f t="shared" si="0"/>
        <v>237.09407188163209</v>
      </c>
      <c r="O141" s="20">
        <f t="shared" si="0"/>
        <v>3.7955133648227881</v>
      </c>
      <c r="P141" s="20">
        <f t="shared" si="0"/>
        <v>0.92692831226422723</v>
      </c>
      <c r="Q141" s="20">
        <f t="shared" si="0"/>
        <v>23.854116929366256</v>
      </c>
      <c r="R141" s="20">
        <f t="shared" si="0"/>
        <v>59.510118187609372</v>
      </c>
      <c r="S141" s="20">
        <f t="shared" si="0"/>
        <v>148.83916052914796</v>
      </c>
      <c r="T141" s="20">
        <f t="shared" si="0"/>
        <v>60.734598781919296</v>
      </c>
      <c r="U141" s="20" t="s">
        <v>429</v>
      </c>
      <c r="V141" s="20">
        <f t="shared" si="0"/>
        <v>469.2984204672311</v>
      </c>
      <c r="W141" s="20">
        <f t="shared" si="0"/>
        <v>18.816199509351655</v>
      </c>
      <c r="X141" s="20">
        <f t="shared" si="0"/>
        <v>0.16868612676631234</v>
      </c>
      <c r="Y141" s="20">
        <f t="shared" si="0"/>
        <v>0.22656349166054818</v>
      </c>
      <c r="Z141" s="20">
        <f t="shared" si="0"/>
        <v>0.12924716362205982</v>
      </c>
      <c r="AA141" s="20">
        <f t="shared" si="0"/>
        <v>0.10499005622350127</v>
      </c>
      <c r="AB141" s="20">
        <f t="shared" si="0"/>
        <v>7.1375489720394913</v>
      </c>
      <c r="AC141" s="20">
        <f t="shared" si="0"/>
        <v>35.571112694238735</v>
      </c>
      <c r="AD141" s="20">
        <f t="shared" si="0"/>
        <v>24.719886244549407</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303.10959727611589</v>
      </c>
      <c r="F152" s="14">
        <f t="shared" ref="F152:AD152" si="1">SUM(F$141, F$151, IF(AND(ISNUMBER(SEARCH($B$4,"AT|BE|CH|GB|IE|LT|LU|NL")),SUM(F$143:F$149)&gt;0),SUM(F$143:F$149)-SUM(F$27:F$33),0))</f>
        <v>221.36794038685403</v>
      </c>
      <c r="G152" s="14">
        <f t="shared" si="1"/>
        <v>205.49678515366952</v>
      </c>
      <c r="H152" s="14">
        <f t="shared" si="1"/>
        <v>33.245084353864534</v>
      </c>
      <c r="I152" s="14">
        <f t="shared" si="1"/>
        <v>41.82319891648163</v>
      </c>
      <c r="J152" s="14">
        <f t="shared" si="1"/>
        <v>65.953004466275445</v>
      </c>
      <c r="K152" s="14">
        <f t="shared" si="1"/>
        <v>85.242382938844798</v>
      </c>
      <c r="L152" s="14">
        <f t="shared" si="1"/>
        <v>9.3321796499235496</v>
      </c>
      <c r="M152" s="14">
        <f t="shared" si="1"/>
        <v>725.50602927952059</v>
      </c>
      <c r="N152" s="14">
        <f t="shared" si="1"/>
        <v>237.09407188163209</v>
      </c>
      <c r="O152" s="14">
        <f t="shared" si="1"/>
        <v>3.7955133648227881</v>
      </c>
      <c r="P152" s="14">
        <f t="shared" si="1"/>
        <v>0.92692831226422723</v>
      </c>
      <c r="Q152" s="14">
        <f t="shared" si="1"/>
        <v>23.854116929366256</v>
      </c>
      <c r="R152" s="14">
        <f t="shared" si="1"/>
        <v>59.510118187609372</v>
      </c>
      <c r="S152" s="14">
        <f t="shared" si="1"/>
        <v>148.83916052914796</v>
      </c>
      <c r="T152" s="14">
        <f t="shared" si="1"/>
        <v>60.734598781919296</v>
      </c>
      <c r="U152" s="14">
        <f t="shared" si="1"/>
        <v>0</v>
      </c>
      <c r="V152" s="14">
        <f t="shared" si="1"/>
        <v>469.2984204672311</v>
      </c>
      <c r="W152" s="14">
        <f t="shared" si="1"/>
        <v>18.816199509351655</v>
      </c>
      <c r="X152" s="14">
        <f t="shared" si="1"/>
        <v>0.16868612676631234</v>
      </c>
      <c r="Y152" s="14">
        <f t="shared" si="1"/>
        <v>0.22656349166054818</v>
      </c>
      <c r="Z152" s="14">
        <f t="shared" si="1"/>
        <v>0.12924716362205982</v>
      </c>
      <c r="AA152" s="14">
        <f t="shared" si="1"/>
        <v>0.10499005622350127</v>
      </c>
      <c r="AB152" s="14">
        <f t="shared" si="1"/>
        <v>7.1375489720394913</v>
      </c>
      <c r="AC152" s="14">
        <f t="shared" si="1"/>
        <v>35.571112694238735</v>
      </c>
      <c r="AD152" s="14">
        <f t="shared" si="1"/>
        <v>24.719886244549407</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303.10959727611589</v>
      </c>
      <c r="F154" s="14">
        <f>SUM(F$141, F$153, -1 * IF(OR($B$6=2005,$B$6&gt;=2020),SUM(F$99:F$122),0), IF(AND(ISNUMBER(SEARCH($B$4,"AT|BE|CH|GB|IE|LT|LU|NL")),SUM(F$143:F$149)&gt;0),SUM(F$143:F$149)-SUM(F$27:F$33),0))</f>
        <v>221.36794038685403</v>
      </c>
      <c r="G154" s="14">
        <f>SUM(G$141, G$153, IF(AND(ISNUMBER(SEARCH($B$4,"AT|BE|CH|GB|IE|LT|LU|NL")),SUM(G$143:G$149)&gt;0),SUM(G$143:G$149)-SUM(G$27:G$33),0))</f>
        <v>205.49678515366952</v>
      </c>
      <c r="H154" s="14">
        <f>SUM(H$141, H$153, IF(AND(ISNUMBER(SEARCH($B$4,"AT|BE|CH|GB|IE|LT|LU|NL")),SUM(H$143:H$149)&gt;0),SUM(H$143:H$149)-SUM(H$27:H$33),0))</f>
        <v>33.245084353864534</v>
      </c>
      <c r="I154" s="14">
        <f t="shared" ref="I154:AD154" si="2">SUM(I$141, I$153, IF(AND(ISNUMBER(SEARCH($B$4,"AT|BE|CH|GB|IE|LT|LU|NL")),SUM(I$143:I$149)&gt;0),SUM(I$143:I$149)-SUM(I$27:I$33),0))</f>
        <v>41.82319891648163</v>
      </c>
      <c r="J154" s="14">
        <f t="shared" si="2"/>
        <v>65.953004466275445</v>
      </c>
      <c r="K154" s="14">
        <f t="shared" si="2"/>
        <v>85.242382938844798</v>
      </c>
      <c r="L154" s="14">
        <f t="shared" si="2"/>
        <v>9.3321796499235496</v>
      </c>
      <c r="M154" s="14">
        <f t="shared" si="2"/>
        <v>725.50602927952059</v>
      </c>
      <c r="N154" s="14">
        <f t="shared" si="2"/>
        <v>237.09407188163209</v>
      </c>
      <c r="O154" s="14">
        <f t="shared" si="2"/>
        <v>3.7955133648227881</v>
      </c>
      <c r="P154" s="14">
        <f t="shared" si="2"/>
        <v>0.92692831226422723</v>
      </c>
      <c r="Q154" s="14">
        <f t="shared" si="2"/>
        <v>23.854116929366256</v>
      </c>
      <c r="R154" s="14">
        <f t="shared" si="2"/>
        <v>59.510118187609372</v>
      </c>
      <c r="S154" s="14">
        <f t="shared" si="2"/>
        <v>148.83916052914796</v>
      </c>
      <c r="T154" s="14">
        <f t="shared" si="2"/>
        <v>60.734598781919296</v>
      </c>
      <c r="U154" s="14">
        <f t="shared" si="2"/>
        <v>0</v>
      </c>
      <c r="V154" s="14">
        <f t="shared" si="2"/>
        <v>469.2984204672311</v>
      </c>
      <c r="W154" s="14">
        <f t="shared" si="2"/>
        <v>18.816199509351655</v>
      </c>
      <c r="X154" s="14">
        <f t="shared" si="2"/>
        <v>0.16868612676631234</v>
      </c>
      <c r="Y154" s="14">
        <f t="shared" si="2"/>
        <v>0.22656349166054818</v>
      </c>
      <c r="Z154" s="14">
        <f t="shared" si="2"/>
        <v>0.12924716362205982</v>
      </c>
      <c r="AA154" s="14">
        <f t="shared" si="2"/>
        <v>0.10499005622350127</v>
      </c>
      <c r="AB154" s="14">
        <f t="shared" si="2"/>
        <v>7.1375489720394913</v>
      </c>
      <c r="AC154" s="14">
        <f t="shared" si="2"/>
        <v>35.571112694238735</v>
      </c>
      <c r="AD154" s="14">
        <f t="shared" si="2"/>
        <v>24.719886244549407</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3.3308359967385717</v>
      </c>
      <c r="F157" s="23">
        <v>6.9590680646145153E-2</v>
      </c>
      <c r="G157" s="23">
        <v>0.23077935120260101</v>
      </c>
      <c r="H157" s="23" t="s">
        <v>430</v>
      </c>
      <c r="I157" s="23">
        <v>5.0303798517158785E-2</v>
      </c>
      <c r="J157" s="23">
        <v>5.0303798517158785E-2</v>
      </c>
      <c r="K157" s="23">
        <v>5.0303798517158785E-2</v>
      </c>
      <c r="L157" s="23">
        <v>2.5031403289557826E-2</v>
      </c>
      <c r="M157" s="23">
        <v>0.75062768355072806</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11895.842845494899</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0.75956207730024949</v>
      </c>
      <c r="F158" s="23">
        <v>8.9988548755678119E-2</v>
      </c>
      <c r="G158" s="23">
        <v>6.9706121061902923E-2</v>
      </c>
      <c r="H158" s="23" t="s">
        <v>430</v>
      </c>
      <c r="I158" s="23">
        <v>9.2232413509349409E-3</v>
      </c>
      <c r="J158" s="23">
        <v>9.2232413509349409E-3</v>
      </c>
      <c r="K158" s="23">
        <v>9.2232413509349409E-3</v>
      </c>
      <c r="L158" s="23">
        <v>4.6116206754674705E-3</v>
      </c>
      <c r="M158" s="23">
        <v>2.1191398571470708</v>
      </c>
      <c r="N158" s="23">
        <v>1.049839482536403</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3670.7320208347924</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47.636000000000003</v>
      </c>
      <c r="F159" s="23">
        <v>1.2461</v>
      </c>
      <c r="G159" s="23">
        <v>22.864730000000002</v>
      </c>
      <c r="H159" s="23" t="s">
        <v>429</v>
      </c>
      <c r="I159" s="23">
        <v>0.75698539759036143</v>
      </c>
      <c r="J159" s="23">
        <v>0.81105578313253013</v>
      </c>
      <c r="K159" s="23">
        <v>0.81105578313253013</v>
      </c>
      <c r="L159" s="23" t="s">
        <v>429</v>
      </c>
      <c r="M159" s="23">
        <v>3.0449999999999999</v>
      </c>
      <c r="N159" s="23" t="s">
        <v>430</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22439.21</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5FBAF-386A-4D99-8A05-6B4597EAC5CA}">
  <sheetPr codeName="Tabelle16"/>
  <dimension ref="A1:AL170"/>
  <sheetViews>
    <sheetView zoomScale="70" zoomScaleNormal="70" workbookViewId="0">
      <pane xSplit="4" ySplit="13" topLeftCell="E131"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12.88671875" style="5" customWidth="1"/>
    <col min="2" max="2" width="9.88671875" style="5" customWidth="1"/>
    <col min="3" max="3" width="46.4414062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1992</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47.115786609999986</v>
      </c>
      <c r="F14" s="145">
        <v>0.43416175446999988</v>
      </c>
      <c r="G14" s="145">
        <v>49.51868538577569</v>
      </c>
      <c r="H14" s="145">
        <v>5.9999999999999995E-4</v>
      </c>
      <c r="I14" s="145">
        <v>1.722765462194733</v>
      </c>
      <c r="J14" s="145">
        <v>4.8993235702172626</v>
      </c>
      <c r="K14" s="145">
        <v>6.5450623230000007</v>
      </c>
      <c r="L14" s="145">
        <v>0.16317410696573947</v>
      </c>
      <c r="M14" s="145">
        <v>4.5587203723999945</v>
      </c>
      <c r="N14" s="145">
        <v>3.9910758027576927</v>
      </c>
      <c r="O14" s="145">
        <v>0.13387198363099995</v>
      </c>
      <c r="P14" s="145">
        <v>0.24831028184717144</v>
      </c>
      <c r="Q14" s="145">
        <v>1.2590229610487182</v>
      </c>
      <c r="R14" s="145">
        <v>3.1857603426199987</v>
      </c>
      <c r="S14" s="145">
        <v>3.0259354447849995</v>
      </c>
      <c r="T14" s="145">
        <v>7.9130164154000067</v>
      </c>
      <c r="U14" s="26" t="s">
        <v>429</v>
      </c>
      <c r="V14" s="145">
        <v>14.143602825582866</v>
      </c>
      <c r="W14" s="145">
        <v>1.2989419501079993</v>
      </c>
      <c r="X14" s="26" t="s">
        <v>431</v>
      </c>
      <c r="Y14" s="26" t="s">
        <v>431</v>
      </c>
      <c r="Z14" s="26" t="s">
        <v>431</v>
      </c>
      <c r="AA14" s="26" t="s">
        <v>431</v>
      </c>
      <c r="AB14" s="145">
        <v>0.11377751805599991</v>
      </c>
      <c r="AC14" s="145">
        <v>3.4164065361799979E-2</v>
      </c>
      <c r="AD14" s="145">
        <v>2.3797952238200009E-2</v>
      </c>
      <c r="AE14" s="144" t="s">
        <v>443</v>
      </c>
      <c r="AF14" s="145">
        <v>17811.069870000018</v>
      </c>
      <c r="AG14" s="145">
        <v>129130.05799999996</v>
      </c>
      <c r="AH14" s="145">
        <v>45988.912999999993</v>
      </c>
      <c r="AI14" s="145">
        <v>6660.1643599999961</v>
      </c>
      <c r="AJ14" s="26" t="s">
        <v>430</v>
      </c>
      <c r="AK14" s="26" t="s">
        <v>430</v>
      </c>
      <c r="AL14" s="49" t="s">
        <v>50</v>
      </c>
    </row>
    <row r="15" spans="1:38" s="2" customFormat="1" ht="26.25" customHeight="1" thickBot="1" x14ac:dyDescent="0.3">
      <c r="A15" s="70" t="s">
        <v>54</v>
      </c>
      <c r="B15" s="70" t="s">
        <v>55</v>
      </c>
      <c r="C15" s="70" t="s">
        <v>56</v>
      </c>
      <c r="D15" s="72"/>
      <c r="E15" s="145">
        <v>3.9140000000000006</v>
      </c>
      <c r="F15" s="145">
        <v>1.1537199999999999E-2</v>
      </c>
      <c r="G15" s="145">
        <v>10.000992500000002</v>
      </c>
      <c r="H15" s="26" t="s">
        <v>430</v>
      </c>
      <c r="I15" s="145">
        <v>6.8492005891922947E-2</v>
      </c>
      <c r="J15" s="145">
        <v>0.14559569878686285</v>
      </c>
      <c r="K15" s="145">
        <v>0.30917500000000003</v>
      </c>
      <c r="L15" s="145">
        <v>8.2291333529704944E-3</v>
      </c>
      <c r="M15" s="145">
        <v>0.59814037999999992</v>
      </c>
      <c r="N15" s="145">
        <v>2.1958854899999998</v>
      </c>
      <c r="O15" s="145">
        <v>4.9987057999999994E-2</v>
      </c>
      <c r="P15" s="145">
        <v>1.0259054699999999E-2</v>
      </c>
      <c r="Q15" s="145">
        <v>0.36040702999999996</v>
      </c>
      <c r="R15" s="145">
        <v>2.7621414999999998</v>
      </c>
      <c r="S15" s="145">
        <v>0.96793635000000011</v>
      </c>
      <c r="T15" s="145">
        <v>0.67870000000000008</v>
      </c>
      <c r="U15" s="26" t="s">
        <v>429</v>
      </c>
      <c r="V15" s="145">
        <v>4.1506724999999998</v>
      </c>
      <c r="W15" s="145">
        <v>2.4479317999999996E-2</v>
      </c>
      <c r="X15" s="26" t="s">
        <v>431</v>
      </c>
      <c r="Y15" s="26" t="s">
        <v>431</v>
      </c>
      <c r="Z15" s="26" t="s">
        <v>431</v>
      </c>
      <c r="AA15" s="26" t="s">
        <v>431</v>
      </c>
      <c r="AB15" s="145">
        <v>6.6923491719999995E-3</v>
      </c>
      <c r="AC15" s="26" t="s">
        <v>430</v>
      </c>
      <c r="AD15" s="26" t="s">
        <v>430</v>
      </c>
      <c r="AE15" s="144" t="s">
        <v>443</v>
      </c>
      <c r="AF15" s="145">
        <v>2378.29</v>
      </c>
      <c r="AG15" s="145">
        <v>39.49</v>
      </c>
      <c r="AH15" s="145">
        <v>24767.297999999999</v>
      </c>
      <c r="AI15" s="26" t="s">
        <v>430</v>
      </c>
      <c r="AJ15" s="145">
        <v>2721.9409999999998</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3.5942290300000002</v>
      </c>
      <c r="F17" s="145">
        <v>2.4506220480000004E-2</v>
      </c>
      <c r="G17" s="145">
        <v>7.4295960553013414</v>
      </c>
      <c r="H17" s="26" t="s">
        <v>430</v>
      </c>
      <c r="I17" s="145">
        <v>0.17801209834230125</v>
      </c>
      <c r="J17" s="145">
        <v>0.49831872568385671</v>
      </c>
      <c r="K17" s="145">
        <v>0.90284209999999976</v>
      </c>
      <c r="L17" s="145">
        <v>2.6450086178900354E-2</v>
      </c>
      <c r="M17" s="145">
        <v>7.5985180732000002</v>
      </c>
      <c r="N17" s="145">
        <v>0.65327280123300002</v>
      </c>
      <c r="O17" s="145">
        <v>1.486901618E-2</v>
      </c>
      <c r="P17" s="145">
        <v>1.7052368926999999E-2</v>
      </c>
      <c r="Q17" s="145">
        <v>0.10293565090000001</v>
      </c>
      <c r="R17" s="145">
        <v>1.8420511654499996</v>
      </c>
      <c r="S17" s="145">
        <v>0.65491103090000014</v>
      </c>
      <c r="T17" s="145">
        <v>1.9497721808799999</v>
      </c>
      <c r="U17" s="26" t="s">
        <v>429</v>
      </c>
      <c r="V17" s="145">
        <v>1.3362074854000003</v>
      </c>
      <c r="W17" s="145">
        <v>2.8735363225000005E-2</v>
      </c>
      <c r="X17" s="26" t="s">
        <v>431</v>
      </c>
      <c r="Y17" s="26" t="s">
        <v>431</v>
      </c>
      <c r="Z17" s="26" t="s">
        <v>431</v>
      </c>
      <c r="AA17" s="26" t="s">
        <v>431</v>
      </c>
      <c r="AB17" s="145">
        <v>6.6935500760000001E-3</v>
      </c>
      <c r="AC17" s="145">
        <v>3.5401379999999995E-3</v>
      </c>
      <c r="AD17" s="145">
        <v>0.97068299999999996</v>
      </c>
      <c r="AE17" s="144" t="s">
        <v>443</v>
      </c>
      <c r="AF17" s="145">
        <v>2590.1835999999994</v>
      </c>
      <c r="AG17" s="145">
        <v>4614.2</v>
      </c>
      <c r="AH17" s="145">
        <v>20082.069029999999</v>
      </c>
      <c r="AI17" s="26" t="s">
        <v>430</v>
      </c>
      <c r="AJ17" s="145">
        <v>52</v>
      </c>
      <c r="AK17" s="26" t="s">
        <v>430</v>
      </c>
      <c r="AL17" s="49" t="s">
        <v>50</v>
      </c>
    </row>
    <row r="18" spans="1:38" s="2" customFormat="1" ht="26.25" customHeight="1" thickBot="1" x14ac:dyDescent="0.3">
      <c r="A18" s="70" t="s">
        <v>54</v>
      </c>
      <c r="B18" s="70" t="s">
        <v>61</v>
      </c>
      <c r="C18" s="70" t="s">
        <v>62</v>
      </c>
      <c r="D18" s="72"/>
      <c r="E18" s="145">
        <v>0.14248000000000002</v>
      </c>
      <c r="F18" s="145">
        <v>3.7512999999999995E-3</v>
      </c>
      <c r="G18" s="145">
        <v>3.9827814789655749</v>
      </c>
      <c r="H18" s="26" t="s">
        <v>430</v>
      </c>
      <c r="I18" s="145">
        <v>3.1506258409673867E-2</v>
      </c>
      <c r="J18" s="145">
        <v>0.102878904607915</v>
      </c>
      <c r="K18" s="145">
        <v>0.32422124999999996</v>
      </c>
      <c r="L18" s="145">
        <v>4.8142885174056434E-3</v>
      </c>
      <c r="M18" s="145">
        <v>0.34509800000000002</v>
      </c>
      <c r="N18" s="145">
        <v>0.42648374999999999</v>
      </c>
      <c r="O18" s="145">
        <v>4.9935000000000002E-5</v>
      </c>
      <c r="P18" s="145">
        <v>2.1976994999999997E-3</v>
      </c>
      <c r="Q18" s="145">
        <v>3.3289999999999996E-4</v>
      </c>
      <c r="R18" s="145">
        <v>1.0106016500000001</v>
      </c>
      <c r="S18" s="145">
        <v>0.21035937500000004</v>
      </c>
      <c r="T18" s="145">
        <v>0.482595</v>
      </c>
      <c r="U18" s="26" t="s">
        <v>429</v>
      </c>
      <c r="V18" s="145">
        <v>1.521E-3</v>
      </c>
      <c r="W18" s="145">
        <v>2.2842049999999997E-3</v>
      </c>
      <c r="X18" s="26" t="s">
        <v>431</v>
      </c>
      <c r="Y18" s="26" t="s">
        <v>431</v>
      </c>
      <c r="Z18" s="26" t="s">
        <v>431</v>
      </c>
      <c r="AA18" s="26" t="s">
        <v>431</v>
      </c>
      <c r="AB18" s="145">
        <v>3.9084760000000001E-3</v>
      </c>
      <c r="AC18" s="145">
        <v>8.0876000000000003E-3</v>
      </c>
      <c r="AD18" s="145">
        <v>0.25168604</v>
      </c>
      <c r="AE18" s="144" t="s">
        <v>443</v>
      </c>
      <c r="AF18" s="145">
        <v>700.2700000000001</v>
      </c>
      <c r="AG18" s="145">
        <v>985</v>
      </c>
      <c r="AH18" s="145">
        <v>168.83</v>
      </c>
      <c r="AI18" s="145">
        <v>717</v>
      </c>
      <c r="AJ18" s="26" t="s">
        <v>430</v>
      </c>
      <c r="AK18" s="26" t="s">
        <v>430</v>
      </c>
      <c r="AL18" s="49" t="s">
        <v>50</v>
      </c>
    </row>
    <row r="19" spans="1:38" s="2" customFormat="1" ht="26.25" customHeight="1" thickBot="1" x14ac:dyDescent="0.3">
      <c r="A19" s="70" t="s">
        <v>54</v>
      </c>
      <c r="B19" s="70" t="s">
        <v>63</v>
      </c>
      <c r="C19" s="70" t="s">
        <v>64</v>
      </c>
      <c r="D19" s="72"/>
      <c r="E19" s="145">
        <v>1.9094715000000002</v>
      </c>
      <c r="F19" s="145">
        <v>1.5383048199999997E-2</v>
      </c>
      <c r="G19" s="145">
        <v>4.9466060440609843</v>
      </c>
      <c r="H19" s="26" t="s">
        <v>430</v>
      </c>
      <c r="I19" s="145">
        <v>0.20079554245975467</v>
      </c>
      <c r="J19" s="145">
        <v>0.39694523635371676</v>
      </c>
      <c r="K19" s="145">
        <v>0.47148669000000004</v>
      </c>
      <c r="L19" s="145">
        <v>3.0360535292040476E-2</v>
      </c>
      <c r="M19" s="145">
        <v>0.28922697860000007</v>
      </c>
      <c r="N19" s="145">
        <v>0.26373199891923077</v>
      </c>
      <c r="O19" s="145">
        <v>2.5768742670000005E-3</v>
      </c>
      <c r="P19" s="145">
        <v>5.8664078052714291E-3</v>
      </c>
      <c r="Q19" s="145">
        <v>1.2959340553846153E-2</v>
      </c>
      <c r="R19" s="145">
        <v>2.2177680589999992E-2</v>
      </c>
      <c r="S19" s="145">
        <v>3.0014821345000001E-2</v>
      </c>
      <c r="T19" s="145">
        <v>0.81523231559999976</v>
      </c>
      <c r="U19" s="26" t="s">
        <v>429</v>
      </c>
      <c r="V19" s="145">
        <v>1.4862541263942857</v>
      </c>
      <c r="W19" s="145">
        <v>5.4769463290999999E-2</v>
      </c>
      <c r="X19" s="26" t="s">
        <v>431</v>
      </c>
      <c r="Y19" s="26" t="s">
        <v>431</v>
      </c>
      <c r="Z19" s="26" t="s">
        <v>431</v>
      </c>
      <c r="AA19" s="26" t="s">
        <v>431</v>
      </c>
      <c r="AB19" s="145">
        <v>1.2297947037999997E-2</v>
      </c>
      <c r="AC19" s="145">
        <v>2.5560510000000002E-3</v>
      </c>
      <c r="AD19" s="145">
        <v>0.35587609846000001</v>
      </c>
      <c r="AE19" s="144" t="s">
        <v>443</v>
      </c>
      <c r="AF19" s="145">
        <v>3416.3572099999997</v>
      </c>
      <c r="AG19" s="145">
        <v>3784.61</v>
      </c>
      <c r="AH19" s="145">
        <v>9178.9239999999991</v>
      </c>
      <c r="AI19" s="145">
        <v>386.15562</v>
      </c>
      <c r="AJ19" s="26" t="s">
        <v>430</v>
      </c>
      <c r="AK19" s="26" t="s">
        <v>430</v>
      </c>
      <c r="AL19" s="49" t="s">
        <v>50</v>
      </c>
    </row>
    <row r="20" spans="1:38" s="2" customFormat="1" ht="26.25" customHeight="1" thickBot="1" x14ac:dyDescent="0.3">
      <c r="A20" s="70" t="s">
        <v>54</v>
      </c>
      <c r="B20" s="70" t="s">
        <v>65</v>
      </c>
      <c r="C20" s="70" t="s">
        <v>66</v>
      </c>
      <c r="D20" s="72"/>
      <c r="E20" s="145">
        <v>19.600643999999992</v>
      </c>
      <c r="F20" s="145">
        <v>0.37078021266999994</v>
      </c>
      <c r="G20" s="145">
        <v>19.631163855794551</v>
      </c>
      <c r="H20" s="26" t="s">
        <v>430</v>
      </c>
      <c r="I20" s="145">
        <v>6.7999581068141772</v>
      </c>
      <c r="J20" s="145">
        <v>9.5598707626192017</v>
      </c>
      <c r="K20" s="145">
        <v>11.664811040000009</v>
      </c>
      <c r="L20" s="145">
        <v>0.10214548206544745</v>
      </c>
      <c r="M20" s="145">
        <v>22.447745783399998</v>
      </c>
      <c r="N20" s="145">
        <v>5.3774385701424636</v>
      </c>
      <c r="O20" s="145">
        <v>0.31426618393030009</v>
      </c>
      <c r="P20" s="145">
        <v>0.12517036515542498</v>
      </c>
      <c r="Q20" s="145">
        <v>0.59614337847307686</v>
      </c>
      <c r="R20" s="145">
        <v>4.0105297360104988</v>
      </c>
      <c r="S20" s="145">
        <v>1.8040114272514998</v>
      </c>
      <c r="T20" s="145">
        <v>5.5973067824300005</v>
      </c>
      <c r="U20" s="26" t="s">
        <v>429</v>
      </c>
      <c r="V20" s="145">
        <v>11.954955475145711</v>
      </c>
      <c r="W20" s="145">
        <v>0.84018408676799972</v>
      </c>
      <c r="X20" s="26" t="s">
        <v>431</v>
      </c>
      <c r="Y20" s="26" t="s">
        <v>431</v>
      </c>
      <c r="Z20" s="26" t="s">
        <v>431</v>
      </c>
      <c r="AA20" s="26" t="s">
        <v>431</v>
      </c>
      <c r="AB20" s="145">
        <v>0.12112294565999998</v>
      </c>
      <c r="AC20" s="145">
        <v>0.14472156183999998</v>
      </c>
      <c r="AD20" s="145">
        <v>1.9266698509199991</v>
      </c>
      <c r="AE20" s="144" t="s">
        <v>443</v>
      </c>
      <c r="AF20" s="145">
        <v>97775.207669999989</v>
      </c>
      <c r="AG20" s="145">
        <v>21313.945000000003</v>
      </c>
      <c r="AH20" s="145">
        <v>33563.358999999997</v>
      </c>
      <c r="AI20" s="145">
        <v>27870.967999999993</v>
      </c>
      <c r="AJ20" s="26" t="s">
        <v>430</v>
      </c>
      <c r="AK20" s="26" t="s">
        <v>430</v>
      </c>
      <c r="AL20" s="49" t="s">
        <v>50</v>
      </c>
    </row>
    <row r="21" spans="1:38" s="2" customFormat="1" ht="26.25" customHeight="1" thickBot="1" x14ac:dyDescent="0.3">
      <c r="A21" s="70" t="s">
        <v>54</v>
      </c>
      <c r="B21" s="70" t="s">
        <v>67</v>
      </c>
      <c r="C21" s="70" t="s">
        <v>68</v>
      </c>
      <c r="D21" s="72"/>
      <c r="E21" s="145">
        <v>0.98913300000000004</v>
      </c>
      <c r="F21" s="145">
        <v>2.4129466999999998E-2</v>
      </c>
      <c r="G21" s="145">
        <v>2.9082777139685243</v>
      </c>
      <c r="H21" s="26" t="s">
        <v>430</v>
      </c>
      <c r="I21" s="145">
        <v>0.18535395428115622</v>
      </c>
      <c r="J21" s="145">
        <v>0.42530458443306851</v>
      </c>
      <c r="K21" s="145">
        <v>0.5808438600000001</v>
      </c>
      <c r="L21" s="145">
        <v>4.3204791954278253E-2</v>
      </c>
      <c r="M21" s="145">
        <v>0.31337777999999994</v>
      </c>
      <c r="N21" s="145">
        <v>1.0864507060000004</v>
      </c>
      <c r="O21" s="145">
        <v>2.4820053000000002E-2</v>
      </c>
      <c r="P21" s="145">
        <v>1.1050245499999996E-2</v>
      </c>
      <c r="Q21" s="145">
        <v>0.21455134140000004</v>
      </c>
      <c r="R21" s="145">
        <v>1.1904731419999999</v>
      </c>
      <c r="S21" s="145">
        <v>0.56405825450000002</v>
      </c>
      <c r="T21" s="145">
        <v>1.7830827729999998</v>
      </c>
      <c r="U21" s="26" t="s">
        <v>429</v>
      </c>
      <c r="V21" s="145">
        <v>2.0654292699999992</v>
      </c>
      <c r="W21" s="145">
        <v>3.4408470499999996E-2</v>
      </c>
      <c r="X21" s="26" t="s">
        <v>431</v>
      </c>
      <c r="Y21" s="26" t="s">
        <v>431</v>
      </c>
      <c r="Z21" s="26" t="s">
        <v>431</v>
      </c>
      <c r="AA21" s="26" t="s">
        <v>431</v>
      </c>
      <c r="AB21" s="145">
        <v>1.0359774399999999E-2</v>
      </c>
      <c r="AC21" s="145">
        <v>2.1295470000000003E-3</v>
      </c>
      <c r="AD21" s="145">
        <v>0.26731335628000008</v>
      </c>
      <c r="AE21" s="144" t="s">
        <v>443</v>
      </c>
      <c r="AF21" s="145">
        <v>3031.5120000000002</v>
      </c>
      <c r="AG21" s="145">
        <v>2787.9900000000002</v>
      </c>
      <c r="AH21" s="145">
        <v>1341.7269999999999</v>
      </c>
      <c r="AI21" s="145">
        <v>230.93800000000002</v>
      </c>
      <c r="AJ21" s="145">
        <v>5</v>
      </c>
      <c r="AK21" s="26" t="s">
        <v>430</v>
      </c>
      <c r="AL21" s="49" t="s">
        <v>50</v>
      </c>
    </row>
    <row r="22" spans="1:38" s="2" customFormat="1" ht="26.25" customHeight="1" thickBot="1" x14ac:dyDescent="0.3">
      <c r="A22" s="70" t="s">
        <v>54</v>
      </c>
      <c r="B22" s="70" t="s">
        <v>69</v>
      </c>
      <c r="C22" s="70" t="s">
        <v>70</v>
      </c>
      <c r="D22" s="72"/>
      <c r="E22" s="145">
        <v>4.6396999999999995</v>
      </c>
      <c r="F22" s="145">
        <v>1.3315526400000001E-2</v>
      </c>
      <c r="G22" s="145">
        <v>2.1688267835540991</v>
      </c>
      <c r="H22" s="26" t="s">
        <v>430</v>
      </c>
      <c r="I22" s="145">
        <v>0.50614926697221341</v>
      </c>
      <c r="J22" s="145">
        <v>0.85173592423201472</v>
      </c>
      <c r="K22" s="145">
        <v>1.3335099200000005</v>
      </c>
      <c r="L22" s="145">
        <v>4.992486049398661E-2</v>
      </c>
      <c r="M22" s="145">
        <v>9.7399688879999928</v>
      </c>
      <c r="N22" s="145">
        <v>2.3258993767999998</v>
      </c>
      <c r="O22" s="145">
        <v>5.2931356000000006E-2</v>
      </c>
      <c r="P22" s="145">
        <v>2.8183738919999982E-2</v>
      </c>
      <c r="Q22" s="145">
        <v>0.39532079600000009</v>
      </c>
      <c r="R22" s="145">
        <v>2.8970697379999999</v>
      </c>
      <c r="S22" s="145">
        <v>1.034040292</v>
      </c>
      <c r="T22" s="145">
        <v>2.7151236479999987</v>
      </c>
      <c r="U22" s="26" t="s">
        <v>429</v>
      </c>
      <c r="V22" s="145">
        <v>4.4040264559999969</v>
      </c>
      <c r="W22" s="145">
        <v>2.35736608E-2</v>
      </c>
      <c r="X22" s="26" t="s">
        <v>431</v>
      </c>
      <c r="Y22" s="26" t="s">
        <v>431</v>
      </c>
      <c r="Z22" s="26" t="s">
        <v>431</v>
      </c>
      <c r="AA22" s="26" t="s">
        <v>431</v>
      </c>
      <c r="AB22" s="145">
        <v>6.8977937359999989E-3</v>
      </c>
      <c r="AC22" s="145">
        <v>3.3725611599999998E-3</v>
      </c>
      <c r="AD22" s="145">
        <v>0.85893094000000003</v>
      </c>
      <c r="AE22" s="144" t="s">
        <v>443</v>
      </c>
      <c r="AF22" s="145">
        <v>2395.5584000000003</v>
      </c>
      <c r="AG22" s="145">
        <v>5052.518</v>
      </c>
      <c r="AH22" s="145">
        <v>2737.9479999999999</v>
      </c>
      <c r="AI22" s="145">
        <v>48</v>
      </c>
      <c r="AJ22" s="26" t="s">
        <v>430</v>
      </c>
      <c r="AK22" s="26" t="s">
        <v>430</v>
      </c>
      <c r="AL22" s="49" t="s">
        <v>50</v>
      </c>
    </row>
    <row r="23" spans="1:38" s="2" customFormat="1" ht="26.25" customHeight="1" thickBot="1" x14ac:dyDescent="0.3">
      <c r="A23" s="70" t="s">
        <v>71</v>
      </c>
      <c r="B23" s="70" t="s">
        <v>394</v>
      </c>
      <c r="C23" s="70" t="s">
        <v>432</v>
      </c>
      <c r="D23" s="72"/>
      <c r="E23" s="145">
        <v>12.507416798912359</v>
      </c>
      <c r="F23" s="145">
        <v>2.3505723115025696</v>
      </c>
      <c r="G23" s="145">
        <v>0.99379873361172311</v>
      </c>
      <c r="H23" s="145">
        <v>2.3451368314248793E-3</v>
      </c>
      <c r="I23" s="145">
        <v>1.4129751490564935</v>
      </c>
      <c r="J23" s="145">
        <v>1.4129751490564937</v>
      </c>
      <c r="K23" s="145">
        <v>1.4129751490564935</v>
      </c>
      <c r="L23" s="145">
        <v>0.87116443816600253</v>
      </c>
      <c r="M23" s="145">
        <v>8.4413068076287558</v>
      </c>
      <c r="N23" s="26" t="s">
        <v>430</v>
      </c>
      <c r="O23" s="145">
        <v>2.9300881834024282E-3</v>
      </c>
      <c r="P23" s="26" t="s">
        <v>430</v>
      </c>
      <c r="Q23" s="26" t="s">
        <v>430</v>
      </c>
      <c r="R23" s="145">
        <v>1.4650440917012137E-2</v>
      </c>
      <c r="S23" s="145">
        <v>0.49811499117841268</v>
      </c>
      <c r="T23" s="145">
        <v>2.0510617283817E-2</v>
      </c>
      <c r="U23" s="145">
        <v>2.9300881834024282E-3</v>
      </c>
      <c r="V23" s="145">
        <v>0.29300881834024273</v>
      </c>
      <c r="W23" s="26" t="s">
        <v>430</v>
      </c>
      <c r="X23" s="145">
        <v>8.8821117899266465E-3</v>
      </c>
      <c r="Y23" s="145">
        <v>1.4558593677292774E-2</v>
      </c>
      <c r="Z23" s="26" t="s">
        <v>430</v>
      </c>
      <c r="AA23" s="26" t="s">
        <v>430</v>
      </c>
      <c r="AB23" s="145">
        <v>2.3440705467219419E-2</v>
      </c>
      <c r="AC23" s="26" t="s">
        <v>430</v>
      </c>
      <c r="AD23" s="26" t="s">
        <v>430</v>
      </c>
      <c r="AE23" s="144" t="s">
        <v>443</v>
      </c>
      <c r="AF23" s="145">
        <v>12244.448376969449</v>
      </c>
      <c r="AG23" s="26" t="s">
        <v>430</v>
      </c>
      <c r="AH23" s="145">
        <v>289.8397178619017</v>
      </c>
      <c r="AI23" s="26" t="s">
        <v>430</v>
      </c>
      <c r="AJ23" s="26" t="s">
        <v>430</v>
      </c>
      <c r="AK23" s="26" t="s">
        <v>430</v>
      </c>
      <c r="AL23" s="49" t="s">
        <v>50</v>
      </c>
    </row>
    <row r="24" spans="1:38" s="2" customFormat="1" ht="26.25" customHeight="1" thickBot="1" x14ac:dyDescent="0.3">
      <c r="A24" s="70" t="s">
        <v>54</v>
      </c>
      <c r="B24" s="70" t="s">
        <v>72</v>
      </c>
      <c r="C24" s="70" t="s">
        <v>73</v>
      </c>
      <c r="D24" s="72"/>
      <c r="E24" s="145">
        <v>2.0484040099999996</v>
      </c>
      <c r="F24" s="145">
        <v>0.14789471540999996</v>
      </c>
      <c r="G24" s="145">
        <v>3.4148031098047014</v>
      </c>
      <c r="H24" s="26" t="s">
        <v>430</v>
      </c>
      <c r="I24" s="145">
        <v>0.51331874933890953</v>
      </c>
      <c r="J24" s="145">
        <v>1.1321923898313919</v>
      </c>
      <c r="K24" s="145">
        <v>1.9789489599999994</v>
      </c>
      <c r="L24" s="145">
        <v>7.5489805804870844E-2</v>
      </c>
      <c r="M24" s="145">
        <v>3.2001004241999995</v>
      </c>
      <c r="N24" s="145">
        <v>0.39622748529230767</v>
      </c>
      <c r="O24" s="145">
        <v>4.900864585599999E-2</v>
      </c>
      <c r="P24" s="145">
        <v>0.10040371554635732</v>
      </c>
      <c r="Q24" s="145">
        <v>2.9210019944615424E-2</v>
      </c>
      <c r="R24" s="145">
        <v>0.39904815351000023</v>
      </c>
      <c r="S24" s="145">
        <v>0.48935579910000016</v>
      </c>
      <c r="T24" s="145">
        <v>1.3693058505999991</v>
      </c>
      <c r="U24" s="26" t="s">
        <v>429</v>
      </c>
      <c r="V24" s="145">
        <v>3.8372147326857156</v>
      </c>
      <c r="W24" s="145">
        <v>0.5300176081850001</v>
      </c>
      <c r="X24" s="26" t="s">
        <v>431</v>
      </c>
      <c r="Y24" s="26" t="s">
        <v>431</v>
      </c>
      <c r="Z24" s="26" t="s">
        <v>431</v>
      </c>
      <c r="AA24" s="26" t="s">
        <v>431</v>
      </c>
      <c r="AB24" s="145">
        <v>5.3008234815999977E-2</v>
      </c>
      <c r="AC24" s="145">
        <v>0.18205029791681185</v>
      </c>
      <c r="AD24" s="145">
        <v>0.13991682597460708</v>
      </c>
      <c r="AE24" s="144" t="s">
        <v>443</v>
      </c>
      <c r="AF24" s="145">
        <v>4963.7294499999998</v>
      </c>
      <c r="AG24" s="145">
        <v>181.708</v>
      </c>
      <c r="AH24" s="145">
        <v>1014.2366900000002</v>
      </c>
      <c r="AI24" s="145">
        <v>7910.4999999999991</v>
      </c>
      <c r="AJ24" s="145">
        <v>981.31376</v>
      </c>
      <c r="AK24" s="26" t="s">
        <v>430</v>
      </c>
      <c r="AL24" s="49" t="s">
        <v>50</v>
      </c>
    </row>
    <row r="25" spans="1:38" s="2" customFormat="1" ht="26.25" customHeight="1" thickBot="1" x14ac:dyDescent="0.3">
      <c r="A25" s="70" t="s">
        <v>74</v>
      </c>
      <c r="B25" s="70" t="s">
        <v>75</v>
      </c>
      <c r="C25" s="70" t="s">
        <v>76</v>
      </c>
      <c r="D25" s="72"/>
      <c r="E25" s="145">
        <v>0.23979830078837236</v>
      </c>
      <c r="F25" s="145">
        <v>5.3138213435013237E-2</v>
      </c>
      <c r="G25" s="145">
        <v>2.0255493139797898E-2</v>
      </c>
      <c r="H25" s="26" t="s">
        <v>430</v>
      </c>
      <c r="I25" s="145">
        <v>2.7433304026032593E-3</v>
      </c>
      <c r="J25" s="145">
        <v>2.7433304026032593E-3</v>
      </c>
      <c r="K25" s="145">
        <v>2.7433304026032593E-3</v>
      </c>
      <c r="L25" s="145">
        <v>1.3716652013016297E-3</v>
      </c>
      <c r="M25" s="145">
        <v>0.22063774262881389</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1044.0975845256648</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0.25057155392098196</v>
      </c>
      <c r="F26" s="145">
        <v>4.5056413187317026E-2</v>
      </c>
      <c r="G26" s="145">
        <v>1.701065421073894E-2</v>
      </c>
      <c r="H26" s="26" t="s">
        <v>430</v>
      </c>
      <c r="I26" s="145">
        <v>1.7295370803098056E-3</v>
      </c>
      <c r="J26" s="145">
        <v>1.7295370803098056E-3</v>
      </c>
      <c r="K26" s="145">
        <v>1.7295370803098056E-3</v>
      </c>
      <c r="L26" s="145">
        <v>8.6476854015490282E-4</v>
      </c>
      <c r="M26" s="145">
        <v>0.4872705109129955</v>
      </c>
      <c r="N26" s="145">
        <v>0.22482973018403857</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892.76827751631799</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74.800773790000846</v>
      </c>
      <c r="F27" s="145">
        <v>49.784654158962859</v>
      </c>
      <c r="G27" s="145">
        <v>1.6382169984724528</v>
      </c>
      <c r="H27" s="145">
        <v>0.52637560724107202</v>
      </c>
      <c r="I27" s="145">
        <v>2.1057938791897697</v>
      </c>
      <c r="J27" s="145">
        <v>2.1057938791897697</v>
      </c>
      <c r="K27" s="145">
        <v>2.1057938791897697</v>
      </c>
      <c r="L27" s="145">
        <v>1.1273463508890851</v>
      </c>
      <c r="M27" s="145">
        <v>384.26129592561563</v>
      </c>
      <c r="N27" s="145">
        <v>94.003028649289334</v>
      </c>
      <c r="O27" s="145">
        <v>3.7481179617933081E-4</v>
      </c>
      <c r="P27" s="145">
        <v>1.7246654380631901E-2</v>
      </c>
      <c r="Q27" s="145">
        <v>5.6975642424364427E-4</v>
      </c>
      <c r="R27" s="145">
        <v>1.3894799782626456E-2</v>
      </c>
      <c r="S27" s="145">
        <v>9.8128529993955528E-3</v>
      </c>
      <c r="T27" s="145">
        <v>4.1972547064425799E-3</v>
      </c>
      <c r="U27" s="145">
        <v>3.8988925612862708E-4</v>
      </c>
      <c r="V27" s="145">
        <v>6.4784051059702349E-2</v>
      </c>
      <c r="W27" s="145">
        <v>0.97483549750666287</v>
      </c>
      <c r="X27" s="145">
        <v>1.634584710462476E-2</v>
      </c>
      <c r="Y27" s="145">
        <v>2.0964208338371104E-2</v>
      </c>
      <c r="Z27" s="145">
        <v>1.0573100104519596E-2</v>
      </c>
      <c r="AA27" s="145">
        <v>2.2401020980738161E-2</v>
      </c>
      <c r="AB27" s="145">
        <v>7.0284176528253625E-2</v>
      </c>
      <c r="AC27" s="145">
        <v>0.12601325280816589</v>
      </c>
      <c r="AD27" s="145">
        <v>2.0328837230133257E-4</v>
      </c>
      <c r="AE27" s="144" t="s">
        <v>443</v>
      </c>
      <c r="AF27" s="145">
        <v>89829.14383002778</v>
      </c>
      <c r="AG27" s="26" t="s">
        <v>430</v>
      </c>
      <c r="AH27" s="26" t="s">
        <v>430</v>
      </c>
      <c r="AI27" s="26" t="s">
        <v>430</v>
      </c>
      <c r="AJ27" s="26" t="s">
        <v>430</v>
      </c>
      <c r="AK27" s="26" t="s">
        <v>430</v>
      </c>
      <c r="AL27" s="49" t="s">
        <v>50</v>
      </c>
    </row>
    <row r="28" spans="1:38" s="2" customFormat="1" ht="26.25" customHeight="1" thickBot="1" x14ac:dyDescent="0.3">
      <c r="A28" s="70" t="s">
        <v>79</v>
      </c>
      <c r="B28" s="70" t="s">
        <v>82</v>
      </c>
      <c r="C28" s="70" t="s">
        <v>83</v>
      </c>
      <c r="D28" s="72"/>
      <c r="E28" s="145">
        <v>6.2006721920917016</v>
      </c>
      <c r="F28" s="145">
        <v>2.5510365872311533</v>
      </c>
      <c r="G28" s="145">
        <v>0.69297699830365789</v>
      </c>
      <c r="H28" s="145">
        <v>5.7446195143931802E-3</v>
      </c>
      <c r="I28" s="145">
        <v>1.1084064470484669</v>
      </c>
      <c r="J28" s="145">
        <v>1.1084064470484669</v>
      </c>
      <c r="K28" s="145">
        <v>1.1084064470484669</v>
      </c>
      <c r="L28" s="145">
        <v>0.60727118038466343</v>
      </c>
      <c r="M28" s="145">
        <v>28.083452631991417</v>
      </c>
      <c r="N28" s="145">
        <v>3.9002277309125852</v>
      </c>
      <c r="O28" s="145">
        <v>2.5239265283896406E-5</v>
      </c>
      <c r="P28" s="145">
        <v>1.9046827371618578E-3</v>
      </c>
      <c r="Q28" s="145">
        <v>4.4313095504343523E-5</v>
      </c>
      <c r="R28" s="145">
        <v>2.5828495856869355E-3</v>
      </c>
      <c r="S28" s="145">
        <v>1.7490016257529701E-3</v>
      </c>
      <c r="T28" s="145">
        <v>1.9343858708732495E-4</v>
      </c>
      <c r="U28" s="145">
        <v>3.814766044089424E-5</v>
      </c>
      <c r="V28" s="145">
        <v>6.6816158274574829E-3</v>
      </c>
      <c r="W28" s="145">
        <v>2.7786037520157757E-2</v>
      </c>
      <c r="X28" s="145">
        <v>4.3380011422761832E-3</v>
      </c>
      <c r="Y28" s="145">
        <v>4.6616787309936856E-3</v>
      </c>
      <c r="Z28" s="145">
        <v>2.4310238092211003E-3</v>
      </c>
      <c r="AA28" s="145">
        <v>4.5044678889893134E-3</v>
      </c>
      <c r="AB28" s="145">
        <v>1.5935171571480285E-2</v>
      </c>
      <c r="AC28" s="145">
        <v>1.9189335226466965E-2</v>
      </c>
      <c r="AD28" s="145">
        <v>2.7654962960157756E-5</v>
      </c>
      <c r="AE28" s="144" t="s">
        <v>443</v>
      </c>
      <c r="AF28" s="145">
        <v>13636.75888091844</v>
      </c>
      <c r="AG28" s="26" t="s">
        <v>430</v>
      </c>
      <c r="AH28" s="26" t="s">
        <v>430</v>
      </c>
      <c r="AI28" s="26" t="s">
        <v>430</v>
      </c>
      <c r="AJ28" s="26" t="s">
        <v>430</v>
      </c>
      <c r="AK28" s="26" t="s">
        <v>430</v>
      </c>
      <c r="AL28" s="49" t="s">
        <v>50</v>
      </c>
    </row>
    <row r="29" spans="1:38" s="2" customFormat="1" ht="26.25" customHeight="1" thickBot="1" x14ac:dyDescent="0.3">
      <c r="A29" s="70" t="s">
        <v>79</v>
      </c>
      <c r="B29" s="70" t="s">
        <v>84</v>
      </c>
      <c r="C29" s="70" t="s">
        <v>85</v>
      </c>
      <c r="D29" s="72"/>
      <c r="E29" s="145">
        <v>52.175454953018445</v>
      </c>
      <c r="F29" s="145">
        <v>6.7522275646900853</v>
      </c>
      <c r="G29" s="145">
        <v>2.3108627481344137</v>
      </c>
      <c r="H29" s="145">
        <v>9.1063306000000004E-3</v>
      </c>
      <c r="I29" s="145">
        <v>3.5027747042101285</v>
      </c>
      <c r="J29" s="145">
        <v>3.5027747042101285</v>
      </c>
      <c r="K29" s="145">
        <v>3.5027747042101285</v>
      </c>
      <c r="L29" s="145">
        <v>1.8564705932313683</v>
      </c>
      <c r="M29" s="145">
        <v>13.063274919676642</v>
      </c>
      <c r="N29" s="145">
        <v>4.4965779276022304E-4</v>
      </c>
      <c r="O29" s="145">
        <v>4.4965779276022299E-5</v>
      </c>
      <c r="P29" s="145">
        <v>4.7663726032583648E-3</v>
      </c>
      <c r="Q29" s="145">
        <v>8.9931558552044599E-5</v>
      </c>
      <c r="R29" s="145">
        <v>7.6441824769237924E-3</v>
      </c>
      <c r="S29" s="145">
        <v>5.1260988374665431E-3</v>
      </c>
      <c r="T29" s="145">
        <v>1.798631171040892E-4</v>
      </c>
      <c r="U29" s="145">
        <v>8.9931558552044599E-5</v>
      </c>
      <c r="V29" s="145">
        <v>1.6187680539368029E-2</v>
      </c>
      <c r="W29" s="145">
        <v>0.19782718199999999</v>
      </c>
      <c r="X29" s="145">
        <v>4.5865094861542756E-3</v>
      </c>
      <c r="Y29" s="145">
        <v>2.7698920034029743E-2</v>
      </c>
      <c r="Z29" s="145">
        <v>3.0936456141903348E-2</v>
      </c>
      <c r="AA29" s="145">
        <v>7.104593125611524E-3</v>
      </c>
      <c r="AB29" s="145">
        <v>7.032647878769889E-2</v>
      </c>
      <c r="AC29" s="145">
        <v>5.3958935131226765E-2</v>
      </c>
      <c r="AD29" s="145">
        <v>3.4227242600000001E-5</v>
      </c>
      <c r="AE29" s="144" t="s">
        <v>443</v>
      </c>
      <c r="AF29" s="145">
        <v>38310.843943170992</v>
      </c>
      <c r="AG29" s="26" t="s">
        <v>430</v>
      </c>
      <c r="AH29" s="26" t="s">
        <v>430</v>
      </c>
      <c r="AI29" s="26" t="s">
        <v>430</v>
      </c>
      <c r="AJ29" s="26" t="s">
        <v>430</v>
      </c>
      <c r="AK29" s="26" t="s">
        <v>430</v>
      </c>
      <c r="AL29" s="49" t="s">
        <v>50</v>
      </c>
    </row>
    <row r="30" spans="1:38" s="2" customFormat="1" ht="26.25" customHeight="1" thickBot="1" x14ac:dyDescent="0.3">
      <c r="A30" s="70" t="s">
        <v>79</v>
      </c>
      <c r="B30" s="70" t="s">
        <v>86</v>
      </c>
      <c r="C30" s="70" t="s">
        <v>87</v>
      </c>
      <c r="D30" s="72"/>
      <c r="E30" s="145">
        <v>6.9555376525684318E-2</v>
      </c>
      <c r="F30" s="145">
        <v>2.6931165883999499</v>
      </c>
      <c r="G30" s="145">
        <v>6.8695301929434082E-3</v>
      </c>
      <c r="H30" s="145">
        <v>7.1048113500000001E-4</v>
      </c>
      <c r="I30" s="145">
        <v>5.4907334547000003E-2</v>
      </c>
      <c r="J30" s="145">
        <v>5.4907334547000003E-2</v>
      </c>
      <c r="K30" s="145">
        <v>5.4907334547000003E-2</v>
      </c>
      <c r="L30" s="145">
        <v>6.0398068001700014E-3</v>
      </c>
      <c r="M30" s="145">
        <v>8.0005184712306612</v>
      </c>
      <c r="N30" s="145">
        <v>0.80002289843397645</v>
      </c>
      <c r="O30" s="145">
        <v>2.8623042470597539E-6</v>
      </c>
      <c r="P30" s="145">
        <v>1.2451023474709927E-4</v>
      </c>
      <c r="Q30" s="145">
        <v>4.2934563705896293E-6</v>
      </c>
      <c r="R30" s="145">
        <v>9.0162583782382239E-5</v>
      </c>
      <c r="S30" s="145">
        <v>6.4401845558844441E-5</v>
      </c>
      <c r="T30" s="145">
        <v>3.2916498841187163E-5</v>
      </c>
      <c r="U30" s="145">
        <v>2.8623042470597539E-6</v>
      </c>
      <c r="V30" s="145">
        <v>4.7228020076485933E-4</v>
      </c>
      <c r="W30" s="145">
        <v>1.4144887574999999E-2</v>
      </c>
      <c r="X30" s="145">
        <v>1.2021677837650961E-4</v>
      </c>
      <c r="Y30" s="145">
        <v>1.345282996118084E-4</v>
      </c>
      <c r="Z30" s="145">
        <v>9.7318344400031597E-5</v>
      </c>
      <c r="AA30" s="145">
        <v>1.4597751660004742E-4</v>
      </c>
      <c r="AB30" s="145">
        <v>4.9804093898839707E-4</v>
      </c>
      <c r="AC30" s="145">
        <v>8.5869127411792592E-4</v>
      </c>
      <c r="AD30" s="145">
        <v>1.4144887575000002E-5</v>
      </c>
      <c r="AE30" s="144" t="s">
        <v>443</v>
      </c>
      <c r="AF30" s="145">
        <v>612.83842132380687</v>
      </c>
      <c r="AG30" s="26" t="s">
        <v>430</v>
      </c>
      <c r="AH30" s="26" t="s">
        <v>430</v>
      </c>
      <c r="AI30" s="26" t="s">
        <v>430</v>
      </c>
      <c r="AJ30" s="26" t="s">
        <v>430</v>
      </c>
      <c r="AK30" s="26" t="s">
        <v>430</v>
      </c>
      <c r="AL30" s="49" t="s">
        <v>50</v>
      </c>
    </row>
    <row r="31" spans="1:38" s="2" customFormat="1" ht="26.25" customHeight="1" thickBot="1" x14ac:dyDescent="0.3">
      <c r="A31" s="70" t="s">
        <v>79</v>
      </c>
      <c r="B31" s="70" t="s">
        <v>88</v>
      </c>
      <c r="C31" s="70" t="s">
        <v>89</v>
      </c>
      <c r="D31" s="72"/>
      <c r="E31" s="26" t="s">
        <v>430</v>
      </c>
      <c r="F31" s="145">
        <v>12.490131909113259</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0.52343742024105444</v>
      </c>
      <c r="J32" s="145">
        <v>0.95038431285402236</v>
      </c>
      <c r="K32" s="145">
        <v>1.2805053439032736</v>
      </c>
      <c r="L32" s="145">
        <v>0.13511181125830551</v>
      </c>
      <c r="M32" s="26" t="s">
        <v>430</v>
      </c>
      <c r="N32" s="145">
        <v>7.0052243276262205</v>
      </c>
      <c r="O32" s="145">
        <v>1.482066352292602E-3</v>
      </c>
      <c r="P32" s="26" t="s">
        <v>430</v>
      </c>
      <c r="Q32" s="145">
        <v>3.5388463687932761E-2</v>
      </c>
      <c r="R32" s="145">
        <v>1.108593832857482</v>
      </c>
      <c r="S32" s="145">
        <v>47.772188500013378</v>
      </c>
      <c r="T32" s="145">
        <v>0.15916807858113105</v>
      </c>
      <c r="U32" s="145">
        <v>2.5610106878065468E-2</v>
      </c>
      <c r="V32" s="145">
        <v>17.782209536755005</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0.39540476570333849</v>
      </c>
      <c r="J33" s="145">
        <v>4.7171272695389321</v>
      </c>
      <c r="K33" s="145">
        <v>9.4342545390778643</v>
      </c>
      <c r="L33" s="145">
        <v>7.830431267434626E-2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4.0470216043736009</v>
      </c>
      <c r="F34" s="145">
        <v>0.22476485631907894</v>
      </c>
      <c r="G34" s="145">
        <v>0.34424399775904863</v>
      </c>
      <c r="H34" s="145">
        <v>4.1487467020300369E-4</v>
      </c>
      <c r="I34" s="145">
        <v>8.1397305458845826E-2</v>
      </c>
      <c r="J34" s="145">
        <v>8.5556291869151813E-2</v>
      </c>
      <c r="K34" s="145">
        <v>9.0309419195215804E-2</v>
      </c>
      <c r="L34" s="145">
        <v>5.2908248548249791E-2</v>
      </c>
      <c r="M34" s="145">
        <v>0.53456168417642869</v>
      </c>
      <c r="N34" s="26" t="s">
        <v>430</v>
      </c>
      <c r="O34" s="145">
        <v>5.9267810029000527E-4</v>
      </c>
      <c r="P34" s="26" t="s">
        <v>430</v>
      </c>
      <c r="Q34" s="26" t="s">
        <v>430</v>
      </c>
      <c r="R34" s="145">
        <v>2.9633905014500262E-3</v>
      </c>
      <c r="S34" s="145">
        <v>0.10075527704930089</v>
      </c>
      <c r="T34" s="145">
        <v>4.1487467020300374E-3</v>
      </c>
      <c r="U34" s="145">
        <v>5.9267810029000527E-4</v>
      </c>
      <c r="V34" s="145">
        <v>5.9267810029000521E-2</v>
      </c>
      <c r="W34" s="26" t="s">
        <v>430</v>
      </c>
      <c r="X34" s="145">
        <v>1.7780343008700155E-3</v>
      </c>
      <c r="Y34" s="145">
        <v>2.9633905014500262E-3</v>
      </c>
      <c r="Z34" s="26" t="s">
        <v>430</v>
      </c>
      <c r="AA34" s="26" t="s">
        <v>430</v>
      </c>
      <c r="AB34" s="145">
        <v>4.7414248023200413E-3</v>
      </c>
      <c r="AC34" s="26" t="s">
        <v>430</v>
      </c>
      <c r="AD34" s="26" t="s">
        <v>430</v>
      </c>
      <c r="AE34" s="144" t="s">
        <v>443</v>
      </c>
      <c r="AF34" s="145">
        <v>2530.7354882383243</v>
      </c>
      <c r="AG34" s="26" t="s">
        <v>430</v>
      </c>
      <c r="AH34" s="26" t="s">
        <v>430</v>
      </c>
      <c r="AI34" s="26" t="s">
        <v>430</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8.4862152269857294</v>
      </c>
      <c r="F36" s="145">
        <v>9.9552997123130265</v>
      </c>
      <c r="G36" s="145">
        <v>1.4639065574728323</v>
      </c>
      <c r="H36" s="145">
        <v>9.0500400343884865E-4</v>
      </c>
      <c r="I36" s="145">
        <v>0.50643057493279631</v>
      </c>
      <c r="J36" s="145">
        <v>0.56069099367559605</v>
      </c>
      <c r="K36" s="145">
        <v>0.56069099367559616</v>
      </c>
      <c r="L36" s="145">
        <v>6.7415444232218333E-2</v>
      </c>
      <c r="M36" s="145">
        <v>23.28940621312341</v>
      </c>
      <c r="N36" s="145">
        <v>1.3139758936651733E-2</v>
      </c>
      <c r="O36" s="145">
        <v>1.2082138179474744E-3</v>
      </c>
      <c r="P36" s="145">
        <v>2.3411311055097066E-3</v>
      </c>
      <c r="Q36" s="145">
        <v>2.4085510496780649E-2</v>
      </c>
      <c r="R36" s="145">
        <v>2.5935479488894481E-2</v>
      </c>
      <c r="S36" s="145">
        <v>8.9958059038135599E-2</v>
      </c>
      <c r="T36" s="145">
        <v>1.083454143044285</v>
      </c>
      <c r="U36" s="145">
        <v>1.2403015766557921E-2</v>
      </c>
      <c r="V36" s="145">
        <v>0.10648034770371541</v>
      </c>
      <c r="W36" s="145">
        <v>2.2445208962063933E-2</v>
      </c>
      <c r="X36" s="26" t="s">
        <v>430</v>
      </c>
      <c r="Y36" s="26" t="s">
        <v>430</v>
      </c>
      <c r="Z36" s="26" t="s">
        <v>430</v>
      </c>
      <c r="AA36" s="26" t="s">
        <v>430</v>
      </c>
      <c r="AB36" s="26" t="s">
        <v>430</v>
      </c>
      <c r="AC36" s="145">
        <v>9.0239553694134375E-3</v>
      </c>
      <c r="AD36" s="145">
        <v>2.0442565310109448E-2</v>
      </c>
      <c r="AE36" s="144" t="s">
        <v>443</v>
      </c>
      <c r="AF36" s="145">
        <v>5600.8361724566948</v>
      </c>
      <c r="AG36" s="26" t="s">
        <v>430</v>
      </c>
      <c r="AH36" s="26" t="s">
        <v>430</v>
      </c>
      <c r="AI36" s="26" t="s">
        <v>430</v>
      </c>
      <c r="AJ36" s="26" t="s">
        <v>430</v>
      </c>
      <c r="AK36" s="26" t="s">
        <v>430</v>
      </c>
      <c r="AL36" s="49" t="s">
        <v>50</v>
      </c>
    </row>
    <row r="37" spans="1:38" s="2" customFormat="1" ht="26.25" customHeight="1" thickBot="1" x14ac:dyDescent="0.3">
      <c r="A37" s="70" t="s">
        <v>71</v>
      </c>
      <c r="B37" s="70" t="s">
        <v>101</v>
      </c>
      <c r="C37" s="70" t="s">
        <v>435</v>
      </c>
      <c r="D37" s="72"/>
      <c r="E37" s="145">
        <v>3.2800000000000003E-2</v>
      </c>
      <c r="F37" s="145">
        <v>1.4000000000000001E-4</v>
      </c>
      <c r="G37" s="145">
        <v>5.5999999999999989E-6</v>
      </c>
      <c r="H37" s="26" t="s">
        <v>430</v>
      </c>
      <c r="I37" s="26" t="s">
        <v>430</v>
      </c>
      <c r="J37" s="26" t="s">
        <v>430</v>
      </c>
      <c r="K37" s="26" t="s">
        <v>430</v>
      </c>
      <c r="L37" s="26" t="s">
        <v>430</v>
      </c>
      <c r="M37" s="145">
        <v>2.8000000000000004E-3</v>
      </c>
      <c r="N37" s="26" t="s">
        <v>430</v>
      </c>
      <c r="O37" s="26" t="s">
        <v>430</v>
      </c>
      <c r="P37" s="26" t="s">
        <v>430</v>
      </c>
      <c r="Q37" s="26" t="s">
        <v>430</v>
      </c>
      <c r="R37" s="26" t="s">
        <v>430</v>
      </c>
      <c r="S37" s="26" t="s">
        <v>430</v>
      </c>
      <c r="T37" s="26" t="s">
        <v>430</v>
      </c>
      <c r="U37" s="26" t="s">
        <v>430</v>
      </c>
      <c r="V37" s="26" t="s">
        <v>430</v>
      </c>
      <c r="W37" s="145">
        <v>7.0000000000000007E-5</v>
      </c>
      <c r="X37" s="26" t="s">
        <v>430</v>
      </c>
      <c r="Y37" s="26" t="s">
        <v>430</v>
      </c>
      <c r="Z37" s="26" t="s">
        <v>430</v>
      </c>
      <c r="AA37" s="26" t="s">
        <v>430</v>
      </c>
      <c r="AB37" s="26" t="s">
        <v>430</v>
      </c>
      <c r="AC37" s="26" t="s">
        <v>430</v>
      </c>
      <c r="AD37" s="26" t="s">
        <v>430</v>
      </c>
      <c r="AE37" s="144" t="s">
        <v>443</v>
      </c>
      <c r="AF37" s="26" t="s">
        <v>430</v>
      </c>
      <c r="AG37" s="26" t="s">
        <v>430</v>
      </c>
      <c r="AH37" s="145">
        <v>140</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2.4930860000000008</v>
      </c>
      <c r="F39" s="145">
        <v>0.14505234475999987</v>
      </c>
      <c r="G39" s="145">
        <v>9.5784640605100044</v>
      </c>
      <c r="H39" s="145">
        <v>3.2997460000000005E-3</v>
      </c>
      <c r="I39" s="145">
        <v>0.58714614878386362</v>
      </c>
      <c r="J39" s="145">
        <v>0.92475669953944484</v>
      </c>
      <c r="K39" s="145">
        <v>1.1372607333333342</v>
      </c>
      <c r="L39" s="145">
        <v>0.16828850986936983</v>
      </c>
      <c r="M39" s="145">
        <v>1.0498555752000003</v>
      </c>
      <c r="N39" s="145">
        <v>0.31041981900000015</v>
      </c>
      <c r="O39" s="145">
        <v>9.7418182279999984E-3</v>
      </c>
      <c r="P39" s="145">
        <v>1.7743312227999995E-3</v>
      </c>
      <c r="Q39" s="145">
        <v>2.788423751999999E-2</v>
      </c>
      <c r="R39" s="145">
        <v>8.6482970759999972E-2</v>
      </c>
      <c r="S39" s="145">
        <v>5.1020605900000002E-2</v>
      </c>
      <c r="T39" s="145">
        <v>3.404361607999995</v>
      </c>
      <c r="U39" s="145">
        <v>9.700000000000002E-3</v>
      </c>
      <c r="V39" s="145">
        <v>1.5494319491199984</v>
      </c>
      <c r="W39" s="145">
        <v>5.5193132803999921E-2</v>
      </c>
      <c r="X39" s="26" t="s">
        <v>431</v>
      </c>
      <c r="Y39" s="26" t="s">
        <v>431</v>
      </c>
      <c r="Z39" s="26" t="s">
        <v>431</v>
      </c>
      <c r="AA39" s="26" t="s">
        <v>431</v>
      </c>
      <c r="AB39" s="145">
        <v>9.424466232799994E-2</v>
      </c>
      <c r="AC39" s="145">
        <v>9.7000000000000003E-3</v>
      </c>
      <c r="AD39" s="145">
        <v>0.11854494025438835</v>
      </c>
      <c r="AE39" s="144" t="s">
        <v>443</v>
      </c>
      <c r="AF39" s="145">
        <v>26670.054759999999</v>
      </c>
      <c r="AG39" s="145">
        <v>39.950000000000003</v>
      </c>
      <c r="AH39" s="145">
        <v>850.01400000000001</v>
      </c>
      <c r="AI39" s="145">
        <v>1985.614</v>
      </c>
      <c r="AJ39" s="26" t="s">
        <v>430</v>
      </c>
      <c r="AK39" s="26" t="s">
        <v>430</v>
      </c>
      <c r="AL39" s="49" t="s">
        <v>50</v>
      </c>
    </row>
    <row r="40" spans="1:38" s="2" customFormat="1" ht="26.25" customHeight="1" thickBot="1" x14ac:dyDescent="0.3">
      <c r="A40" s="70" t="s">
        <v>71</v>
      </c>
      <c r="B40" s="70" t="s">
        <v>106</v>
      </c>
      <c r="C40" s="70" t="s">
        <v>437</v>
      </c>
      <c r="D40" s="72"/>
      <c r="E40" s="145">
        <v>5.0904063436699341</v>
      </c>
      <c r="F40" s="145">
        <v>7.2837211052505966</v>
      </c>
      <c r="G40" s="145">
        <v>0.39576665951225659</v>
      </c>
      <c r="H40" s="145">
        <v>9.6534519193162635E-4</v>
      </c>
      <c r="I40" s="145">
        <v>0.7728189094756327</v>
      </c>
      <c r="J40" s="145">
        <v>0.77281890947563259</v>
      </c>
      <c r="K40" s="145">
        <v>0.77281890947563259</v>
      </c>
      <c r="L40" s="145">
        <v>0.22599284116195198</v>
      </c>
      <c r="M40" s="145">
        <v>13.191776966419846</v>
      </c>
      <c r="N40" s="26" t="s">
        <v>430</v>
      </c>
      <c r="O40" s="145">
        <v>1.3434029759827504E-3</v>
      </c>
      <c r="P40" s="26" t="s">
        <v>430</v>
      </c>
      <c r="Q40" s="26" t="s">
        <v>430</v>
      </c>
      <c r="R40" s="145">
        <v>6.7170148799137507E-3</v>
      </c>
      <c r="S40" s="145">
        <v>0.22837850591706751</v>
      </c>
      <c r="T40" s="145">
        <v>9.4038208318792515E-3</v>
      </c>
      <c r="U40" s="145">
        <v>1.3434029759827504E-3</v>
      </c>
      <c r="V40" s="145">
        <v>0.13434029759827501</v>
      </c>
      <c r="W40" s="26" t="s">
        <v>430</v>
      </c>
      <c r="X40" s="145">
        <v>4.2491041693650316E-3</v>
      </c>
      <c r="Y40" s="145">
        <v>6.4981196384969681E-3</v>
      </c>
      <c r="Z40" s="26" t="s">
        <v>430</v>
      </c>
      <c r="AA40" s="26" t="s">
        <v>430</v>
      </c>
      <c r="AB40" s="145">
        <v>1.0747223807862E-2</v>
      </c>
      <c r="AC40" s="26" t="s">
        <v>430</v>
      </c>
      <c r="AD40" s="26" t="s">
        <v>430</v>
      </c>
      <c r="AE40" s="144" t="s">
        <v>443</v>
      </c>
      <c r="AF40" s="145">
        <v>5751.6533743455184</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0" t="s">
        <v>438</v>
      </c>
      <c r="D41" s="72"/>
      <c r="E41" s="145">
        <v>6.0704620000000036</v>
      </c>
      <c r="F41" s="145">
        <v>14.327931240025841</v>
      </c>
      <c r="G41" s="145">
        <v>4.6237403636424004</v>
      </c>
      <c r="H41" s="145">
        <v>0.84434319840974126</v>
      </c>
      <c r="I41" s="145">
        <v>7.1436345228223326</v>
      </c>
      <c r="J41" s="145">
        <v>7.5057769106553058</v>
      </c>
      <c r="K41" s="145">
        <v>7.9134739277659492</v>
      </c>
      <c r="L41" s="145">
        <v>2.0608206340116433</v>
      </c>
      <c r="M41" s="145">
        <v>116.57848863147136</v>
      </c>
      <c r="N41" s="145">
        <v>0.77675000000000016</v>
      </c>
      <c r="O41" s="145">
        <v>0.11912300000000001</v>
      </c>
      <c r="P41" s="145">
        <v>2.0527300000000005E-2</v>
      </c>
      <c r="Q41" s="145">
        <v>0.11037999999999999</v>
      </c>
      <c r="R41" s="145">
        <v>1.7301100000000003</v>
      </c>
      <c r="S41" s="145">
        <v>0.41368500000000002</v>
      </c>
      <c r="T41" s="145">
        <v>2.0648000000000004</v>
      </c>
      <c r="U41" s="145">
        <v>0.18430000000000005</v>
      </c>
      <c r="V41" s="145">
        <v>26.507120000000004</v>
      </c>
      <c r="W41" s="145">
        <v>0.79827972000000003</v>
      </c>
      <c r="X41" s="26" t="s">
        <v>431</v>
      </c>
      <c r="Y41" s="26" t="s">
        <v>431</v>
      </c>
      <c r="Z41" s="26" t="s">
        <v>431</v>
      </c>
      <c r="AA41" s="26" t="s">
        <v>431</v>
      </c>
      <c r="AB41" s="145">
        <v>5.9597635663588724</v>
      </c>
      <c r="AC41" s="145">
        <v>0.1923392156862746</v>
      </c>
      <c r="AD41" s="145">
        <v>2.2148728815472523</v>
      </c>
      <c r="AE41" s="144" t="s">
        <v>443</v>
      </c>
      <c r="AF41" s="145">
        <v>37710</v>
      </c>
      <c r="AG41" s="145">
        <v>669.5</v>
      </c>
      <c r="AH41" s="145">
        <v>808.44</v>
      </c>
      <c r="AI41" s="145">
        <v>36860</v>
      </c>
      <c r="AJ41" s="145">
        <v>43</v>
      </c>
      <c r="AK41" s="26" t="s">
        <v>430</v>
      </c>
      <c r="AL41" s="49" t="s">
        <v>50</v>
      </c>
    </row>
    <row r="42" spans="1:38" s="2" customFormat="1" ht="26.25" customHeight="1" thickBot="1" x14ac:dyDescent="0.3">
      <c r="A42" s="70" t="s">
        <v>71</v>
      </c>
      <c r="B42" s="70" t="s">
        <v>108</v>
      </c>
      <c r="C42" s="70" t="s">
        <v>109</v>
      </c>
      <c r="D42" s="72"/>
      <c r="E42" s="145">
        <v>0.45234292196897852</v>
      </c>
      <c r="F42" s="145">
        <v>7.3290956937592693</v>
      </c>
      <c r="G42" s="145">
        <v>2.9103819486640512E-2</v>
      </c>
      <c r="H42" s="145">
        <v>2.0542579551209315E-4</v>
      </c>
      <c r="I42" s="145">
        <v>0.26803002983288071</v>
      </c>
      <c r="J42" s="145">
        <v>0.26803002983288071</v>
      </c>
      <c r="K42" s="145">
        <v>0.26803002983288071</v>
      </c>
      <c r="L42" s="145">
        <v>3.0686770758749427E-2</v>
      </c>
      <c r="M42" s="145">
        <v>38.963105999745721</v>
      </c>
      <c r="N42" s="26" t="s">
        <v>430</v>
      </c>
      <c r="O42" s="145">
        <v>4.9168644123621333E-4</v>
      </c>
      <c r="P42" s="26" t="s">
        <v>430</v>
      </c>
      <c r="Q42" s="26" t="s">
        <v>430</v>
      </c>
      <c r="R42" s="145">
        <v>2.4584322061810666E-3</v>
      </c>
      <c r="S42" s="145">
        <v>8.3586695010156253E-2</v>
      </c>
      <c r="T42" s="145">
        <v>3.441805088653493E-3</v>
      </c>
      <c r="U42" s="145">
        <v>4.9168644123621333E-4</v>
      </c>
      <c r="V42" s="145">
        <v>4.9168644123621333E-2</v>
      </c>
      <c r="W42" s="26" t="s">
        <v>430</v>
      </c>
      <c r="X42" s="145">
        <v>1.8956076617852107E-3</v>
      </c>
      <c r="Y42" s="145">
        <v>2.0378838681044953E-3</v>
      </c>
      <c r="Z42" s="26" t="s">
        <v>430</v>
      </c>
      <c r="AA42" s="26" t="s">
        <v>430</v>
      </c>
      <c r="AB42" s="145">
        <v>3.9334915298897058E-3</v>
      </c>
      <c r="AC42" s="26" t="s">
        <v>430</v>
      </c>
      <c r="AD42" s="26" t="s">
        <v>430</v>
      </c>
      <c r="AE42" s="144" t="s">
        <v>443</v>
      </c>
      <c r="AF42" s="145">
        <v>2128.9394877439904</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0" t="s">
        <v>111</v>
      </c>
      <c r="D43" s="72"/>
      <c r="E43" s="145">
        <v>1.4122350000000001</v>
      </c>
      <c r="F43" s="145">
        <v>0.14731634399999999</v>
      </c>
      <c r="G43" s="145">
        <v>3.0836810406846795</v>
      </c>
      <c r="H43" s="145">
        <v>1.0375489999999999E-2</v>
      </c>
      <c r="I43" s="145">
        <v>0.26673203875184565</v>
      </c>
      <c r="J43" s="145">
        <v>0.40666179779026024</v>
      </c>
      <c r="K43" s="145">
        <v>0.59375956666666685</v>
      </c>
      <c r="L43" s="145">
        <v>5.2539195545745411E-2</v>
      </c>
      <c r="M43" s="145">
        <v>1.7398397800000003</v>
      </c>
      <c r="N43" s="145">
        <v>0.24174754999999995</v>
      </c>
      <c r="O43" s="145">
        <v>2.1164824200000001E-2</v>
      </c>
      <c r="P43" s="145">
        <v>4.5369098200000006E-3</v>
      </c>
      <c r="Q43" s="145">
        <v>5.0924548000000007E-2</v>
      </c>
      <c r="R43" s="145">
        <v>0.31542462400000004</v>
      </c>
      <c r="S43" s="145">
        <v>0.14779687499999997</v>
      </c>
      <c r="T43" s="145">
        <v>1.2202171999999991</v>
      </c>
      <c r="U43" s="145">
        <v>3.0499999999999999E-2</v>
      </c>
      <c r="V43" s="145">
        <v>4.5119874880000008</v>
      </c>
      <c r="W43" s="145">
        <v>0.14117264759999998</v>
      </c>
      <c r="X43" s="26" t="s">
        <v>431</v>
      </c>
      <c r="Y43" s="26" t="s">
        <v>431</v>
      </c>
      <c r="Z43" s="26" t="s">
        <v>431</v>
      </c>
      <c r="AA43" s="26" t="s">
        <v>431</v>
      </c>
      <c r="AB43" s="145">
        <v>8.756080279999999E-2</v>
      </c>
      <c r="AC43" s="145">
        <v>3.0500000000000003E-2</v>
      </c>
      <c r="AD43" s="145">
        <v>0.36662973061853465</v>
      </c>
      <c r="AE43" s="144" t="s">
        <v>443</v>
      </c>
      <c r="AF43" s="145">
        <v>9304.9439999999995</v>
      </c>
      <c r="AG43" s="145">
        <v>538.29999999999995</v>
      </c>
      <c r="AH43" s="145">
        <v>729.95</v>
      </c>
      <c r="AI43" s="145">
        <v>6139</v>
      </c>
      <c r="AJ43" s="26" t="s">
        <v>430</v>
      </c>
      <c r="AK43" s="26" t="s">
        <v>430</v>
      </c>
      <c r="AL43" s="49" t="s">
        <v>50</v>
      </c>
    </row>
    <row r="44" spans="1:38" s="2" customFormat="1" ht="26.25" customHeight="1" thickBot="1" x14ac:dyDescent="0.3">
      <c r="A44" s="70" t="s">
        <v>71</v>
      </c>
      <c r="B44" s="70" t="s">
        <v>112</v>
      </c>
      <c r="C44" s="70" t="s">
        <v>113</v>
      </c>
      <c r="D44" s="72"/>
      <c r="E44" s="145">
        <v>12.293827074264167</v>
      </c>
      <c r="F44" s="145">
        <v>4.2503456431963933</v>
      </c>
      <c r="G44" s="145">
        <v>0.96622918632070176</v>
      </c>
      <c r="H44" s="145">
        <v>2.2265732530334903E-3</v>
      </c>
      <c r="I44" s="145">
        <v>1.5025409181274578</v>
      </c>
      <c r="J44" s="145">
        <v>1.5025409181274578</v>
      </c>
      <c r="K44" s="145">
        <v>1.5025409181274578</v>
      </c>
      <c r="L44" s="145">
        <v>0.84278580843860151</v>
      </c>
      <c r="M44" s="145">
        <v>11.848608472865413</v>
      </c>
      <c r="N44" s="26" t="s">
        <v>430</v>
      </c>
      <c r="O44" s="145">
        <v>2.8219542376254811E-3</v>
      </c>
      <c r="P44" s="26" t="s">
        <v>430</v>
      </c>
      <c r="Q44" s="26" t="s">
        <v>430</v>
      </c>
      <c r="R44" s="145">
        <v>1.4109771188127404E-2</v>
      </c>
      <c r="S44" s="145">
        <v>0.47973222039633179</v>
      </c>
      <c r="T44" s="145">
        <v>1.9753679663378369E-2</v>
      </c>
      <c r="U44" s="145">
        <v>2.8219542376254811E-3</v>
      </c>
      <c r="V44" s="145">
        <v>0.28219542376254808</v>
      </c>
      <c r="W44" s="26" t="s">
        <v>430</v>
      </c>
      <c r="X44" s="145">
        <v>8.5289650565476671E-3</v>
      </c>
      <c r="Y44" s="145">
        <v>1.4046668844456179E-2</v>
      </c>
      <c r="Z44" s="26" t="s">
        <v>430</v>
      </c>
      <c r="AA44" s="26" t="s">
        <v>430</v>
      </c>
      <c r="AB44" s="145">
        <v>2.2575633901003846E-2</v>
      </c>
      <c r="AC44" s="26" t="s">
        <v>430</v>
      </c>
      <c r="AD44" s="26" t="s">
        <v>430</v>
      </c>
      <c r="AE44" s="144" t="s">
        <v>443</v>
      </c>
      <c r="AF44" s="145">
        <v>12054.161758717792</v>
      </c>
      <c r="AG44" s="26" t="s">
        <v>430</v>
      </c>
      <c r="AH44" s="26" t="s">
        <v>430</v>
      </c>
      <c r="AI44" s="26" t="s">
        <v>430</v>
      </c>
      <c r="AJ44" s="26" t="s">
        <v>430</v>
      </c>
      <c r="AK44" s="26" t="s">
        <v>430</v>
      </c>
      <c r="AL44" s="49" t="s">
        <v>50</v>
      </c>
    </row>
    <row r="45" spans="1:38" s="2" customFormat="1" ht="26.25" customHeight="1" thickBot="1" x14ac:dyDescent="0.3">
      <c r="A45" s="70" t="s">
        <v>71</v>
      </c>
      <c r="B45" s="70" t="s">
        <v>114</v>
      </c>
      <c r="C45" s="70" t="s">
        <v>115</v>
      </c>
      <c r="D45" s="72"/>
      <c r="E45" s="145">
        <v>3.5426394949517044</v>
      </c>
      <c r="F45" s="145">
        <v>0.14287559017202395</v>
      </c>
      <c r="G45" s="145">
        <v>0.18343886791962433</v>
      </c>
      <c r="H45" s="145">
        <v>4.1404773044715205E-4</v>
      </c>
      <c r="I45" s="145">
        <v>6.8567216031323291E-2</v>
      </c>
      <c r="J45" s="145">
        <v>7.5913703463250798E-2</v>
      </c>
      <c r="K45" s="145">
        <v>7.5913703463250798E-2</v>
      </c>
      <c r="L45" s="145">
        <v>2.3533248073607748E-2</v>
      </c>
      <c r="M45" s="145">
        <v>0.44363710994399991</v>
      </c>
      <c r="N45" s="145">
        <v>6.8134436655860461E-3</v>
      </c>
      <c r="O45" s="145">
        <v>5.2411105119892667E-4</v>
      </c>
      <c r="P45" s="145">
        <v>1.57233315359678E-3</v>
      </c>
      <c r="Q45" s="145">
        <v>2.0964442047957067E-3</v>
      </c>
      <c r="R45" s="145">
        <v>2.6205552559946336E-3</v>
      </c>
      <c r="S45" s="145">
        <v>4.6121772505505546E-2</v>
      </c>
      <c r="T45" s="145">
        <v>5.2411105119892672E-2</v>
      </c>
      <c r="U45" s="145">
        <v>5.2411105119892672E-3</v>
      </c>
      <c r="V45" s="145">
        <v>6.2893326143871192E-2</v>
      </c>
      <c r="W45" s="145">
        <v>6.8134436655860461E-3</v>
      </c>
      <c r="X45" s="26" t="s">
        <v>430</v>
      </c>
      <c r="Y45" s="26" t="s">
        <v>430</v>
      </c>
      <c r="Z45" s="26" t="s">
        <v>430</v>
      </c>
      <c r="AA45" s="26" t="s">
        <v>430</v>
      </c>
      <c r="AB45" s="26" t="s">
        <v>430</v>
      </c>
      <c r="AC45" s="145">
        <v>4.1928884095914134E-3</v>
      </c>
      <c r="AD45" s="145">
        <v>1.9916219945559214E-3</v>
      </c>
      <c r="AE45" s="144" t="s">
        <v>443</v>
      </c>
      <c r="AF45" s="145">
        <v>2237.954188619417</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0" t="s">
        <v>117</v>
      </c>
      <c r="D46" s="72"/>
      <c r="E46" s="145">
        <v>1.947793167157065</v>
      </c>
      <c r="F46" s="145">
        <v>0.11261505256092286</v>
      </c>
      <c r="G46" s="145">
        <v>3.3122811799117211</v>
      </c>
      <c r="H46" s="145">
        <v>6.7259953161592434E-5</v>
      </c>
      <c r="I46" s="145">
        <v>0.18121886734977599</v>
      </c>
      <c r="J46" s="145">
        <v>0.29339760491438355</v>
      </c>
      <c r="K46" s="145">
        <v>0.38085088523344579</v>
      </c>
      <c r="L46" s="145">
        <v>5.4752390970220499E-2</v>
      </c>
      <c r="M46" s="145">
        <v>0.60049076002136559</v>
      </c>
      <c r="N46" s="145">
        <v>0.14380716887587813</v>
      </c>
      <c r="O46" s="145">
        <v>2.1851658696018725E-3</v>
      </c>
      <c r="P46" s="145">
        <v>4.9655177197189691E-4</v>
      </c>
      <c r="Q46" s="145">
        <v>1.3305910207962525E-2</v>
      </c>
      <c r="R46" s="145">
        <v>1.2405555748009367E-2</v>
      </c>
      <c r="S46" s="145">
        <v>3.180520956908664E-2</v>
      </c>
      <c r="T46" s="145">
        <v>1.6291742970023408</v>
      </c>
      <c r="U46" s="145">
        <v>7.594847775175646E-4</v>
      </c>
      <c r="V46" s="145">
        <v>0.14082996639999995</v>
      </c>
      <c r="W46" s="145">
        <v>1.1606853755878275E-2</v>
      </c>
      <c r="X46" s="145">
        <v>3.021077283372365E-5</v>
      </c>
      <c r="Y46" s="145">
        <v>5.0351288056206085E-5</v>
      </c>
      <c r="Z46" s="26" t="s">
        <v>431</v>
      </c>
      <c r="AA46" s="26" t="s">
        <v>431</v>
      </c>
      <c r="AB46" s="145">
        <v>3.5064445100889914E-2</v>
      </c>
      <c r="AC46" s="145">
        <v>5.9953161592505861E-4</v>
      </c>
      <c r="AD46" s="26" t="s">
        <v>430</v>
      </c>
      <c r="AE46" s="144" t="s">
        <v>443</v>
      </c>
      <c r="AF46" s="145">
        <v>12405.624299999996</v>
      </c>
      <c r="AG46" s="145">
        <v>26.6</v>
      </c>
      <c r="AH46" s="145">
        <v>5559.4549000001007</v>
      </c>
      <c r="AI46" s="145">
        <v>82.050000000000011</v>
      </c>
      <c r="AJ46" s="26" t="s">
        <v>430</v>
      </c>
      <c r="AK46" s="26" t="s">
        <v>430</v>
      </c>
      <c r="AL46" s="49" t="s">
        <v>50</v>
      </c>
    </row>
    <row r="47" spans="1:38" s="2" customFormat="1" ht="26.25" customHeight="1" thickBot="1" x14ac:dyDescent="0.3">
      <c r="A47" s="70" t="s">
        <v>71</v>
      </c>
      <c r="B47" s="70" t="s">
        <v>118</v>
      </c>
      <c r="C47" s="70" t="s">
        <v>119</v>
      </c>
      <c r="D47" s="72"/>
      <c r="E47" s="145">
        <v>0.25597418987859993</v>
      </c>
      <c r="F47" s="145">
        <v>3.9109161876399998E-2</v>
      </c>
      <c r="G47" s="145">
        <v>2.0818191076799993E-2</v>
      </c>
      <c r="H47" s="26" t="s">
        <v>430</v>
      </c>
      <c r="I47" s="145">
        <v>1.1230865761999997E-2</v>
      </c>
      <c r="J47" s="145">
        <v>1.1230865761999997E-2</v>
      </c>
      <c r="K47" s="145">
        <v>1.1230865761999997E-2</v>
      </c>
      <c r="L47" s="145">
        <v>5.3908155657599989E-3</v>
      </c>
      <c r="M47" s="145">
        <v>1.2348610603631998</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3.8345999999999998E-2</v>
      </c>
      <c r="G49" s="145">
        <v>0.59499999999999997</v>
      </c>
      <c r="H49" s="145">
        <v>1.8426E-3</v>
      </c>
      <c r="I49" s="145">
        <v>3.3400576368876082E-3</v>
      </c>
      <c r="J49" s="145">
        <v>7.9942363112391942E-3</v>
      </c>
      <c r="K49" s="145">
        <v>1.9E-2</v>
      </c>
      <c r="L49" s="145">
        <v>4.0849999999999999E-6</v>
      </c>
      <c r="M49" s="26" t="s">
        <v>431</v>
      </c>
      <c r="N49" s="145">
        <v>2.1999999999999999E-2</v>
      </c>
      <c r="O49" s="145">
        <v>5.0000000000000002E-5</v>
      </c>
      <c r="P49" s="145">
        <v>1.0000000000000001E-5</v>
      </c>
      <c r="Q49" s="145">
        <v>4.0000000000000001E-3</v>
      </c>
      <c r="R49" s="145">
        <v>3.0000000000000001E-3</v>
      </c>
      <c r="S49" s="145">
        <v>4.0000000000000001E-3</v>
      </c>
      <c r="T49" s="145">
        <v>2E-3</v>
      </c>
      <c r="U49" s="26" t="s">
        <v>429</v>
      </c>
      <c r="V49" s="145">
        <v>0.16</v>
      </c>
      <c r="W49" s="145">
        <v>1.494</v>
      </c>
      <c r="X49" s="145">
        <v>7.9680000000000001E-2</v>
      </c>
      <c r="Y49" s="145">
        <v>9.9599999999999994E-2</v>
      </c>
      <c r="Z49" s="145">
        <v>4.9799999999999997E-2</v>
      </c>
      <c r="AA49" s="145">
        <v>3.4859999999999995E-2</v>
      </c>
      <c r="AB49" s="145">
        <v>0.26394000000000001</v>
      </c>
      <c r="AC49" s="26" t="s">
        <v>430</v>
      </c>
      <c r="AD49" s="145">
        <v>1.7927999999999999</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1.1675203651685395</v>
      </c>
      <c r="J50" s="145">
        <v>1.6625490000000001</v>
      </c>
      <c r="K50" s="145">
        <v>2.54369997</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9314</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6.51</v>
      </c>
      <c r="G52" s="26" t="s">
        <v>431</v>
      </c>
      <c r="H52" s="26" t="s">
        <v>431</v>
      </c>
      <c r="I52" s="145">
        <v>0.15558200000000005</v>
      </c>
      <c r="J52" s="145">
        <v>0.23892950000000002</v>
      </c>
      <c r="K52" s="145">
        <v>0.27782499999999999</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7.5226539199999998</v>
      </c>
      <c r="G53" s="26" t="s">
        <v>430</v>
      </c>
      <c r="H53" s="26" t="s">
        <v>430</v>
      </c>
      <c r="I53" s="145">
        <v>4.5000000000000005E-3</v>
      </c>
      <c r="J53" s="145">
        <v>4.5000000000000005E-3</v>
      </c>
      <c r="K53" s="145">
        <v>4.5000000000000005E-3</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0.27879999999999999</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2788</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3.7389000000000006E-2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2.92300068E-2</v>
      </c>
      <c r="X57" s="145">
        <v>3.2499999999999997E-5</v>
      </c>
      <c r="Y57" s="145">
        <v>3.2499999999999997E-5</v>
      </c>
      <c r="Z57" s="145">
        <v>3.2499999999999997E-5</v>
      </c>
      <c r="AA57" s="145">
        <v>3.2499999999999997E-5</v>
      </c>
      <c r="AB57" s="145">
        <v>1.2999999999999999E-4</v>
      </c>
      <c r="AC57" s="26" t="s">
        <v>430</v>
      </c>
      <c r="AD57" s="145">
        <v>2.265892</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1.7126666666666669E-2</v>
      </c>
      <c r="J58" s="145">
        <v>8.5633333333333325E-2</v>
      </c>
      <c r="K58" s="145">
        <v>0.22020000000000001</v>
      </c>
      <c r="L58" s="145">
        <v>1.4180880000000002E-4</v>
      </c>
      <c r="M58" s="26" t="s">
        <v>430</v>
      </c>
      <c r="N58" s="26" t="s">
        <v>430</v>
      </c>
      <c r="O58" s="26" t="s">
        <v>430</v>
      </c>
      <c r="P58" s="26" t="s">
        <v>430</v>
      </c>
      <c r="Q58" s="26" t="s">
        <v>430</v>
      </c>
      <c r="R58" s="26" t="s">
        <v>430</v>
      </c>
      <c r="S58" s="26" t="s">
        <v>430</v>
      </c>
      <c r="T58" s="26" t="s">
        <v>430</v>
      </c>
      <c r="U58" s="26" t="s">
        <v>430</v>
      </c>
      <c r="V58" s="26" t="s">
        <v>430</v>
      </c>
      <c r="W58" s="145">
        <v>0.1026324</v>
      </c>
      <c r="X58" s="26" t="s">
        <v>430</v>
      </c>
      <c r="Y58" s="26" t="s">
        <v>430</v>
      </c>
      <c r="Z58" s="26" t="s">
        <v>430</v>
      </c>
      <c r="AA58" s="26" t="s">
        <v>430</v>
      </c>
      <c r="AB58" s="26" t="s">
        <v>430</v>
      </c>
      <c r="AC58" s="26" t="s">
        <v>430</v>
      </c>
      <c r="AD58" s="145">
        <v>0.19736999999999999</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2.5759999999999997E-3</v>
      </c>
      <c r="G59" s="26" t="s">
        <v>431</v>
      </c>
      <c r="H59" s="145">
        <v>0.02</v>
      </c>
      <c r="I59" s="145">
        <v>0.14584</v>
      </c>
      <c r="J59" s="145">
        <v>0.16406999999999999</v>
      </c>
      <c r="K59" s="145">
        <v>0.18230000000000002</v>
      </c>
      <c r="L59" s="145">
        <v>9.0420799999999993E-5</v>
      </c>
      <c r="M59" s="26" t="s">
        <v>431</v>
      </c>
      <c r="N59" s="145">
        <v>5.4000000000000001E-4</v>
      </c>
      <c r="O59" s="145">
        <v>0.18</v>
      </c>
      <c r="P59" s="26" t="s">
        <v>430</v>
      </c>
      <c r="Q59" s="26" t="s">
        <v>430</v>
      </c>
      <c r="R59" s="26" t="s">
        <v>430</v>
      </c>
      <c r="S59" s="145">
        <v>1.0000000000000001E-5</v>
      </c>
      <c r="T59" s="26" t="s">
        <v>430</v>
      </c>
      <c r="U59" s="145">
        <v>8.5000000000000006E-2</v>
      </c>
      <c r="V59" s="145">
        <v>2.5400000000000002E-3</v>
      </c>
      <c r="W59" s="145">
        <v>5.4110720000000003E-3</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4.4325285137254908E-2</v>
      </c>
      <c r="J60" s="145">
        <v>0.14529011137254902</v>
      </c>
      <c r="K60" s="145">
        <v>0.25185957763200001</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0.12258729438635842</v>
      </c>
      <c r="J61" s="145">
        <v>0.19015910824714616</v>
      </c>
      <c r="K61" s="145">
        <v>0.33224982652500001</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3.7280012343599997E-2</v>
      </c>
      <c r="J62" s="145">
        <v>0.36111458724080014</v>
      </c>
      <c r="K62" s="145">
        <v>0.92886301183999986</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145">
        <v>1.2E-2</v>
      </c>
      <c r="F64" s="145">
        <v>1.2E-2</v>
      </c>
      <c r="G64" s="26" t="s">
        <v>430</v>
      </c>
      <c r="H64" s="145">
        <v>5.9999999999999995E-4</v>
      </c>
      <c r="I64" s="26" t="s">
        <v>430</v>
      </c>
      <c r="J64" s="26" t="s">
        <v>430</v>
      </c>
      <c r="K64" s="26" t="s">
        <v>430</v>
      </c>
      <c r="L64" s="26" t="s">
        <v>429</v>
      </c>
      <c r="M64" s="145">
        <v>7.2000000000000002E-5</v>
      </c>
      <c r="N64" s="26" t="s">
        <v>430</v>
      </c>
      <c r="O64" s="26" t="s">
        <v>430</v>
      </c>
      <c r="P64" s="26" t="s">
        <v>430</v>
      </c>
      <c r="Q64" s="26" t="s">
        <v>430</v>
      </c>
      <c r="R64" s="26" t="s">
        <v>430</v>
      </c>
      <c r="S64" s="26" t="s">
        <v>430</v>
      </c>
      <c r="T64" s="26" t="s">
        <v>430</v>
      </c>
      <c r="U64" s="26" t="s">
        <v>430</v>
      </c>
      <c r="V64" s="26" t="s">
        <v>430</v>
      </c>
      <c r="W64" s="26" t="s">
        <v>430</v>
      </c>
      <c r="X64" s="26" t="s">
        <v>430</v>
      </c>
      <c r="Y64" s="26" t="s">
        <v>430</v>
      </c>
      <c r="Z64" s="26" t="s">
        <v>430</v>
      </c>
      <c r="AA64" s="26" t="s">
        <v>430</v>
      </c>
      <c r="AB64" s="26" t="s">
        <v>430</v>
      </c>
      <c r="AC64" s="26" t="s">
        <v>430</v>
      </c>
      <c r="AD64" s="26" t="s">
        <v>430</v>
      </c>
      <c r="AE64" s="144" t="s">
        <v>443</v>
      </c>
      <c r="AF64" s="26" t="s">
        <v>430</v>
      </c>
      <c r="AG64" s="26" t="s">
        <v>430</v>
      </c>
      <c r="AH64" s="26" t="s">
        <v>430</v>
      </c>
      <c r="AI64" s="26" t="s">
        <v>430</v>
      </c>
      <c r="AJ64" s="26" t="s">
        <v>430</v>
      </c>
      <c r="AK64" s="145">
        <v>12</v>
      </c>
      <c r="AL64" s="49" t="s">
        <v>161</v>
      </c>
    </row>
    <row r="65" spans="1:38" s="2" customFormat="1" ht="26.25" customHeight="1" thickBot="1" x14ac:dyDescent="0.3">
      <c r="A65" s="70" t="s">
        <v>54</v>
      </c>
      <c r="B65" s="70" t="s">
        <v>162</v>
      </c>
      <c r="C65" s="70" t="s">
        <v>163</v>
      </c>
      <c r="D65" s="72"/>
      <c r="E65" s="145">
        <v>0.53570000000000007</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0.13</v>
      </c>
      <c r="J68" s="145">
        <v>0.13</v>
      </c>
      <c r="K68" s="145">
        <v>0.13</v>
      </c>
      <c r="L68" s="145">
        <v>2.3400000000000005E-3</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7.2999999999999995E-2</v>
      </c>
      <c r="F70" s="145">
        <v>6.6098172240500013</v>
      </c>
      <c r="G70" s="145">
        <v>9.2907176470140005</v>
      </c>
      <c r="H70" s="145">
        <v>0.2172</v>
      </c>
      <c r="I70" s="145">
        <v>0.70861247186311804</v>
      </c>
      <c r="J70" s="145">
        <v>1.0861477872623573</v>
      </c>
      <c r="K70" s="145">
        <v>1.2721654999999998</v>
      </c>
      <c r="L70" s="145">
        <v>1.2752868600000005E-2</v>
      </c>
      <c r="M70" s="26" t="s">
        <v>430</v>
      </c>
      <c r="N70" s="145">
        <v>1E-3</v>
      </c>
      <c r="O70" s="26" t="s">
        <v>430</v>
      </c>
      <c r="P70" s="145">
        <v>0.192</v>
      </c>
      <c r="Q70" s="26" t="s">
        <v>430</v>
      </c>
      <c r="R70" s="26" t="s">
        <v>431</v>
      </c>
      <c r="S70" s="145">
        <v>0.27</v>
      </c>
      <c r="T70" s="145">
        <v>1</v>
      </c>
      <c r="U70" s="26" t="s">
        <v>430</v>
      </c>
      <c r="V70" s="145">
        <v>0.01</v>
      </c>
      <c r="W70" s="145">
        <v>3</v>
      </c>
      <c r="X70" s="26" t="s">
        <v>430</v>
      </c>
      <c r="Y70" s="26" t="s">
        <v>430</v>
      </c>
      <c r="Z70" s="26" t="s">
        <v>430</v>
      </c>
      <c r="AA70" s="26" t="s">
        <v>430</v>
      </c>
      <c r="AB70" s="26" t="s">
        <v>430</v>
      </c>
      <c r="AC70" s="145">
        <v>29</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0.13469999999999999</v>
      </c>
      <c r="G71" s="26" t="s">
        <v>430</v>
      </c>
      <c r="H71" s="26" t="s">
        <v>430</v>
      </c>
      <c r="I71" s="145">
        <v>9.9282399999999957E-4</v>
      </c>
      <c r="J71" s="145">
        <v>7.9425919999999966E-3</v>
      </c>
      <c r="K71" s="145">
        <v>2.4820600000000033E-2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1.0936412</v>
      </c>
      <c r="G72" s="145">
        <v>0.85677000000000003</v>
      </c>
      <c r="H72" s="145">
        <v>5.0000000000000002E-5</v>
      </c>
      <c r="I72" s="145">
        <v>2.1804314752349501</v>
      </c>
      <c r="J72" s="145">
        <v>3.025290684857612</v>
      </c>
      <c r="K72" s="145">
        <v>4.1926744999999999</v>
      </c>
      <c r="L72" s="145">
        <v>8.056409514845821E-3</v>
      </c>
      <c r="M72" s="145">
        <v>0.46395861689647611</v>
      </c>
      <c r="N72" s="145">
        <v>30.744363000000003</v>
      </c>
      <c r="O72" s="145">
        <v>0.52167999999999992</v>
      </c>
      <c r="P72" s="145">
        <v>4.0000000000000001E-3</v>
      </c>
      <c r="Q72" s="145">
        <v>0.70210000000000006</v>
      </c>
      <c r="R72" s="145">
        <v>22.418182000000002</v>
      </c>
      <c r="S72" s="145">
        <v>2.4756999999999998</v>
      </c>
      <c r="T72" s="145">
        <v>3.4880079999999998</v>
      </c>
      <c r="U72" s="26" t="s">
        <v>429</v>
      </c>
      <c r="V72" s="145">
        <v>176.77104699999998</v>
      </c>
      <c r="W72" s="145">
        <v>4.440121911916278</v>
      </c>
      <c r="X72" s="145">
        <v>3.4427413862762241E-2</v>
      </c>
      <c r="Y72" s="145">
        <v>3.4585556719905097E-2</v>
      </c>
      <c r="Z72" s="145">
        <v>3.4508413862762245E-2</v>
      </c>
      <c r="AA72" s="145">
        <v>3.4245081931381122E-2</v>
      </c>
      <c r="AB72" s="145">
        <v>0.1377664663768107</v>
      </c>
      <c r="AC72" s="145">
        <v>0.100256</v>
      </c>
      <c r="AD72" s="145">
        <v>13.224018000000003</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26" t="s">
        <v>431</v>
      </c>
      <c r="G73" s="26" t="s">
        <v>431</v>
      </c>
      <c r="H73" s="26" t="s">
        <v>430</v>
      </c>
      <c r="I73" s="145">
        <v>1.3980000000000001E-2</v>
      </c>
      <c r="J73" s="145">
        <v>1.9805E-2</v>
      </c>
      <c r="K73" s="145">
        <v>2.3300000000000001E-2</v>
      </c>
      <c r="L73" s="145">
        <v>1.9105999999999999E-3</v>
      </c>
      <c r="M73" s="26" t="s">
        <v>430</v>
      </c>
      <c r="N73" s="145">
        <v>1E-3</v>
      </c>
      <c r="O73" s="145">
        <v>3.1470759785111281E-3</v>
      </c>
      <c r="P73" s="145">
        <v>1.5735379892555643E-4</v>
      </c>
      <c r="Q73" s="145">
        <v>2E-3</v>
      </c>
      <c r="R73" s="145">
        <v>3.7</v>
      </c>
      <c r="S73" s="145">
        <v>2.5569992325402916E-3</v>
      </c>
      <c r="T73" s="145">
        <v>1.7000000000000001E-2</v>
      </c>
      <c r="U73" s="26" t="s">
        <v>429</v>
      </c>
      <c r="V73" s="145">
        <v>0.9</v>
      </c>
      <c r="W73" s="26" t="s">
        <v>430</v>
      </c>
      <c r="X73" s="26" t="s">
        <v>430</v>
      </c>
      <c r="Y73" s="26" t="s">
        <v>430</v>
      </c>
      <c r="Z73" s="26" t="s">
        <v>430</v>
      </c>
      <c r="AA73" s="26" t="s">
        <v>430</v>
      </c>
      <c r="AB73" s="26" t="s">
        <v>430</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26" t="s">
        <v>431</v>
      </c>
      <c r="G74" s="26" t="s">
        <v>430</v>
      </c>
      <c r="H74" s="26" t="s">
        <v>430</v>
      </c>
      <c r="I74" s="145">
        <v>5.5000000000000003E-4</v>
      </c>
      <c r="J74" s="145">
        <v>1.4E-3</v>
      </c>
      <c r="K74" s="145">
        <v>2E-3</v>
      </c>
      <c r="L74" s="145">
        <v>1.2650000000000003E-5</v>
      </c>
      <c r="M74" s="26" t="s">
        <v>430</v>
      </c>
      <c r="N74" s="145">
        <v>1.6E-2</v>
      </c>
      <c r="O74" s="145">
        <v>2.2000000000000001E-3</v>
      </c>
      <c r="P74" s="26" t="s">
        <v>430</v>
      </c>
      <c r="Q74" s="145">
        <v>8.0000000000000002E-3</v>
      </c>
      <c r="R74" s="26" t="s">
        <v>430</v>
      </c>
      <c r="S74" s="26" t="s">
        <v>430</v>
      </c>
      <c r="T74" s="26" t="s">
        <v>430</v>
      </c>
      <c r="U74" s="26" t="s">
        <v>430</v>
      </c>
      <c r="V74" s="145">
        <v>3.5500000000000004E-2</v>
      </c>
      <c r="W74" s="145">
        <v>0.59947799999999996</v>
      </c>
      <c r="X74" s="26" t="s">
        <v>430</v>
      </c>
      <c r="Y74" s="26" t="s">
        <v>430</v>
      </c>
      <c r="Z74" s="26" t="s">
        <v>430</v>
      </c>
      <c r="AA74" s="26" t="s">
        <v>430</v>
      </c>
      <c r="AB74" s="26" t="s">
        <v>430</v>
      </c>
      <c r="AC74" s="145">
        <v>3.7194884999999997E-2</v>
      </c>
      <c r="AD74" s="145">
        <v>9.4405825000000013E-2</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7.9696423743957478E-4</v>
      </c>
      <c r="G77" s="26" t="s">
        <v>430</v>
      </c>
      <c r="H77" s="26" t="s">
        <v>430</v>
      </c>
      <c r="I77" s="145">
        <v>8.3674999999999999E-3</v>
      </c>
      <c r="J77" s="145">
        <v>4.3510999999999994E-2</v>
      </c>
      <c r="K77" s="145">
        <v>0.16735</v>
      </c>
      <c r="L77" s="26" t="s">
        <v>430</v>
      </c>
      <c r="M77" s="26" t="s">
        <v>430</v>
      </c>
      <c r="N77" s="145">
        <v>2.5300000000000002E-4</v>
      </c>
      <c r="O77" s="145">
        <v>0.75000300000000009</v>
      </c>
      <c r="P77" s="26" t="s">
        <v>431</v>
      </c>
      <c r="Q77" s="145">
        <v>1.7</v>
      </c>
      <c r="R77" s="26" t="s">
        <v>430</v>
      </c>
      <c r="S77" s="26" t="s">
        <v>431</v>
      </c>
      <c r="T77" s="145">
        <v>1.5200000000000001E-4</v>
      </c>
      <c r="U77" s="26" t="s">
        <v>430</v>
      </c>
      <c r="V77" s="145">
        <v>82.043800000000005</v>
      </c>
      <c r="W77" s="145">
        <v>1.6742946164696949E-2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26" t="s">
        <v>431</v>
      </c>
      <c r="G78" s="145">
        <v>6.7000000000000004E-2</v>
      </c>
      <c r="H78" s="26" t="s">
        <v>430</v>
      </c>
      <c r="I78" s="145">
        <v>2.375E-2</v>
      </c>
      <c r="J78" s="145">
        <v>3.125E-2</v>
      </c>
      <c r="K78" s="145">
        <v>0.04</v>
      </c>
      <c r="L78" s="145">
        <v>2.0000000000000002E-5</v>
      </c>
      <c r="M78" s="145">
        <v>0.158</v>
      </c>
      <c r="N78" s="145">
        <v>0.3584</v>
      </c>
      <c r="O78" s="145">
        <v>2.0000000000000001E-4</v>
      </c>
      <c r="P78" s="145">
        <v>6.5000000000000006E-3</v>
      </c>
      <c r="Q78" s="145">
        <v>0.38300000000000001</v>
      </c>
      <c r="R78" s="145">
        <v>0.13513513513513514</v>
      </c>
      <c r="S78" s="145">
        <v>2.2029999999999998</v>
      </c>
      <c r="T78" s="145">
        <v>0.52100000000000002</v>
      </c>
      <c r="U78" s="145">
        <v>1.7</v>
      </c>
      <c r="V78" s="145">
        <v>2.14</v>
      </c>
      <c r="W78" s="145">
        <v>1.1050000000000001E-3</v>
      </c>
      <c r="X78" s="26" t="s">
        <v>430</v>
      </c>
      <c r="Y78" s="26" t="s">
        <v>430</v>
      </c>
      <c r="Z78" s="26" t="s">
        <v>430</v>
      </c>
      <c r="AA78" s="26" t="s">
        <v>430</v>
      </c>
      <c r="AB78" s="26" t="s">
        <v>430</v>
      </c>
      <c r="AC78" s="145">
        <v>6.3061451134999995</v>
      </c>
      <c r="AD78" s="145">
        <v>5.2103000000000002E-4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0.01</v>
      </c>
      <c r="G79" s="145">
        <v>3.7647058820000001E-3</v>
      </c>
      <c r="H79" s="145">
        <v>0.1</v>
      </c>
      <c r="I79" s="26" t="s">
        <v>431</v>
      </c>
      <c r="J79" s="26" t="s">
        <v>431</v>
      </c>
      <c r="K79" s="26" t="s">
        <v>431</v>
      </c>
      <c r="L79" s="26" t="s">
        <v>430</v>
      </c>
      <c r="M79" s="26" t="s">
        <v>430</v>
      </c>
      <c r="N79" s="26" t="s">
        <v>430</v>
      </c>
      <c r="O79" s="26" t="s">
        <v>430</v>
      </c>
      <c r="P79" s="26" t="s">
        <v>430</v>
      </c>
      <c r="Q79" s="26" t="s">
        <v>430</v>
      </c>
      <c r="R79" s="26" t="s">
        <v>430</v>
      </c>
      <c r="S79" s="26" t="s">
        <v>430</v>
      </c>
      <c r="T79" s="145">
        <v>4</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0.1023</v>
      </c>
      <c r="G80" s="145">
        <v>6.6E-4</v>
      </c>
      <c r="H80" s="145">
        <v>2.2999999999999998E-4</v>
      </c>
      <c r="I80" s="145">
        <v>4.4178021568521617E-2</v>
      </c>
      <c r="J80" s="145">
        <v>8.8956215658228532E-2</v>
      </c>
      <c r="K80" s="145">
        <v>0.20622500000000002</v>
      </c>
      <c r="L80" s="26" t="s">
        <v>430</v>
      </c>
      <c r="M80" s="26" t="s">
        <v>430</v>
      </c>
      <c r="N80" s="145">
        <v>9.048</v>
      </c>
      <c r="O80" s="145">
        <v>1</v>
      </c>
      <c r="P80" s="145">
        <v>7.0000000000000007E-2</v>
      </c>
      <c r="Q80" s="145">
        <v>12</v>
      </c>
      <c r="R80" s="145">
        <v>0.505</v>
      </c>
      <c r="S80" s="145">
        <v>60.109000000000002</v>
      </c>
      <c r="T80" s="145">
        <v>10.005000000000001</v>
      </c>
      <c r="U80" s="145">
        <v>1</v>
      </c>
      <c r="V80" s="145">
        <v>13.403</v>
      </c>
      <c r="W80" s="26" t="s">
        <v>430</v>
      </c>
      <c r="X80" s="26" t="s">
        <v>430</v>
      </c>
      <c r="Y80" s="26" t="s">
        <v>430</v>
      </c>
      <c r="Z80" s="26" t="s">
        <v>430</v>
      </c>
      <c r="AA80" s="26" t="s">
        <v>430</v>
      </c>
      <c r="AB80" s="26" t="s">
        <v>430</v>
      </c>
      <c r="AC80" s="145">
        <v>3.3933624688799999E-2</v>
      </c>
      <c r="AD80" s="145">
        <v>4.5661539264749999E-3</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6.7274840000000006E-4</v>
      </c>
      <c r="J81" s="145">
        <v>6.7274839999999997E-3</v>
      </c>
      <c r="K81" s="145">
        <v>1.3454967999999999E-2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3363.7420000000002</v>
      </c>
      <c r="AL81" s="49" t="s">
        <v>451</v>
      </c>
    </row>
    <row r="82" spans="1:38" s="2" customFormat="1" ht="26.25" customHeight="1" thickBot="1" x14ac:dyDescent="0.3">
      <c r="A82" s="70" t="s">
        <v>209</v>
      </c>
      <c r="B82" s="70" t="s">
        <v>210</v>
      </c>
      <c r="C82" s="70" t="s">
        <v>211</v>
      </c>
      <c r="D82" s="72"/>
      <c r="E82" s="26" t="s">
        <v>430</v>
      </c>
      <c r="F82" s="145">
        <v>3.7705291558222704</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1.1619999999999999</v>
      </c>
      <c r="G83" s="26" t="s">
        <v>430</v>
      </c>
      <c r="H83" s="26" t="s">
        <v>430</v>
      </c>
      <c r="I83" s="145">
        <v>8.5800000000000001E-2</v>
      </c>
      <c r="J83" s="145">
        <v>9.3600000000000017E-2</v>
      </c>
      <c r="K83" s="145">
        <v>0.12479999999999999</v>
      </c>
      <c r="L83" s="145">
        <v>4.8906000000000002E-3</v>
      </c>
      <c r="M83" s="26" t="s">
        <v>430</v>
      </c>
      <c r="N83" s="26" t="s">
        <v>430</v>
      </c>
      <c r="O83" s="26" t="s">
        <v>430</v>
      </c>
      <c r="P83" s="26" t="s">
        <v>430</v>
      </c>
      <c r="Q83" s="26" t="s">
        <v>430</v>
      </c>
      <c r="R83" s="26" t="s">
        <v>430</v>
      </c>
      <c r="S83" s="26" t="s">
        <v>430</v>
      </c>
      <c r="T83" s="26" t="s">
        <v>430</v>
      </c>
      <c r="U83" s="26" t="s">
        <v>430</v>
      </c>
      <c r="V83" s="26" t="s">
        <v>430</v>
      </c>
      <c r="W83" s="145">
        <v>1.3599999999999999E-2</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5.2569999999999997</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22.000000000000004</v>
      </c>
      <c r="G85" s="26" t="s">
        <v>430</v>
      </c>
      <c r="H85" s="26" t="s">
        <v>430</v>
      </c>
      <c r="I85" s="145">
        <v>1.255E-2</v>
      </c>
      <c r="J85" s="145">
        <v>2.0080000000000001E-2</v>
      </c>
      <c r="K85" s="145">
        <v>2.5100000000000001E-2</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2.2067670000000001</v>
      </c>
      <c r="G86" s="26" t="s">
        <v>430</v>
      </c>
      <c r="H86" s="145">
        <v>6.0200000000000004E-2</v>
      </c>
      <c r="I86" s="145">
        <v>6.9355200000000003E-5</v>
      </c>
      <c r="J86" s="145">
        <v>2.889800000000001E-4</v>
      </c>
      <c r="K86" s="145">
        <v>5.7796000000000019E-4</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3.7824325000000001</v>
      </c>
      <c r="G88" s="145">
        <v>2E-3</v>
      </c>
      <c r="H88" s="145">
        <v>2.6031176E-2</v>
      </c>
      <c r="I88" s="145">
        <v>1.4280000000000001E-2</v>
      </c>
      <c r="J88" s="145">
        <v>1.4760000000000002E-2</v>
      </c>
      <c r="K88" s="145">
        <v>1.5080000000000001E-2</v>
      </c>
      <c r="L88" s="26" t="s">
        <v>430</v>
      </c>
      <c r="M88" s="26" t="s">
        <v>430</v>
      </c>
      <c r="N88" s="26" t="s">
        <v>430</v>
      </c>
      <c r="O88" s="145">
        <v>3.3700000000000001E-9</v>
      </c>
      <c r="P88" s="26" t="s">
        <v>430</v>
      </c>
      <c r="Q88" s="145">
        <v>1.6850000000000002E-8</v>
      </c>
      <c r="R88" s="145">
        <v>2.0220000000000002E-7</v>
      </c>
      <c r="S88" s="26" t="s">
        <v>430</v>
      </c>
      <c r="T88" s="145">
        <v>1.6850000000000002E-6</v>
      </c>
      <c r="U88" s="145">
        <v>1.6850000000000002E-8</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7.3000000529999998</v>
      </c>
      <c r="G89" s="145">
        <v>3.8800000000000001E-2</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1.5620900000000002</v>
      </c>
      <c r="G90" s="145">
        <v>8.7999999999999995E-2</v>
      </c>
      <c r="H90" s="145">
        <v>0.15570000000000001</v>
      </c>
      <c r="I90" s="145">
        <v>4.7805131817701824E-2</v>
      </c>
      <c r="J90" s="145">
        <v>0.17265551136380358</v>
      </c>
      <c r="K90" s="145">
        <v>0.59169530000000004</v>
      </c>
      <c r="L90" s="145">
        <v>1.7157079090621088E-5</v>
      </c>
      <c r="M90" s="26" t="s">
        <v>430</v>
      </c>
      <c r="N90" s="26" t="s">
        <v>430</v>
      </c>
      <c r="O90" s="26" t="s">
        <v>430</v>
      </c>
      <c r="P90" s="26" t="s">
        <v>430</v>
      </c>
      <c r="Q90" s="26" t="s">
        <v>430</v>
      </c>
      <c r="R90" s="26" t="s">
        <v>430</v>
      </c>
      <c r="S90" s="26" t="s">
        <v>430</v>
      </c>
      <c r="T90" s="26" t="s">
        <v>430</v>
      </c>
      <c r="U90" s="26" t="s">
        <v>430</v>
      </c>
      <c r="V90" s="26" t="s">
        <v>430</v>
      </c>
      <c r="W90" s="26" t="s">
        <v>430</v>
      </c>
      <c r="X90" s="145">
        <v>7.3499999999999998E-3</v>
      </c>
      <c r="Y90" s="145">
        <v>3.7099999999999998E-3</v>
      </c>
      <c r="Z90" s="145">
        <v>3.7099999999999998E-3</v>
      </c>
      <c r="AA90" s="145">
        <v>3.7099999999999998E-3</v>
      </c>
      <c r="AB90" s="145">
        <v>1.848E-2</v>
      </c>
      <c r="AC90" s="145">
        <v>3.9250000000000005E-3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9.4444510000000013E-3</v>
      </c>
      <c r="F91" s="145">
        <v>2.4738450000000002E-2</v>
      </c>
      <c r="G91" s="145">
        <v>2.8364869999999999E-3</v>
      </c>
      <c r="H91" s="145">
        <v>3.8181037500000008E-2</v>
      </c>
      <c r="I91" s="145">
        <v>0.13805253381395999</v>
      </c>
      <c r="J91" s="145">
        <v>0.13809759826127999</v>
      </c>
      <c r="K91" s="145">
        <v>0.13810690607022</v>
      </c>
      <c r="L91" s="145">
        <v>6.2101687500000003E-4</v>
      </c>
      <c r="M91" s="145">
        <v>0.28834539800000003</v>
      </c>
      <c r="N91" s="145">
        <v>0.73635945600000008</v>
      </c>
      <c r="O91" s="145">
        <v>2.4616816319999998E-2</v>
      </c>
      <c r="P91" s="145">
        <v>5.3536338000000002E-5</v>
      </c>
      <c r="Q91" s="145">
        <v>1.24918122E-3</v>
      </c>
      <c r="R91" s="145">
        <v>1.46520504E-2</v>
      </c>
      <c r="S91" s="145">
        <v>0.44024664600000002</v>
      </c>
      <c r="T91" s="145">
        <v>3.9790394999999999E-2</v>
      </c>
      <c r="U91" s="26" t="s">
        <v>429</v>
      </c>
      <c r="V91" s="145">
        <v>0.25581421500000001</v>
      </c>
      <c r="W91" s="145">
        <v>5.1112500000000008E-4</v>
      </c>
      <c r="X91" s="145">
        <v>5.6734875E-4</v>
      </c>
      <c r="Y91" s="145">
        <v>2.3000625E-4</v>
      </c>
      <c r="Z91" s="145">
        <v>2.3000625E-4</v>
      </c>
      <c r="AA91" s="145">
        <v>2.3000625E-4</v>
      </c>
      <c r="AB91" s="145">
        <v>1.2573674999999999E-3</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2.4639300000000004</v>
      </c>
      <c r="G92" s="145">
        <v>11.536799999999999</v>
      </c>
      <c r="H92" s="145">
        <v>0.54200000000000004</v>
      </c>
      <c r="I92" s="145">
        <v>0.7802137106638567</v>
      </c>
      <c r="J92" s="145">
        <v>1.1026632887249737</v>
      </c>
      <c r="K92" s="145">
        <v>1.3254590000000002</v>
      </c>
      <c r="L92" s="145">
        <v>2.441877647726028E-2</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145">
        <v>7.3676190485400007E-3</v>
      </c>
      <c r="AD92" s="145">
        <v>0.52038095244600002</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2.4275555000000004</v>
      </c>
      <c r="G93" s="26" t="s">
        <v>431</v>
      </c>
      <c r="H93" s="26" t="s">
        <v>430</v>
      </c>
      <c r="I93" s="145">
        <v>0.30144886999999992</v>
      </c>
      <c r="J93" s="145">
        <v>0.31383793249999997</v>
      </c>
      <c r="K93" s="145">
        <v>0.31576511999999995</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0.93642800000000015</v>
      </c>
      <c r="G95" s="145" t="s">
        <v>430</v>
      </c>
      <c r="H95" s="26" t="s">
        <v>430</v>
      </c>
      <c r="I95" s="145">
        <v>5.9713036974243253E-2</v>
      </c>
      <c r="J95" s="145">
        <v>0.16609115119424661</v>
      </c>
      <c r="K95" s="145">
        <v>0.50041854499999994</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26" t="s">
        <v>430</v>
      </c>
      <c r="AJ95" s="145"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145"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26" t="s">
        <v>434</v>
      </c>
      <c r="AK97" s="26" t="s">
        <v>434</v>
      </c>
      <c r="AL97" s="49" t="s">
        <v>430</v>
      </c>
    </row>
    <row r="98" spans="1:38" s="2" customFormat="1" ht="26.25" customHeight="1" thickBot="1" x14ac:dyDescent="0.3">
      <c r="A98" s="70" t="s">
        <v>54</v>
      </c>
      <c r="B98" s="70" t="s">
        <v>242</v>
      </c>
      <c r="C98" s="70" t="s">
        <v>243</v>
      </c>
      <c r="D98" s="72"/>
      <c r="E98" s="145" t="s">
        <v>430</v>
      </c>
      <c r="F98" s="145">
        <v>0.37353499999999995</v>
      </c>
      <c r="G98" s="145" t="s">
        <v>430</v>
      </c>
      <c r="H98" s="145">
        <v>1.6E-2</v>
      </c>
      <c r="I98" s="145">
        <v>2.2516768065010434E-2</v>
      </c>
      <c r="J98" s="145">
        <v>4.9523345925237994E-2</v>
      </c>
      <c r="K98" s="145">
        <v>7.8897399999999993E-2</v>
      </c>
      <c r="L98" s="145" t="s">
        <v>430</v>
      </c>
      <c r="M98" s="145" t="s">
        <v>430</v>
      </c>
      <c r="N98" s="145" t="s">
        <v>430</v>
      </c>
      <c r="O98" s="145" t="s">
        <v>430</v>
      </c>
      <c r="P98" s="145" t="s">
        <v>430</v>
      </c>
      <c r="Q98" s="145" t="s">
        <v>430</v>
      </c>
      <c r="R98" s="145" t="s">
        <v>430</v>
      </c>
      <c r="S98" s="145" t="s">
        <v>430</v>
      </c>
      <c r="T98" s="145" t="s">
        <v>430</v>
      </c>
      <c r="U98" s="26" t="s">
        <v>430</v>
      </c>
      <c r="V98" s="145" t="s">
        <v>430</v>
      </c>
      <c r="W98" s="145">
        <v>1.7226000000000002E-2</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26" t="s">
        <v>430</v>
      </c>
      <c r="AK98" s="26" t="s">
        <v>430</v>
      </c>
      <c r="AL98" s="49" t="s">
        <v>430</v>
      </c>
    </row>
    <row r="99" spans="1:38" s="2" customFormat="1" ht="26.25" customHeight="1" thickBot="1" x14ac:dyDescent="0.3">
      <c r="A99" s="70" t="s">
        <v>244</v>
      </c>
      <c r="B99" s="70" t="s">
        <v>245</v>
      </c>
      <c r="C99" s="70" t="s">
        <v>454</v>
      </c>
      <c r="D99" s="72"/>
      <c r="E99" s="145">
        <v>0.12366018983698342</v>
      </c>
      <c r="F99" s="145">
        <v>6.7579549290000003</v>
      </c>
      <c r="G99" s="145" t="s">
        <v>430</v>
      </c>
      <c r="H99" s="145">
        <v>4.9520560518296151</v>
      </c>
      <c r="I99" s="145">
        <v>0.1159036274</v>
      </c>
      <c r="J99" s="145">
        <v>0.1780958178</v>
      </c>
      <c r="K99" s="145">
        <v>0.39011464849999999</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428.2</v>
      </c>
      <c r="AL99" s="49" t="s">
        <v>246</v>
      </c>
    </row>
    <row r="100" spans="1:38" s="2" customFormat="1" ht="26.25" customHeight="1" thickBot="1" x14ac:dyDescent="0.3">
      <c r="A100" s="70" t="s">
        <v>244</v>
      </c>
      <c r="B100" s="70" t="s">
        <v>247</v>
      </c>
      <c r="C100" s="70" t="s">
        <v>455</v>
      </c>
      <c r="D100" s="72"/>
      <c r="E100" s="145">
        <v>0.11716277124642969</v>
      </c>
      <c r="F100" s="145">
        <v>3.8594632000999995</v>
      </c>
      <c r="G100" s="145" t="s">
        <v>430</v>
      </c>
      <c r="H100" s="145">
        <v>4.238700716944388</v>
      </c>
      <c r="I100" s="145">
        <v>7.6583374788000008E-2</v>
      </c>
      <c r="J100" s="145">
        <v>0.118284159717</v>
      </c>
      <c r="K100" s="145">
        <v>0.255189958833</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26" t="s">
        <v>430</v>
      </c>
      <c r="AK100" s="145">
        <v>845</v>
      </c>
      <c r="AL100" s="49" t="s">
        <v>246</v>
      </c>
    </row>
    <row r="101" spans="1:38" s="2" customFormat="1" ht="26.25" customHeight="1" thickBot="1" x14ac:dyDescent="0.3">
      <c r="A101" s="70" t="s">
        <v>244</v>
      </c>
      <c r="B101" s="70" t="s">
        <v>248</v>
      </c>
      <c r="C101" s="70" t="s">
        <v>249</v>
      </c>
      <c r="D101" s="72"/>
      <c r="E101" s="145">
        <v>7.547727942680842E-3</v>
      </c>
      <c r="F101" s="145">
        <v>0.11360005599999999</v>
      </c>
      <c r="G101" s="145" t="s">
        <v>430</v>
      </c>
      <c r="H101" s="145">
        <v>7.9100144986343199E-2</v>
      </c>
      <c r="I101" s="145">
        <v>7.7920889900000008E-4</v>
      </c>
      <c r="J101" s="145">
        <v>2.337626696E-3</v>
      </c>
      <c r="K101" s="145">
        <v>5.4544622900000008E-3</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26" t="s">
        <v>430</v>
      </c>
      <c r="AJ101" s="26" t="s">
        <v>430</v>
      </c>
      <c r="AK101" s="145">
        <v>108.4</v>
      </c>
      <c r="AL101" s="49" t="s">
        <v>246</v>
      </c>
    </row>
    <row r="102" spans="1:38" s="2" customFormat="1" ht="26.25" customHeight="1" thickBot="1" x14ac:dyDescent="0.3">
      <c r="A102" s="70" t="s">
        <v>244</v>
      </c>
      <c r="B102" s="70" t="s">
        <v>250</v>
      </c>
      <c r="C102" s="70" t="s">
        <v>456</v>
      </c>
      <c r="D102" s="72"/>
      <c r="E102" s="145">
        <v>5.7156661780266051E-2</v>
      </c>
      <c r="F102" s="145">
        <v>0.40268714256800003</v>
      </c>
      <c r="G102" s="145" t="s">
        <v>430</v>
      </c>
      <c r="H102" s="145">
        <v>3.7162566244316357</v>
      </c>
      <c r="I102" s="145">
        <v>3.6666817680000002E-3</v>
      </c>
      <c r="J102" s="145">
        <v>7.6690875398E-2</v>
      </c>
      <c r="K102" s="145">
        <v>0.45842289163600003</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145" t="s">
        <v>430</v>
      </c>
      <c r="AK102" s="145">
        <v>887.47096152239851</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4.1682175877837916E-4</v>
      </c>
      <c r="F104" s="145">
        <v>3.726533906E-3</v>
      </c>
      <c r="G104" s="145" t="s">
        <v>430</v>
      </c>
      <c r="H104" s="145">
        <v>4.3682622188229462E-3</v>
      </c>
      <c r="I104" s="145">
        <v>3.4503715000000001E-5</v>
      </c>
      <c r="J104" s="145">
        <v>1.03511145E-4</v>
      </c>
      <c r="K104" s="145">
        <v>2.41526005E-4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4.8</v>
      </c>
      <c r="AL104" s="49" t="s">
        <v>246</v>
      </c>
    </row>
    <row r="105" spans="1:38" s="2" customFormat="1" ht="26.25" customHeight="1" thickBot="1" x14ac:dyDescent="0.3">
      <c r="A105" s="70" t="s">
        <v>244</v>
      </c>
      <c r="B105" s="70" t="s">
        <v>255</v>
      </c>
      <c r="C105" s="70" t="s">
        <v>256</v>
      </c>
      <c r="D105" s="72"/>
      <c r="E105" s="145">
        <v>1.9060982225149039E-2</v>
      </c>
      <c r="F105" s="145">
        <v>0.16306878635200001</v>
      </c>
      <c r="G105" s="145" t="s">
        <v>430</v>
      </c>
      <c r="H105" s="145">
        <v>0.40647174700017552</v>
      </c>
      <c r="I105" s="145">
        <v>4.0213265529999995E-3</v>
      </c>
      <c r="J105" s="145">
        <v>6.3192274420000001E-3</v>
      </c>
      <c r="K105" s="145">
        <v>1.3787405323000003E-2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26" t="s">
        <v>430</v>
      </c>
      <c r="AI105" s="26" t="s">
        <v>430</v>
      </c>
      <c r="AJ105" s="26" t="s">
        <v>430</v>
      </c>
      <c r="AK105" s="145">
        <v>49.12</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0" t="s">
        <v>458</v>
      </c>
      <c r="D107" s="72"/>
      <c r="E107" s="145">
        <v>4.3355956472399704E-2</v>
      </c>
      <c r="F107" s="145">
        <v>0.20931746400000001</v>
      </c>
      <c r="G107" s="145" t="s">
        <v>430</v>
      </c>
      <c r="H107" s="145">
        <v>0.44932488221967892</v>
      </c>
      <c r="I107" s="145">
        <v>1.1561405700000001E-2</v>
      </c>
      <c r="J107" s="145">
        <v>0.154152076</v>
      </c>
      <c r="K107" s="145">
        <v>0.73222236100000004</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26" t="s">
        <v>430</v>
      </c>
      <c r="AI107" s="26" t="s">
        <v>430</v>
      </c>
      <c r="AJ107" s="26" t="s">
        <v>430</v>
      </c>
      <c r="AK107" s="145">
        <v>4008.8</v>
      </c>
      <c r="AL107" s="49" t="s">
        <v>246</v>
      </c>
    </row>
    <row r="108" spans="1:38" s="2" customFormat="1" ht="26.25" customHeight="1" thickBot="1" x14ac:dyDescent="0.3">
      <c r="A108" s="70" t="s">
        <v>244</v>
      </c>
      <c r="B108" s="70" t="s">
        <v>260</v>
      </c>
      <c r="C108" s="70" t="s">
        <v>459</v>
      </c>
      <c r="D108" s="72"/>
      <c r="E108" s="145">
        <v>2.7196311536004672E-2</v>
      </c>
      <c r="F108" s="145">
        <v>0.27077425576000003</v>
      </c>
      <c r="G108" s="145" t="s">
        <v>430</v>
      </c>
      <c r="H108" s="145">
        <v>0.21349503658396596</v>
      </c>
      <c r="I108" s="145">
        <v>3.6389299999999999E-3</v>
      </c>
      <c r="J108" s="145">
        <v>3.6389299999999999E-2</v>
      </c>
      <c r="K108" s="145">
        <v>7.2778599999999999E-2</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26" t="s">
        <v>430</v>
      </c>
      <c r="AJ108" s="26" t="s">
        <v>430</v>
      </c>
      <c r="AK108" s="145">
        <v>3638.9300000000003</v>
      </c>
      <c r="AL108" s="49" t="s">
        <v>246</v>
      </c>
    </row>
    <row r="109" spans="1:38" s="2" customFormat="1" ht="26.25" customHeight="1" thickBot="1" x14ac:dyDescent="0.3">
      <c r="A109" s="70" t="s">
        <v>244</v>
      </c>
      <c r="B109" s="70" t="s">
        <v>261</v>
      </c>
      <c r="C109" s="70" t="s">
        <v>460</v>
      </c>
      <c r="D109" s="72"/>
      <c r="E109" s="145">
        <v>1.5388241086205141E-3</v>
      </c>
      <c r="F109" s="145">
        <v>8.0744230880000004E-3</v>
      </c>
      <c r="G109" s="26" t="s">
        <v>430</v>
      </c>
      <c r="H109" s="145">
        <v>1.2079984523248433E-2</v>
      </c>
      <c r="I109" s="145">
        <v>6.7940000000000003E-4</v>
      </c>
      <c r="J109" s="145">
        <v>3.7366999999999999E-3</v>
      </c>
      <c r="K109" s="145">
        <v>3.7366999999999999E-3</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67.94</v>
      </c>
      <c r="AL109" s="49" t="s">
        <v>246</v>
      </c>
    </row>
    <row r="110" spans="1:38" s="2" customFormat="1" ht="26.25" customHeight="1" thickBot="1" x14ac:dyDescent="0.3">
      <c r="A110" s="70" t="s">
        <v>244</v>
      </c>
      <c r="B110" s="70" t="s">
        <v>262</v>
      </c>
      <c r="C110" s="70" t="s">
        <v>461</v>
      </c>
      <c r="D110" s="72"/>
      <c r="E110" s="145">
        <v>7.0491728416484109E-3</v>
      </c>
      <c r="F110" s="145">
        <v>4.0967900208999999E-2</v>
      </c>
      <c r="G110" s="26" t="s">
        <v>430</v>
      </c>
      <c r="H110" s="145">
        <v>0.10635908485811679</v>
      </c>
      <c r="I110" s="145">
        <v>3.1826798099999998E-2</v>
      </c>
      <c r="J110" s="145">
        <v>0.223525218</v>
      </c>
      <c r="K110" s="145">
        <v>0.229348623</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1640.43</v>
      </c>
      <c r="AL110" s="49" t="s">
        <v>246</v>
      </c>
    </row>
    <row r="111" spans="1:38" s="2" customFormat="1" ht="26.25" customHeight="1" thickBot="1" x14ac:dyDescent="0.3">
      <c r="A111" s="70" t="s">
        <v>244</v>
      </c>
      <c r="B111" s="70" t="s">
        <v>263</v>
      </c>
      <c r="C111" s="70" t="s">
        <v>462</v>
      </c>
      <c r="D111" s="72"/>
      <c r="E111" s="145">
        <v>3.591531157296713E-2</v>
      </c>
      <c r="F111" s="145">
        <v>1.0737204721</v>
      </c>
      <c r="G111" s="26" t="s">
        <v>430</v>
      </c>
      <c r="H111" s="145">
        <v>1.6156426022201409</v>
      </c>
      <c r="I111" s="145">
        <v>1.1394211999999999E-2</v>
      </c>
      <c r="J111" s="145">
        <v>2.2788423999999998E-2</v>
      </c>
      <c r="K111" s="145">
        <v>5.1273954000000004E-2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3080.19</v>
      </c>
      <c r="AL111" s="49" t="s">
        <v>246</v>
      </c>
    </row>
    <row r="112" spans="1:38" s="2" customFormat="1" ht="26.25" customHeight="1" thickBot="1" x14ac:dyDescent="0.3">
      <c r="A112" s="70" t="s">
        <v>264</v>
      </c>
      <c r="B112" s="70" t="s">
        <v>265</v>
      </c>
      <c r="C112" s="70" t="s">
        <v>266</v>
      </c>
      <c r="D112" s="72"/>
      <c r="E112" s="145">
        <v>6.5324035979755957</v>
      </c>
      <c r="F112" s="145" t="s">
        <v>430</v>
      </c>
      <c r="G112" s="145" t="s">
        <v>430</v>
      </c>
      <c r="H112" s="145">
        <v>2.7139940362499995</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26" t="s">
        <v>430</v>
      </c>
      <c r="AJ112" s="26" t="s">
        <v>430</v>
      </c>
      <c r="AK112" s="145">
        <v>163.22900000000001</v>
      </c>
      <c r="AL112" s="49" t="s">
        <v>475</v>
      </c>
    </row>
    <row r="113" spans="1:38" s="2" customFormat="1" ht="26.25" customHeight="1" thickBot="1" x14ac:dyDescent="0.3">
      <c r="A113" s="70" t="s">
        <v>264</v>
      </c>
      <c r="B113" s="70" t="s">
        <v>267</v>
      </c>
      <c r="C113" s="70" t="s">
        <v>268</v>
      </c>
      <c r="D113" s="72"/>
      <c r="E113" s="145">
        <v>2.8003027690048823</v>
      </c>
      <c r="F113" s="145">
        <v>3.6971359821000003</v>
      </c>
      <c r="G113" s="26" t="s">
        <v>430</v>
      </c>
      <c r="H113" s="145">
        <v>8.8343498028049332</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6.1276799999999999E-2</v>
      </c>
      <c r="F114" s="145" t="s">
        <v>430</v>
      </c>
      <c r="G114" s="145" t="s">
        <v>430</v>
      </c>
      <c r="H114" s="145">
        <v>4.1854240000000001E-2</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26"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0.67002403169905411</v>
      </c>
      <c r="F116" s="145">
        <v>9.3413111681999991E-2</v>
      </c>
      <c r="G116" s="26" t="s">
        <v>430</v>
      </c>
      <c r="H116" s="145">
        <v>1.5425817102247119</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0.26508321754679431</v>
      </c>
      <c r="J119" s="145">
        <v>4.841450069664833</v>
      </c>
      <c r="K119" s="145">
        <v>4.841450069664833</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0.81662093486360321</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2.4053783333333332E-2</v>
      </c>
      <c r="AD122" s="26" t="s">
        <v>430</v>
      </c>
      <c r="AE122" s="144" t="s">
        <v>443</v>
      </c>
      <c r="AF122" s="145"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0" t="s">
        <v>286</v>
      </c>
      <c r="D123" s="72"/>
      <c r="E123" s="145">
        <v>8.5183489235147139E-2</v>
      </c>
      <c r="F123" s="145">
        <v>0.1906559939782016</v>
      </c>
      <c r="G123" s="145">
        <v>1.0975333501888406E-2</v>
      </c>
      <c r="H123" s="145">
        <v>8.2421848060316188E-2</v>
      </c>
      <c r="I123" s="145">
        <v>0.21642858235576543</v>
      </c>
      <c r="J123" s="145">
        <v>0.22673131336330493</v>
      </c>
      <c r="K123" s="145">
        <v>0.23016555703248479</v>
      </c>
      <c r="L123" s="145">
        <v>2.8014016822918104E-2</v>
      </c>
      <c r="M123" s="145">
        <v>2.7863113148638172</v>
      </c>
      <c r="N123" s="145">
        <v>2.1295626675909528E-3</v>
      </c>
      <c r="O123" s="145">
        <v>2.0307928538365324E-2</v>
      </c>
      <c r="P123" s="145">
        <v>4.1263938040105898E-3</v>
      </c>
      <c r="Q123" s="145">
        <v>1.2065743732333703E-4</v>
      </c>
      <c r="R123" s="145">
        <v>3.6767776619454932E-3</v>
      </c>
      <c r="S123" s="145">
        <v>1.4320118580654101E-3</v>
      </c>
      <c r="T123" s="145">
        <v>1.1507285114624101E-3</v>
      </c>
      <c r="U123" s="145">
        <v>9.8115326392648116E-4</v>
      </c>
      <c r="V123" s="145">
        <v>1.8147484699705219E-2</v>
      </c>
      <c r="W123" s="145">
        <v>1.7171218345899204E-2</v>
      </c>
      <c r="X123" s="145">
        <v>2.8067130106565917E-6</v>
      </c>
      <c r="Y123" s="145">
        <v>8.3265877210352737E-6</v>
      </c>
      <c r="Z123" s="145">
        <v>2.714122706221032E-6</v>
      </c>
      <c r="AA123" s="145">
        <v>1.6832797558875961E-6</v>
      </c>
      <c r="AB123" s="145">
        <v>1.5530703193800493E-5</v>
      </c>
      <c r="AC123" s="145" t="s">
        <v>430</v>
      </c>
      <c r="AD123" s="145" t="s">
        <v>430</v>
      </c>
      <c r="AE123" s="144" t="s">
        <v>443</v>
      </c>
      <c r="AF123" s="145" t="s">
        <v>430</v>
      </c>
      <c r="AG123" s="26" t="s">
        <v>430</v>
      </c>
      <c r="AH123" s="26" t="s">
        <v>430</v>
      </c>
      <c r="AI123" s="26" t="s">
        <v>430</v>
      </c>
      <c r="AJ123" s="26" t="s">
        <v>430</v>
      </c>
      <c r="AK123" s="145">
        <v>34.342436691798405</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145"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0.237815999</v>
      </c>
      <c r="G125" s="145" t="s">
        <v>430</v>
      </c>
      <c r="H125" s="26" t="s">
        <v>430</v>
      </c>
      <c r="I125" s="145">
        <v>1.5833961000000002E-4</v>
      </c>
      <c r="J125" s="145">
        <v>1.05079923E-3</v>
      </c>
      <c r="K125" s="145">
        <v>2.2215527100000001E-3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4.3428310000000005E-2</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180.9513</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145" t="s">
        <v>431</v>
      </c>
      <c r="J130" s="145" t="s">
        <v>431</v>
      </c>
      <c r="K130" s="145"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431</v>
      </c>
      <c r="F131" s="145" t="s">
        <v>431</v>
      </c>
      <c r="G131" s="26" t="s">
        <v>431</v>
      </c>
      <c r="H131" s="26" t="s">
        <v>431</v>
      </c>
      <c r="I131" s="145" t="s">
        <v>431</v>
      </c>
      <c r="J131" s="145" t="s">
        <v>431</v>
      </c>
      <c r="K131" s="145" t="s">
        <v>431</v>
      </c>
      <c r="L131" s="26" t="s">
        <v>431</v>
      </c>
      <c r="M131" s="26" t="s">
        <v>431</v>
      </c>
      <c r="N131" s="145">
        <v>9.0000000000000011E-3</v>
      </c>
      <c r="O131" s="145">
        <v>8.0000000000000004E-4</v>
      </c>
      <c r="P131" s="145">
        <v>7.9999999999999996E-6</v>
      </c>
      <c r="Q131" s="145">
        <v>7.9999999999999996E-6</v>
      </c>
      <c r="R131" s="26" t="s">
        <v>431</v>
      </c>
      <c r="S131" s="145">
        <v>5.0000000000000002E-5</v>
      </c>
      <c r="T131" s="26" t="s">
        <v>431</v>
      </c>
      <c r="U131" s="26" t="s">
        <v>429</v>
      </c>
      <c r="V131" s="145">
        <v>0.04</v>
      </c>
      <c r="W131" s="145">
        <v>7.0000000000000007E-2</v>
      </c>
      <c r="X131" s="145">
        <v>4.9999999999999996E-5</v>
      </c>
      <c r="Y131" s="145">
        <v>4.9999999999999996E-5</v>
      </c>
      <c r="Z131" s="145">
        <v>4.9999999999999996E-5</v>
      </c>
      <c r="AA131" s="145">
        <v>4.9999999999999996E-5</v>
      </c>
      <c r="AB131" s="145">
        <v>1.9999999999999998E-4</v>
      </c>
      <c r="AC131" s="145">
        <v>2.9000000000000001E-2</v>
      </c>
      <c r="AD131" s="145">
        <v>0.2</v>
      </c>
      <c r="AE131" s="144" t="s">
        <v>443</v>
      </c>
      <c r="AF131" s="26" t="s">
        <v>430</v>
      </c>
      <c r="AG131" s="26" t="s">
        <v>430</v>
      </c>
      <c r="AH131" s="26" t="s">
        <v>430</v>
      </c>
      <c r="AI131" s="26" t="s">
        <v>430</v>
      </c>
      <c r="AJ131" s="26" t="s">
        <v>430</v>
      </c>
      <c r="AK131" s="26" t="s">
        <v>430</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2.8179870000000001E-4</v>
      </c>
      <c r="J133" s="145">
        <v>2.8179870000000001E-4</v>
      </c>
      <c r="K133" s="145">
        <v>3.1314576000000002E-4</v>
      </c>
      <c r="L133" s="145">
        <v>1.4089935E-4</v>
      </c>
      <c r="M133" s="26" t="s">
        <v>431</v>
      </c>
      <c r="N133" s="145">
        <v>2.4387362999999998E-4</v>
      </c>
      <c r="O133" s="145">
        <v>4.0848630000000003E-5</v>
      </c>
      <c r="P133" s="145">
        <v>5.9877548521386718E-3</v>
      </c>
      <c r="Q133" s="145">
        <v>1.1052681000000001E-4</v>
      </c>
      <c r="R133" s="145">
        <v>1.1012075999999999E-4</v>
      </c>
      <c r="S133" s="145">
        <v>1.0094403E-4</v>
      </c>
      <c r="T133" s="145">
        <v>1.4073693E-4</v>
      </c>
      <c r="U133" s="145">
        <v>1.6063338000000003E-4</v>
      </c>
      <c r="V133" s="145">
        <v>1.3003345200000001E-3</v>
      </c>
      <c r="W133" s="145">
        <v>2.1926699999999999E-4</v>
      </c>
      <c r="X133" s="145">
        <v>1.0719719999999998E-4</v>
      </c>
      <c r="Y133" s="145">
        <v>5.8552409999999999E-5</v>
      </c>
      <c r="Z133" s="145">
        <v>5.2299240000000005E-5</v>
      </c>
      <c r="AA133" s="145">
        <v>5.6765789999999997E-5</v>
      </c>
      <c r="AB133" s="145">
        <v>2.7481464000000001E-4</v>
      </c>
      <c r="AC133" s="145">
        <v>1.2181500000000001E-3</v>
      </c>
      <c r="AD133" s="145">
        <v>3.3296099999999998E-3</v>
      </c>
      <c r="AE133" s="144" t="s">
        <v>443</v>
      </c>
      <c r="AF133" s="26" t="s">
        <v>430</v>
      </c>
      <c r="AG133" s="26" t="s">
        <v>430</v>
      </c>
      <c r="AH133" s="26" t="s">
        <v>430</v>
      </c>
      <c r="AI133" s="26" t="s">
        <v>430</v>
      </c>
      <c r="AJ133" s="26" t="s">
        <v>430</v>
      </c>
      <c r="AK133" s="145">
        <v>8121</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2.9499999999999999E-3</v>
      </c>
      <c r="G136" s="26" t="s">
        <v>430</v>
      </c>
      <c r="H136" s="145">
        <v>7.7000000000000007E-4</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1.9460000000000002E-2</v>
      </c>
      <c r="G137" s="26" t="s">
        <v>430</v>
      </c>
      <c r="H137" s="145" t="s">
        <v>430</v>
      </c>
      <c r="I137" s="145" t="s">
        <v>430</v>
      </c>
      <c r="J137" s="145" t="s">
        <v>430</v>
      </c>
      <c r="K137" s="145" t="s">
        <v>430</v>
      </c>
      <c r="L137" s="145" t="s">
        <v>430</v>
      </c>
      <c r="M137" s="26" t="s">
        <v>430</v>
      </c>
      <c r="N137" s="145" t="s">
        <v>430</v>
      </c>
      <c r="O137" s="145" t="s">
        <v>430</v>
      </c>
      <c r="P137" s="26" t="s">
        <v>430</v>
      </c>
      <c r="Q137" s="26" t="s">
        <v>430</v>
      </c>
      <c r="R137" s="26" t="s">
        <v>430</v>
      </c>
      <c r="S137" s="145" t="s">
        <v>430</v>
      </c>
      <c r="T137" s="26" t="s">
        <v>430</v>
      </c>
      <c r="U137" s="145" t="s">
        <v>430</v>
      </c>
      <c r="V137" s="145"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1297080</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0.27453890000000003</v>
      </c>
      <c r="I139" s="145">
        <v>0.29319506000000001</v>
      </c>
      <c r="J139" s="145">
        <v>0.29319506000000001</v>
      </c>
      <c r="K139" s="145">
        <v>0.29319506000000001</v>
      </c>
      <c r="L139" s="145">
        <v>2.60919594E-2</v>
      </c>
      <c r="M139" s="26" t="s">
        <v>430</v>
      </c>
      <c r="N139" s="145">
        <v>8.4842000000000012E-4</v>
      </c>
      <c r="O139" s="145">
        <v>1.71218E-3</v>
      </c>
      <c r="P139" s="145">
        <v>1.71218E-3</v>
      </c>
      <c r="Q139" s="145">
        <v>2.7151800000000002E-3</v>
      </c>
      <c r="R139" s="145">
        <v>2.5936400000000004E-3</v>
      </c>
      <c r="S139" s="145">
        <v>6.0309800000000009E-3</v>
      </c>
      <c r="T139" s="26" t="s">
        <v>430</v>
      </c>
      <c r="U139" s="26" t="s">
        <v>430</v>
      </c>
      <c r="V139" s="26" t="s">
        <v>430</v>
      </c>
      <c r="W139" s="145">
        <v>2.9676435200000002</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434</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T141" si="0">SUM(E14:E140)</f>
        <v>287.54229000874466</v>
      </c>
      <c r="F141" s="20">
        <f t="shared" si="0"/>
        <v>215.30509308720238</v>
      </c>
      <c r="G141" s="20">
        <f t="shared" si="0"/>
        <v>156.1767277809858</v>
      </c>
      <c r="H141" s="20">
        <f t="shared" si="0"/>
        <v>31.913927938985445</v>
      </c>
      <c r="I141" s="20">
        <f t="shared" si="0"/>
        <v>38.011594005589004</v>
      </c>
      <c r="J141" s="20">
        <f t="shared" si="0"/>
        <v>59.834382911207314</v>
      </c>
      <c r="K141" s="20">
        <f t="shared" si="0"/>
        <v>77.850176060868876</v>
      </c>
      <c r="L141" s="20">
        <f t="shared" si="0"/>
        <v>8.8823751936662703</v>
      </c>
      <c r="M141" s="20">
        <f t="shared" si="0"/>
        <v>704.822773272576</v>
      </c>
      <c r="N141" s="20">
        <f t="shared" si="0"/>
        <v>165.08306402815933</v>
      </c>
      <c r="O141" s="20">
        <f t="shared" si="0"/>
        <v>3.3111958473037397</v>
      </c>
      <c r="P141" s="20">
        <f t="shared" si="0"/>
        <v>0.88833987372397738</v>
      </c>
      <c r="Q141" s="20">
        <f t="shared" si="0"/>
        <v>18.038960389289723</v>
      </c>
      <c r="R141" s="20">
        <f t="shared" si="0"/>
        <v>47.448887096569671</v>
      </c>
      <c r="S141" s="20">
        <f t="shared" si="0"/>
        <v>124.25264644288768</v>
      </c>
      <c r="T141" s="20">
        <f t="shared" si="0"/>
        <v>52.053827085578355</v>
      </c>
      <c r="U141" s="20" t="s">
        <v>429</v>
      </c>
      <c r="V141" s="20">
        <f t="shared" ref="V141:AD141" si="1">SUM(V14:V140)</f>
        <v>370.72809214103188</v>
      </c>
      <c r="W141" s="20">
        <f t="shared" si="1"/>
        <v>17.862661204493222</v>
      </c>
      <c r="X141" s="20">
        <f t="shared" si="1"/>
        <v>0.1729718747885329</v>
      </c>
      <c r="Y141" s="20">
        <f t="shared" si="1"/>
        <v>0.23188928518848911</v>
      </c>
      <c r="Z141" s="20">
        <f t="shared" si="1"/>
        <v>0.13242383187551252</v>
      </c>
      <c r="AA141" s="20">
        <f t="shared" si="1"/>
        <v>0.10734209676307604</v>
      </c>
      <c r="AB141" s="20">
        <f t="shared" si="1"/>
        <v>7.1559385920964829</v>
      </c>
      <c r="AC141" s="20">
        <f t="shared" si="1"/>
        <v>36.370091803370478</v>
      </c>
      <c r="AD141" s="20">
        <f t="shared" si="1"/>
        <v>25.820918690435558</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287.54229000874466</v>
      </c>
      <c r="F152" s="14">
        <f t="shared" ref="F152:AD152" si="2">SUM(F$141, F$151, IF(AND(ISNUMBER(SEARCH($B$4,"AT|BE|CH|GB|IE|LT|LU|NL")),SUM(F$143:F$149)&gt;0),SUM(F$143:F$149)-SUM(F$27:F$33),0))</f>
        <v>215.30509308720238</v>
      </c>
      <c r="G152" s="14">
        <f t="shared" si="2"/>
        <v>156.1767277809858</v>
      </c>
      <c r="H152" s="14">
        <f t="shared" si="2"/>
        <v>31.913927938985445</v>
      </c>
      <c r="I152" s="14">
        <f t="shared" si="2"/>
        <v>38.011594005589004</v>
      </c>
      <c r="J152" s="14">
        <f t="shared" si="2"/>
        <v>59.834382911207314</v>
      </c>
      <c r="K152" s="14">
        <f t="shared" si="2"/>
        <v>77.850176060868876</v>
      </c>
      <c r="L152" s="14">
        <f t="shared" si="2"/>
        <v>8.8823751936662703</v>
      </c>
      <c r="M152" s="14">
        <f t="shared" si="2"/>
        <v>704.822773272576</v>
      </c>
      <c r="N152" s="14">
        <f t="shared" si="2"/>
        <v>165.08306402815933</v>
      </c>
      <c r="O152" s="14">
        <f t="shared" si="2"/>
        <v>3.3111958473037397</v>
      </c>
      <c r="P152" s="14">
        <f t="shared" si="2"/>
        <v>0.88833987372397738</v>
      </c>
      <c r="Q152" s="14">
        <f t="shared" si="2"/>
        <v>18.038960389289723</v>
      </c>
      <c r="R152" s="14">
        <f t="shared" si="2"/>
        <v>47.448887096569671</v>
      </c>
      <c r="S152" s="14">
        <f t="shared" si="2"/>
        <v>124.25264644288768</v>
      </c>
      <c r="T152" s="14">
        <f t="shared" si="2"/>
        <v>52.053827085578355</v>
      </c>
      <c r="U152" s="14">
        <f t="shared" si="2"/>
        <v>0</v>
      </c>
      <c r="V152" s="14">
        <f t="shared" si="2"/>
        <v>370.72809214103188</v>
      </c>
      <c r="W152" s="14">
        <f t="shared" si="2"/>
        <v>17.862661204493222</v>
      </c>
      <c r="X152" s="14">
        <f t="shared" si="2"/>
        <v>0.1729718747885329</v>
      </c>
      <c r="Y152" s="14">
        <f t="shared" si="2"/>
        <v>0.23188928518848911</v>
      </c>
      <c r="Z152" s="14">
        <f t="shared" si="2"/>
        <v>0.13242383187551252</v>
      </c>
      <c r="AA152" s="14">
        <f t="shared" si="2"/>
        <v>0.10734209676307604</v>
      </c>
      <c r="AB152" s="14">
        <f t="shared" si="2"/>
        <v>7.1559385920964829</v>
      </c>
      <c r="AC152" s="14">
        <f t="shared" si="2"/>
        <v>36.370091803370478</v>
      </c>
      <c r="AD152" s="14">
        <f t="shared" si="2"/>
        <v>25.820918690435558</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287.54229000874466</v>
      </c>
      <c r="F154" s="14">
        <f>SUM(F$141, F$153, -1 * IF(OR($B$6=2005,$B$6&gt;=2020),SUM(F$99:F$122),0), IF(AND(ISNUMBER(SEARCH($B$4,"AT|BE|CH|GB|IE|LT|LU|NL")),SUM(F$143:F$149)&gt;0),SUM(F$143:F$149)-SUM(F$27:F$33),0))</f>
        <v>215.30509308720238</v>
      </c>
      <c r="G154" s="14">
        <f>SUM(G$141, G$153, IF(AND(ISNUMBER(SEARCH($B$4,"AT|BE|CH|GB|IE|LT|LU|NL")),SUM(G$143:G$149)&gt;0),SUM(G$143:G$149)-SUM(G$27:G$33),0))</f>
        <v>156.1767277809858</v>
      </c>
      <c r="H154" s="14">
        <f>SUM(H$141, H$153, IF(AND(ISNUMBER(SEARCH($B$4,"AT|BE|CH|GB|IE|LT|LU|NL")),SUM(H$143:H$149)&gt;0),SUM(H$143:H$149)-SUM(H$27:H$33),0))</f>
        <v>31.913927938985445</v>
      </c>
      <c r="I154" s="14">
        <f t="shared" ref="I154:AD154" si="3">SUM(I$141, I$153, IF(AND(ISNUMBER(SEARCH($B$4,"AT|BE|CH|GB|IE|LT|LU|NL")),SUM(I$143:I$149)&gt;0),SUM(I$143:I$149)-SUM(I$27:I$33),0))</f>
        <v>38.011594005589004</v>
      </c>
      <c r="J154" s="14">
        <f t="shared" si="3"/>
        <v>59.834382911207314</v>
      </c>
      <c r="K154" s="14">
        <f t="shared" si="3"/>
        <v>77.850176060868876</v>
      </c>
      <c r="L154" s="14">
        <f t="shared" si="3"/>
        <v>8.8823751936662703</v>
      </c>
      <c r="M154" s="14">
        <f t="shared" si="3"/>
        <v>704.822773272576</v>
      </c>
      <c r="N154" s="14">
        <f t="shared" si="3"/>
        <v>165.08306402815933</v>
      </c>
      <c r="O154" s="14">
        <f t="shared" si="3"/>
        <v>3.3111958473037397</v>
      </c>
      <c r="P154" s="14">
        <f t="shared" si="3"/>
        <v>0.88833987372397738</v>
      </c>
      <c r="Q154" s="14">
        <f t="shared" si="3"/>
        <v>18.038960389289723</v>
      </c>
      <c r="R154" s="14">
        <f t="shared" si="3"/>
        <v>47.448887096569671</v>
      </c>
      <c r="S154" s="14">
        <f t="shared" si="3"/>
        <v>124.25264644288768</v>
      </c>
      <c r="T154" s="14">
        <f t="shared" si="3"/>
        <v>52.053827085578355</v>
      </c>
      <c r="U154" s="14">
        <f t="shared" si="3"/>
        <v>0</v>
      </c>
      <c r="V154" s="14">
        <f t="shared" si="3"/>
        <v>370.72809214103188</v>
      </c>
      <c r="W154" s="14">
        <f t="shared" si="3"/>
        <v>17.862661204493222</v>
      </c>
      <c r="X154" s="14">
        <f t="shared" si="3"/>
        <v>0.1729718747885329</v>
      </c>
      <c r="Y154" s="14">
        <f t="shared" si="3"/>
        <v>0.23188928518848911</v>
      </c>
      <c r="Z154" s="14">
        <f t="shared" si="3"/>
        <v>0.13242383187551252</v>
      </c>
      <c r="AA154" s="14">
        <f t="shared" si="3"/>
        <v>0.10734209676307604</v>
      </c>
      <c r="AB154" s="14">
        <f t="shared" si="3"/>
        <v>7.1559385920964829</v>
      </c>
      <c r="AC154" s="14">
        <f t="shared" si="3"/>
        <v>36.370091803370478</v>
      </c>
      <c r="AD154" s="14">
        <f t="shared" si="3"/>
        <v>25.820918690435558</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2.9142182763328139</v>
      </c>
      <c r="F157" s="23">
        <v>6.0886346130524863E-2</v>
      </c>
      <c r="G157" s="23">
        <v>0.20191369486020211</v>
      </c>
      <c r="H157" s="23" t="s">
        <v>430</v>
      </c>
      <c r="I157" s="23">
        <v>4.4011848422200642E-2</v>
      </c>
      <c r="J157" s="23">
        <v>4.4011848422200642E-2</v>
      </c>
      <c r="K157" s="23">
        <v>4.4011848422200642E-2</v>
      </c>
      <c r="L157" s="23">
        <v>2.1900499760454627E-2</v>
      </c>
      <c r="M157" s="23">
        <v>0.65673990441643049</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10407.922415474335</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0.69982772772376267</v>
      </c>
      <c r="F158" s="23">
        <v>8.2665381095853696E-2</v>
      </c>
      <c r="G158" s="23">
        <v>6.3942679521095239E-2</v>
      </c>
      <c r="H158" s="23" t="s">
        <v>430</v>
      </c>
      <c r="I158" s="23">
        <v>7.764603523332649E-3</v>
      </c>
      <c r="J158" s="23">
        <v>7.764603523332649E-3</v>
      </c>
      <c r="K158" s="23">
        <v>7.764603523332649E-3</v>
      </c>
      <c r="L158" s="23">
        <v>4.2300592278818484E-3</v>
      </c>
      <c r="M158" s="23">
        <v>1.9371290719031689</v>
      </c>
      <c r="N158" s="23">
        <v>0.95848463920563831</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3366.8919437577119</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59.342199999999998</v>
      </c>
      <c r="F159" s="23">
        <v>1.5677000000000001</v>
      </c>
      <c r="G159" s="23">
        <v>25.985199999999999</v>
      </c>
      <c r="H159" s="23" t="s">
        <v>429</v>
      </c>
      <c r="I159" s="23">
        <v>0.95523889156626518</v>
      </c>
      <c r="J159" s="23">
        <v>1.0234702409638554</v>
      </c>
      <c r="K159" s="23">
        <v>1.0234702409638554</v>
      </c>
      <c r="L159" s="23" t="s">
        <v>429</v>
      </c>
      <c r="M159" s="23">
        <v>3.9241000000000001</v>
      </c>
      <c r="N159" s="23" t="s">
        <v>430</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28316.010000000002</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EFD98-C2E0-449B-BF68-925CCD13E310}">
  <sheetPr codeName="Tabelle17"/>
  <dimension ref="A1:AL170"/>
  <sheetViews>
    <sheetView zoomScale="70" zoomScaleNormal="70" workbookViewId="0">
      <pane xSplit="4" ySplit="13" topLeftCell="E131"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10.21875" style="5" customWidth="1"/>
    <col min="2" max="2" width="12.5546875" style="5" customWidth="1"/>
    <col min="3" max="3" width="46.4414062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1993</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1993</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51.665689999999941</v>
      </c>
      <c r="F14" s="145">
        <v>0.49956471256999929</v>
      </c>
      <c r="G14" s="145">
        <v>49.874844219451973</v>
      </c>
      <c r="H14" s="145">
        <v>2.9999999999999997E-4</v>
      </c>
      <c r="I14" s="145">
        <v>1.6508561917596198</v>
      </c>
      <c r="J14" s="145">
        <v>4.7188271433600564</v>
      </c>
      <c r="K14" s="145">
        <v>6.2809686520000199</v>
      </c>
      <c r="L14" s="145">
        <v>0.14733916489982138</v>
      </c>
      <c r="M14" s="145">
        <v>5.5443704074000033</v>
      </c>
      <c r="N14" s="145">
        <v>4.2211309358076914</v>
      </c>
      <c r="O14" s="145">
        <v>0.13339271520000001</v>
      </c>
      <c r="P14" s="145">
        <v>0.31265231766214258</v>
      </c>
      <c r="Q14" s="145">
        <v>1.0910029625543574</v>
      </c>
      <c r="R14" s="145">
        <v>3.5767382033000001</v>
      </c>
      <c r="S14" s="145">
        <v>2.4720824871799985</v>
      </c>
      <c r="T14" s="145">
        <v>6.9379384451999844</v>
      </c>
      <c r="U14" s="26" t="s">
        <v>429</v>
      </c>
      <c r="V14" s="145">
        <v>12.701785154999996</v>
      </c>
      <c r="W14" s="145">
        <v>1.5488918801149996</v>
      </c>
      <c r="X14" s="26" t="s">
        <v>431</v>
      </c>
      <c r="Y14" s="26" t="s">
        <v>431</v>
      </c>
      <c r="Z14" s="26" t="s">
        <v>431</v>
      </c>
      <c r="AA14" s="26" t="s">
        <v>431</v>
      </c>
      <c r="AB14" s="145">
        <v>0.13442442397599971</v>
      </c>
      <c r="AC14" s="145">
        <v>5.8487714714000008E-2</v>
      </c>
      <c r="AD14" s="145">
        <v>4.0798778766000021E-2</v>
      </c>
      <c r="AE14" s="144" t="s">
        <v>443</v>
      </c>
      <c r="AF14" s="145">
        <v>18977.306500000017</v>
      </c>
      <c r="AG14" s="145">
        <v>151673.82299999995</v>
      </c>
      <c r="AH14" s="145">
        <v>49019.15107</v>
      </c>
      <c r="AI14" s="145">
        <v>11530.401680000004</v>
      </c>
      <c r="AJ14" s="26" t="s">
        <v>430</v>
      </c>
      <c r="AK14" s="26" t="s">
        <v>430</v>
      </c>
      <c r="AL14" s="49" t="s">
        <v>50</v>
      </c>
    </row>
    <row r="15" spans="1:38" s="2" customFormat="1" ht="26.25" customHeight="1" thickBot="1" x14ac:dyDescent="0.3">
      <c r="A15" s="70" t="s">
        <v>54</v>
      </c>
      <c r="B15" s="70" t="s">
        <v>55</v>
      </c>
      <c r="C15" s="70" t="s">
        <v>56</v>
      </c>
      <c r="D15" s="72"/>
      <c r="E15" s="145">
        <v>3.786</v>
      </c>
      <c r="F15" s="145">
        <v>1.063242E-2</v>
      </c>
      <c r="G15" s="145">
        <v>6.6660000000000004</v>
      </c>
      <c r="H15" s="26" t="s">
        <v>430</v>
      </c>
      <c r="I15" s="145">
        <v>8.7131890974193271E-2</v>
      </c>
      <c r="J15" s="145">
        <v>0.19590563055928417</v>
      </c>
      <c r="K15" s="145">
        <v>0.46009999999999995</v>
      </c>
      <c r="L15" s="145">
        <v>9.4999014438114943E-3</v>
      </c>
      <c r="M15" s="145">
        <v>0.58938840000000003</v>
      </c>
      <c r="N15" s="145">
        <v>2.8101299999999996</v>
      </c>
      <c r="O15" s="145">
        <v>6.3965000000000008E-2</v>
      </c>
      <c r="P15" s="145">
        <v>1.3126150000000001E-2</v>
      </c>
      <c r="Q15" s="145">
        <v>0.46112500000000001</v>
      </c>
      <c r="R15" s="145">
        <v>3.5329825000000001</v>
      </c>
      <c r="S15" s="145">
        <v>1.2381849999999999</v>
      </c>
      <c r="T15" s="145">
        <v>1.8534000000000002</v>
      </c>
      <c r="U15" s="26" t="s">
        <v>429</v>
      </c>
      <c r="V15" s="145">
        <v>5.3097900000000013</v>
      </c>
      <c r="W15" s="145">
        <v>2.6904210000000001E-2</v>
      </c>
      <c r="X15" s="26" t="s">
        <v>431</v>
      </c>
      <c r="Y15" s="26" t="s">
        <v>431</v>
      </c>
      <c r="Z15" s="26" t="s">
        <v>431</v>
      </c>
      <c r="AA15" s="26" t="s">
        <v>431</v>
      </c>
      <c r="AB15" s="145">
        <v>6.1351839999999993E-3</v>
      </c>
      <c r="AC15" s="26" t="s">
        <v>430</v>
      </c>
      <c r="AD15" s="26" t="s">
        <v>430</v>
      </c>
      <c r="AE15" s="144" t="s">
        <v>443</v>
      </c>
      <c r="AF15" s="145">
        <v>2176</v>
      </c>
      <c r="AG15" s="145">
        <v>44</v>
      </c>
      <c r="AH15" s="145">
        <v>23761.42</v>
      </c>
      <c r="AI15" s="26" t="s">
        <v>430</v>
      </c>
      <c r="AJ15" s="145">
        <v>3488</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3.6773575999999988</v>
      </c>
      <c r="F17" s="145">
        <v>3.3593283929999995E-2</v>
      </c>
      <c r="G17" s="145">
        <v>5.8580559260093716</v>
      </c>
      <c r="H17" s="26" t="s">
        <v>430</v>
      </c>
      <c r="I17" s="145">
        <v>0.13040723501426962</v>
      </c>
      <c r="J17" s="145">
        <v>0.39499439708080786</v>
      </c>
      <c r="K17" s="145">
        <v>0.78843521488000012</v>
      </c>
      <c r="L17" s="145">
        <v>1.5724155463856297E-2</v>
      </c>
      <c r="M17" s="145">
        <v>7.3546446047999972</v>
      </c>
      <c r="N17" s="145">
        <v>0.70956234641400018</v>
      </c>
      <c r="O17" s="145">
        <v>1.6274471025999996E-2</v>
      </c>
      <c r="P17" s="145">
        <v>1.6726478798100002E-2</v>
      </c>
      <c r="Q17" s="145">
        <v>0.11326243699000003</v>
      </c>
      <c r="R17" s="145">
        <v>0.83125290849499989</v>
      </c>
      <c r="S17" s="145">
        <v>0.30353227885000006</v>
      </c>
      <c r="T17" s="145">
        <v>2.0664759660399996</v>
      </c>
      <c r="U17" s="26" t="s">
        <v>429</v>
      </c>
      <c r="V17" s="145">
        <v>1.4267609019400003</v>
      </c>
      <c r="W17" s="145">
        <v>2.925763730800001E-2</v>
      </c>
      <c r="X17" s="26" t="s">
        <v>431</v>
      </c>
      <c r="Y17" s="26" t="s">
        <v>431</v>
      </c>
      <c r="Z17" s="26" t="s">
        <v>431</v>
      </c>
      <c r="AA17" s="26" t="s">
        <v>431</v>
      </c>
      <c r="AB17" s="145">
        <v>6.9534750559999969E-3</v>
      </c>
      <c r="AC17" s="145">
        <v>5.9506359999999996E-3</v>
      </c>
      <c r="AD17" s="145">
        <v>1.6316259999999998</v>
      </c>
      <c r="AE17" s="144" t="s">
        <v>443</v>
      </c>
      <c r="AF17" s="145">
        <v>2626.9048100000005</v>
      </c>
      <c r="AG17" s="145">
        <v>4439.7999999999993</v>
      </c>
      <c r="AH17" s="145">
        <v>22787.828460000001</v>
      </c>
      <c r="AI17" s="26" t="s">
        <v>430</v>
      </c>
      <c r="AJ17" s="145">
        <v>147</v>
      </c>
      <c r="AK17" s="26" t="s">
        <v>430</v>
      </c>
      <c r="AL17" s="49" t="s">
        <v>50</v>
      </c>
    </row>
    <row r="18" spans="1:38" s="2" customFormat="1" ht="26.25" customHeight="1" thickBot="1" x14ac:dyDescent="0.3">
      <c r="A18" s="70" t="s">
        <v>54</v>
      </c>
      <c r="B18" s="70" t="s">
        <v>61</v>
      </c>
      <c r="C18" s="70" t="s">
        <v>62</v>
      </c>
      <c r="D18" s="72"/>
      <c r="E18" s="145">
        <v>0.12945169000000001</v>
      </c>
      <c r="F18" s="145">
        <v>1.2454612200000002E-3</v>
      </c>
      <c r="G18" s="145">
        <v>4.080546274802817</v>
      </c>
      <c r="H18" s="26" t="s">
        <v>430</v>
      </c>
      <c r="I18" s="145">
        <v>4.455938227500001E-2</v>
      </c>
      <c r="J18" s="145">
        <v>0.11437846391000001</v>
      </c>
      <c r="K18" s="145">
        <v>0.30631213350000003</v>
      </c>
      <c r="L18" s="145">
        <v>9.9502478248500014E-3</v>
      </c>
      <c r="M18" s="145">
        <v>0.10657826450000003</v>
      </c>
      <c r="N18" s="145">
        <v>1.1669079651000003</v>
      </c>
      <c r="O18" s="145">
        <v>3.9104999999999992E-5</v>
      </c>
      <c r="P18" s="145">
        <v>5.4539131530000002E-3</v>
      </c>
      <c r="Q18" s="145">
        <v>2.6070000000000005E-4</v>
      </c>
      <c r="R18" s="145">
        <v>1.6437940399999997</v>
      </c>
      <c r="S18" s="145">
        <v>0.51586666650000013</v>
      </c>
      <c r="T18" s="145">
        <v>1.217483952</v>
      </c>
      <c r="U18" s="26" t="s">
        <v>429</v>
      </c>
      <c r="V18" s="145">
        <v>1.5642E-3</v>
      </c>
      <c r="W18" s="145">
        <v>1.1310156099999997E-3</v>
      </c>
      <c r="X18" s="26" t="s">
        <v>431</v>
      </c>
      <c r="Y18" s="26" t="s">
        <v>431</v>
      </c>
      <c r="Z18" s="26" t="s">
        <v>431</v>
      </c>
      <c r="AA18" s="26" t="s">
        <v>431</v>
      </c>
      <c r="AB18" s="145">
        <v>2.3650236842799998E-3</v>
      </c>
      <c r="AC18" s="145">
        <v>1.0186436878E-3</v>
      </c>
      <c r="AD18" s="145">
        <v>0.27930552730000002</v>
      </c>
      <c r="AE18" s="144" t="s">
        <v>443</v>
      </c>
      <c r="AF18" s="145">
        <v>837.61</v>
      </c>
      <c r="AG18" s="145">
        <v>1642.97369</v>
      </c>
      <c r="AH18" s="145">
        <v>228.49122</v>
      </c>
      <c r="AI18" s="26" t="s">
        <v>430</v>
      </c>
      <c r="AJ18" s="26" t="s">
        <v>430</v>
      </c>
      <c r="AK18" s="26" t="s">
        <v>430</v>
      </c>
      <c r="AL18" s="49" t="s">
        <v>50</v>
      </c>
    </row>
    <row r="19" spans="1:38" s="2" customFormat="1" ht="26.25" customHeight="1" thickBot="1" x14ac:dyDescent="0.3">
      <c r="A19" s="70" t="s">
        <v>54</v>
      </c>
      <c r="B19" s="70" t="s">
        <v>63</v>
      </c>
      <c r="C19" s="70" t="s">
        <v>64</v>
      </c>
      <c r="D19" s="72"/>
      <c r="E19" s="145">
        <v>1.8227390000000001</v>
      </c>
      <c r="F19" s="145">
        <v>1.8644450400000002E-2</v>
      </c>
      <c r="G19" s="145">
        <v>3.2426339576581973</v>
      </c>
      <c r="H19" s="26" t="s">
        <v>430</v>
      </c>
      <c r="I19" s="145">
        <v>0.20568849530941238</v>
      </c>
      <c r="J19" s="145">
        <v>0.41260810673022463</v>
      </c>
      <c r="K19" s="145">
        <v>0.51403020799999977</v>
      </c>
      <c r="L19" s="145">
        <v>3.3954845710943031E-2</v>
      </c>
      <c r="M19" s="145">
        <v>0.36320607400000005</v>
      </c>
      <c r="N19" s="145">
        <v>0.28280503038461546</v>
      </c>
      <c r="O19" s="145">
        <v>4.0749832200000025E-3</v>
      </c>
      <c r="P19" s="145">
        <v>5.8551544862857135E-3</v>
      </c>
      <c r="Q19" s="145">
        <v>1.2616090364102562E-2</v>
      </c>
      <c r="R19" s="145">
        <v>2.4524641400000009E-2</v>
      </c>
      <c r="S19" s="145">
        <v>3.308432900000001E-2</v>
      </c>
      <c r="T19" s="145">
        <v>0.89839210999999985</v>
      </c>
      <c r="U19" s="26" t="s">
        <v>429</v>
      </c>
      <c r="V19" s="145">
        <v>1.1737344087999999</v>
      </c>
      <c r="W19" s="145">
        <v>6.3539540360000035E-2</v>
      </c>
      <c r="X19" s="26" t="s">
        <v>431</v>
      </c>
      <c r="Y19" s="26" t="s">
        <v>431</v>
      </c>
      <c r="Z19" s="26" t="s">
        <v>431</v>
      </c>
      <c r="AA19" s="26" t="s">
        <v>431</v>
      </c>
      <c r="AB19" s="145">
        <v>1.3162086339999997E-2</v>
      </c>
      <c r="AC19" s="145">
        <v>3.8832372E-3</v>
      </c>
      <c r="AD19" s="145">
        <v>0.49388518520000002</v>
      </c>
      <c r="AE19" s="144" t="s">
        <v>443</v>
      </c>
      <c r="AF19" s="145">
        <v>3526.4803999999995</v>
      </c>
      <c r="AG19" s="145">
        <v>4605.3</v>
      </c>
      <c r="AH19" s="145">
        <v>8828.3482999999997</v>
      </c>
      <c r="AI19" s="145">
        <v>600.38900000000001</v>
      </c>
      <c r="AJ19" s="26" t="s">
        <v>430</v>
      </c>
      <c r="AK19" s="26" t="s">
        <v>430</v>
      </c>
      <c r="AL19" s="49" t="s">
        <v>50</v>
      </c>
    </row>
    <row r="20" spans="1:38" s="2" customFormat="1" ht="26.25" customHeight="1" thickBot="1" x14ac:dyDescent="0.3">
      <c r="A20" s="70" t="s">
        <v>54</v>
      </c>
      <c r="B20" s="70" t="s">
        <v>65</v>
      </c>
      <c r="C20" s="70" t="s">
        <v>66</v>
      </c>
      <c r="D20" s="72"/>
      <c r="E20" s="145">
        <v>21.687893000000024</v>
      </c>
      <c r="F20" s="145">
        <v>0.44967704799999986</v>
      </c>
      <c r="G20" s="145">
        <v>15.303143406676931</v>
      </c>
      <c r="H20" s="26" t="s">
        <v>430</v>
      </c>
      <c r="I20" s="145">
        <v>5.6426756866776069</v>
      </c>
      <c r="J20" s="145">
        <v>8.4010210634667981</v>
      </c>
      <c r="K20" s="145">
        <v>9.9946465600000103</v>
      </c>
      <c r="L20" s="145">
        <v>9.0070589493333783E-2</v>
      </c>
      <c r="M20" s="145">
        <v>26.509840595599997</v>
      </c>
      <c r="N20" s="145">
        <v>5.1151452953846146</v>
      </c>
      <c r="O20" s="145">
        <v>0.32493916540000017</v>
      </c>
      <c r="P20" s="145">
        <v>0.13619259257571423</v>
      </c>
      <c r="Q20" s="145">
        <v>0.49335888517948734</v>
      </c>
      <c r="R20" s="145">
        <v>2.9323933540000011</v>
      </c>
      <c r="S20" s="145">
        <v>1.4924758320000007</v>
      </c>
      <c r="T20" s="145">
        <v>2.9226842920000009</v>
      </c>
      <c r="U20" s="26" t="s">
        <v>429</v>
      </c>
      <c r="V20" s="145">
        <v>10.087848858857139</v>
      </c>
      <c r="W20" s="145">
        <v>0.94753440508999975</v>
      </c>
      <c r="X20" s="26" t="s">
        <v>431</v>
      </c>
      <c r="Y20" s="26" t="s">
        <v>431</v>
      </c>
      <c r="Z20" s="26" t="s">
        <v>431</v>
      </c>
      <c r="AA20" s="26" t="s">
        <v>431</v>
      </c>
      <c r="AB20" s="145">
        <v>0.13552882250000003</v>
      </c>
      <c r="AC20" s="145">
        <v>0.17118206199999997</v>
      </c>
      <c r="AD20" s="145">
        <v>1.8627672476200003</v>
      </c>
      <c r="AE20" s="144" t="s">
        <v>443</v>
      </c>
      <c r="AF20" s="145">
        <v>117360.73800000001</v>
      </c>
      <c r="AG20" s="145">
        <v>21504.15</v>
      </c>
      <c r="AH20" s="145">
        <v>33100.91678</v>
      </c>
      <c r="AI20" s="145">
        <v>32848.197</v>
      </c>
      <c r="AJ20" s="26" t="s">
        <v>430</v>
      </c>
      <c r="AK20" s="26" t="s">
        <v>430</v>
      </c>
      <c r="AL20" s="49" t="s">
        <v>50</v>
      </c>
    </row>
    <row r="21" spans="1:38" s="2" customFormat="1" ht="26.25" customHeight="1" thickBot="1" x14ac:dyDescent="0.3">
      <c r="A21" s="70" t="s">
        <v>54</v>
      </c>
      <c r="B21" s="70" t="s">
        <v>67</v>
      </c>
      <c r="C21" s="70" t="s">
        <v>68</v>
      </c>
      <c r="D21" s="72"/>
      <c r="E21" s="145">
        <v>0.83823199999999998</v>
      </c>
      <c r="F21" s="145">
        <v>1.9370868000000003E-2</v>
      </c>
      <c r="G21" s="145">
        <v>2.0870952133285243</v>
      </c>
      <c r="H21" s="26" t="s">
        <v>430</v>
      </c>
      <c r="I21" s="145">
        <v>0.15303072194734205</v>
      </c>
      <c r="J21" s="145">
        <v>0.35223270000115664</v>
      </c>
      <c r="K21" s="145">
        <v>0.46719740999999987</v>
      </c>
      <c r="L21" s="145">
        <v>3.5329481118184076E-2</v>
      </c>
      <c r="M21" s="145">
        <v>0.23481672999999997</v>
      </c>
      <c r="N21" s="145">
        <v>0.64121242800000033</v>
      </c>
      <c r="O21" s="145">
        <v>1.5472599500000008E-2</v>
      </c>
      <c r="P21" s="145">
        <v>8.0751990500000058E-3</v>
      </c>
      <c r="Q21" s="145">
        <v>0.11932611569999994</v>
      </c>
      <c r="R21" s="145">
        <v>0.66025979100000043</v>
      </c>
      <c r="S21" s="145">
        <v>0.39332201225000019</v>
      </c>
      <c r="T21" s="145">
        <v>1.2352520365000002</v>
      </c>
      <c r="U21" s="26" t="s">
        <v>429</v>
      </c>
      <c r="V21" s="145">
        <v>1.5526639150000008</v>
      </c>
      <c r="W21" s="145">
        <v>2.4471225499999982E-2</v>
      </c>
      <c r="X21" s="26" t="s">
        <v>431</v>
      </c>
      <c r="Y21" s="26" t="s">
        <v>431</v>
      </c>
      <c r="Z21" s="26" t="s">
        <v>431</v>
      </c>
      <c r="AA21" s="26" t="s">
        <v>431</v>
      </c>
      <c r="AB21" s="145">
        <v>8.7173690320000007E-3</v>
      </c>
      <c r="AC21" s="145">
        <v>1.3387563200000002E-3</v>
      </c>
      <c r="AD21" s="145">
        <v>0.19843750084000006</v>
      </c>
      <c r="AE21" s="144" t="s">
        <v>443</v>
      </c>
      <c r="AF21" s="145">
        <v>2675.223</v>
      </c>
      <c r="AG21" s="145">
        <v>2034.3359999999998</v>
      </c>
      <c r="AH21" s="145">
        <v>1723.6509999999998</v>
      </c>
      <c r="AI21" s="145">
        <v>123.014</v>
      </c>
      <c r="AJ21" s="145">
        <v>5</v>
      </c>
      <c r="AK21" s="26" t="s">
        <v>430</v>
      </c>
      <c r="AL21" s="49" t="s">
        <v>50</v>
      </c>
    </row>
    <row r="22" spans="1:38" s="2" customFormat="1" ht="26.25" customHeight="1" thickBot="1" x14ac:dyDescent="0.3">
      <c r="A22" s="70" t="s">
        <v>54</v>
      </c>
      <c r="B22" s="70" t="s">
        <v>69</v>
      </c>
      <c r="C22" s="70" t="s">
        <v>70</v>
      </c>
      <c r="D22" s="72"/>
      <c r="E22" s="145">
        <v>4.1415310400000003</v>
      </c>
      <c r="F22" s="145">
        <v>1.0581798519999998E-2</v>
      </c>
      <c r="G22" s="145">
        <v>1.2781480722444432</v>
      </c>
      <c r="H22" s="26" t="s">
        <v>430</v>
      </c>
      <c r="I22" s="145">
        <v>0.42099336503581369</v>
      </c>
      <c r="J22" s="145">
        <v>0.7242289455066101</v>
      </c>
      <c r="K22" s="145">
        <v>1.1701920509999995</v>
      </c>
      <c r="L22" s="145">
        <v>4.4306274931980798E-2</v>
      </c>
      <c r="M22" s="145">
        <v>13.321448921500005</v>
      </c>
      <c r="N22" s="145">
        <v>2.0027936573499994</v>
      </c>
      <c r="O22" s="145">
        <v>4.4494888977000026E-2</v>
      </c>
      <c r="P22" s="145">
        <v>2.4340922033700012E-2</v>
      </c>
      <c r="Q22" s="145">
        <v>0.33307852757999995</v>
      </c>
      <c r="R22" s="145">
        <v>2.4394454151899994</v>
      </c>
      <c r="S22" s="145">
        <v>0.87213722947499994</v>
      </c>
      <c r="T22" s="145">
        <v>2.3083128089999998</v>
      </c>
      <c r="U22" s="26" t="s">
        <v>429</v>
      </c>
      <c r="V22" s="145">
        <v>3.7207093622800014</v>
      </c>
      <c r="W22" s="145">
        <v>2.0479323836000013E-2</v>
      </c>
      <c r="X22" s="26" t="s">
        <v>431</v>
      </c>
      <c r="Y22" s="26" t="s">
        <v>431</v>
      </c>
      <c r="Z22" s="26" t="s">
        <v>431</v>
      </c>
      <c r="AA22" s="26" t="s">
        <v>431</v>
      </c>
      <c r="AB22" s="145">
        <v>4.5372497612800001E-3</v>
      </c>
      <c r="AC22" s="145">
        <v>2.6865644728000003E-3</v>
      </c>
      <c r="AD22" s="145">
        <v>0.68865687479999993</v>
      </c>
      <c r="AE22" s="144" t="s">
        <v>443</v>
      </c>
      <c r="AF22" s="145">
        <v>1568.1271899999997</v>
      </c>
      <c r="AG22" s="145">
        <v>4050.9104399999997</v>
      </c>
      <c r="AH22" s="145">
        <v>3520.7209999999995</v>
      </c>
      <c r="AI22" s="145">
        <v>35</v>
      </c>
      <c r="AJ22" s="145">
        <v>281.892</v>
      </c>
      <c r="AK22" s="26" t="s">
        <v>430</v>
      </c>
      <c r="AL22" s="49" t="s">
        <v>50</v>
      </c>
    </row>
    <row r="23" spans="1:38" s="2" customFormat="1" ht="26.25" customHeight="1" thickBot="1" x14ac:dyDescent="0.3">
      <c r="A23" s="70" t="s">
        <v>71</v>
      </c>
      <c r="B23" s="70" t="s">
        <v>394</v>
      </c>
      <c r="C23" s="70" t="s">
        <v>432</v>
      </c>
      <c r="D23" s="72"/>
      <c r="E23" s="145">
        <v>12.270984127792106</v>
      </c>
      <c r="F23" s="145">
        <v>2.3150497261563125</v>
      </c>
      <c r="G23" s="145">
        <v>0.97729058509590061</v>
      </c>
      <c r="H23" s="145">
        <v>2.3038184019510224E-3</v>
      </c>
      <c r="I23" s="145">
        <v>1.3914658618896112</v>
      </c>
      <c r="J23" s="145">
        <v>1.3914658618896112</v>
      </c>
      <c r="K23" s="145">
        <v>1.3914658618896112</v>
      </c>
      <c r="L23" s="145">
        <v>0.85794902128684014</v>
      </c>
      <c r="M23" s="145">
        <v>8.3472520654425395</v>
      </c>
      <c r="N23" s="26" t="s">
        <v>430</v>
      </c>
      <c r="O23" s="145">
        <v>2.8791583843397147E-3</v>
      </c>
      <c r="P23" s="26" t="s">
        <v>430</v>
      </c>
      <c r="Q23" s="26" t="s">
        <v>430</v>
      </c>
      <c r="R23" s="145">
        <v>1.4395791921698577E-2</v>
      </c>
      <c r="S23" s="145">
        <v>0.48945692533775148</v>
      </c>
      <c r="T23" s="145">
        <v>2.0154108690378009E-2</v>
      </c>
      <c r="U23" s="145">
        <v>2.8791583843397147E-3</v>
      </c>
      <c r="V23" s="145">
        <v>0.28791583843397156</v>
      </c>
      <c r="W23" s="26" t="s">
        <v>430</v>
      </c>
      <c r="X23" s="145">
        <v>8.725530056966857E-3</v>
      </c>
      <c r="Y23" s="145">
        <v>1.4307737017750864E-2</v>
      </c>
      <c r="Z23" s="26" t="s">
        <v>430</v>
      </c>
      <c r="AA23" s="26" t="s">
        <v>430</v>
      </c>
      <c r="AB23" s="145">
        <v>2.3033267074717725E-2</v>
      </c>
      <c r="AC23" s="26" t="s">
        <v>430</v>
      </c>
      <c r="AD23" s="26" t="s">
        <v>430</v>
      </c>
      <c r="AE23" s="144" t="s">
        <v>443</v>
      </c>
      <c r="AF23" s="145">
        <v>12041.841365584969</v>
      </c>
      <c r="AG23" s="26" t="s">
        <v>430</v>
      </c>
      <c r="AH23" s="145">
        <v>273.80469644723337</v>
      </c>
      <c r="AI23" s="26" t="s">
        <v>430</v>
      </c>
      <c r="AJ23" s="26" t="s">
        <v>430</v>
      </c>
      <c r="AK23" s="26" t="s">
        <v>430</v>
      </c>
      <c r="AL23" s="49" t="s">
        <v>50</v>
      </c>
    </row>
    <row r="24" spans="1:38" s="2" customFormat="1" ht="26.25" customHeight="1" thickBot="1" x14ac:dyDescent="0.3">
      <c r="A24" s="70" t="s">
        <v>54</v>
      </c>
      <c r="B24" s="70" t="s">
        <v>72</v>
      </c>
      <c r="C24" s="70" t="s">
        <v>73</v>
      </c>
      <c r="D24" s="72"/>
      <c r="E24" s="145">
        <v>1.9914680000000002</v>
      </c>
      <c r="F24" s="145">
        <v>0.13952374384000002</v>
      </c>
      <c r="G24" s="145">
        <v>2.856329504043396</v>
      </c>
      <c r="H24" s="26" t="s">
        <v>430</v>
      </c>
      <c r="I24" s="145">
        <v>0.48239689299255994</v>
      </c>
      <c r="J24" s="145">
        <v>1.1060064233721723</v>
      </c>
      <c r="K24" s="145">
        <v>1.9856394789999998</v>
      </c>
      <c r="L24" s="145">
        <v>6.9350312715600548E-2</v>
      </c>
      <c r="M24" s="145">
        <v>3.3295173397999989</v>
      </c>
      <c r="N24" s="145">
        <v>0.93557306168846188</v>
      </c>
      <c r="O24" s="145">
        <v>4.4286314820000026E-2</v>
      </c>
      <c r="P24" s="145">
        <v>7.171195478428577E-2</v>
      </c>
      <c r="Q24" s="145">
        <v>4.3432572574358973E-2</v>
      </c>
      <c r="R24" s="145">
        <v>0.44794508969999997</v>
      </c>
      <c r="S24" s="145">
        <v>0.45980598914999965</v>
      </c>
      <c r="T24" s="145">
        <v>1.4564229319999997</v>
      </c>
      <c r="U24" s="26" t="s">
        <v>429</v>
      </c>
      <c r="V24" s="145">
        <v>4.008361325857142</v>
      </c>
      <c r="W24" s="145">
        <v>0.29666524942749989</v>
      </c>
      <c r="X24" s="26" t="s">
        <v>431</v>
      </c>
      <c r="Y24" s="26" t="s">
        <v>431</v>
      </c>
      <c r="Z24" s="26" t="s">
        <v>431</v>
      </c>
      <c r="AA24" s="26" t="s">
        <v>431</v>
      </c>
      <c r="AB24" s="145">
        <v>5.0287491976999991E-2</v>
      </c>
      <c r="AC24" s="145">
        <v>0.18662679073202926</v>
      </c>
      <c r="AD24" s="145">
        <v>0.14668264030802608</v>
      </c>
      <c r="AE24" s="144" t="s">
        <v>443</v>
      </c>
      <c r="AF24" s="145">
        <v>4960.9839099999981</v>
      </c>
      <c r="AG24" s="145">
        <v>252.01</v>
      </c>
      <c r="AH24" s="145">
        <v>1039.6043800000002</v>
      </c>
      <c r="AI24" s="145">
        <v>8633.4726699999992</v>
      </c>
      <c r="AJ24" s="145">
        <v>921.89592999999991</v>
      </c>
      <c r="AK24" s="26" t="s">
        <v>430</v>
      </c>
      <c r="AL24" s="49" t="s">
        <v>50</v>
      </c>
    </row>
    <row r="25" spans="1:38" s="2" customFormat="1" ht="26.25" customHeight="1" thickBot="1" x14ac:dyDescent="0.3">
      <c r="A25" s="70" t="s">
        <v>74</v>
      </c>
      <c r="B25" s="70" t="s">
        <v>75</v>
      </c>
      <c r="C25" s="70" t="s">
        <v>76</v>
      </c>
      <c r="D25" s="72"/>
      <c r="E25" s="145">
        <v>0.23702832948806518</v>
      </c>
      <c r="F25" s="145">
        <v>5.2524400385960457E-2</v>
      </c>
      <c r="G25" s="145">
        <v>2.002151677513497E-2</v>
      </c>
      <c r="H25" s="26" t="s">
        <v>430</v>
      </c>
      <c r="I25" s="145">
        <v>2.7116414938099581E-3</v>
      </c>
      <c r="J25" s="145">
        <v>2.7116414938099581E-3</v>
      </c>
      <c r="K25" s="145">
        <v>2.7116414938099581E-3</v>
      </c>
      <c r="L25" s="145">
        <v>1.355820746904979E-3</v>
      </c>
      <c r="M25" s="145">
        <v>0.21808909982009886</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1032.0369471719057</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0.23016490387158486</v>
      </c>
      <c r="F26" s="145">
        <v>4.2269843626046182E-2</v>
      </c>
      <c r="G26" s="145">
        <v>1.5387072039093064E-2</v>
      </c>
      <c r="H26" s="26" t="s">
        <v>430</v>
      </c>
      <c r="I26" s="145">
        <v>1.5769243284757693E-3</v>
      </c>
      <c r="J26" s="145">
        <v>1.5769243284757693E-3</v>
      </c>
      <c r="K26" s="145">
        <v>1.5769243284757693E-3</v>
      </c>
      <c r="L26" s="145">
        <v>7.8846216423788466E-4</v>
      </c>
      <c r="M26" s="145">
        <v>0.47909112093645323</v>
      </c>
      <c r="N26" s="145">
        <v>0.22448199933020155</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809.05383619725922</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74.240529965410445</v>
      </c>
      <c r="F27" s="145">
        <v>48.037185708795874</v>
      </c>
      <c r="G27" s="145">
        <v>1.2124637380437226</v>
      </c>
      <c r="H27" s="145">
        <v>0.63704878895050399</v>
      </c>
      <c r="I27" s="145">
        <v>1.820978289620057</v>
      </c>
      <c r="J27" s="145">
        <v>1.820978289620057</v>
      </c>
      <c r="K27" s="145">
        <v>1.820978289620057</v>
      </c>
      <c r="L27" s="145">
        <v>0.96852107330690307</v>
      </c>
      <c r="M27" s="145">
        <v>360.76345685717445</v>
      </c>
      <c r="N27" s="145">
        <v>37.002853395664921</v>
      </c>
      <c r="O27" s="145">
        <v>3.5279780628250584E-4</v>
      </c>
      <c r="P27" s="145">
        <v>1.6315867531289587E-2</v>
      </c>
      <c r="Q27" s="145">
        <v>5.3695001308776342E-4</v>
      </c>
      <c r="R27" s="145">
        <v>1.3260796012828239E-2</v>
      </c>
      <c r="S27" s="145">
        <v>9.3568052118692437E-3</v>
      </c>
      <c r="T27" s="145">
        <v>3.9408752172887451E-3</v>
      </c>
      <c r="U27" s="145">
        <v>3.6830441361051527E-4</v>
      </c>
      <c r="V27" s="145">
        <v>6.1235426465575289E-2</v>
      </c>
      <c r="W27" s="145">
        <v>0.96442126028212583</v>
      </c>
      <c r="X27" s="145">
        <v>1.5912335907636688E-2</v>
      </c>
      <c r="Y27" s="145">
        <v>2.0269962441650833E-2</v>
      </c>
      <c r="Z27" s="145">
        <v>1.0236737709022906E-2</v>
      </c>
      <c r="AA27" s="145">
        <v>2.1584259860551087E-2</v>
      </c>
      <c r="AB27" s="145">
        <v>6.800329591886152E-2</v>
      </c>
      <c r="AC27" s="145">
        <v>0.11979528847996021</v>
      </c>
      <c r="AD27" s="145">
        <v>2.0061692628149631E-4</v>
      </c>
      <c r="AE27" s="144" t="s">
        <v>443</v>
      </c>
      <c r="AF27" s="145">
        <v>85391.946019726238</v>
      </c>
      <c r="AG27" s="26" t="s">
        <v>430</v>
      </c>
      <c r="AH27" s="26" t="s">
        <v>430</v>
      </c>
      <c r="AI27" s="26" t="s">
        <v>430</v>
      </c>
      <c r="AJ27" s="26" t="s">
        <v>430</v>
      </c>
      <c r="AK27" s="26" t="s">
        <v>430</v>
      </c>
      <c r="AL27" s="49" t="s">
        <v>50</v>
      </c>
    </row>
    <row r="28" spans="1:38" s="2" customFormat="1" ht="26.25" customHeight="1" thickBot="1" x14ac:dyDescent="0.3">
      <c r="A28" s="70" t="s">
        <v>79</v>
      </c>
      <c r="B28" s="70" t="s">
        <v>82</v>
      </c>
      <c r="C28" s="70" t="s">
        <v>83</v>
      </c>
      <c r="D28" s="72"/>
      <c r="E28" s="145">
        <v>6.3728699029772224</v>
      </c>
      <c r="F28" s="145">
        <v>2.4537884214095573</v>
      </c>
      <c r="G28" s="145">
        <v>0.61446972172514691</v>
      </c>
      <c r="H28" s="145">
        <v>6.4248134679819081E-3</v>
      </c>
      <c r="I28" s="145">
        <v>1.1067435527960594</v>
      </c>
      <c r="J28" s="145">
        <v>1.1067435527960594</v>
      </c>
      <c r="K28" s="145">
        <v>1.1067435527960594</v>
      </c>
      <c r="L28" s="145">
        <v>0.60669803219235674</v>
      </c>
      <c r="M28" s="145">
        <v>26.741122196607279</v>
      </c>
      <c r="N28" s="145">
        <v>1.5002205186259618</v>
      </c>
      <c r="O28" s="145">
        <v>2.4356652631083424E-5</v>
      </c>
      <c r="P28" s="145">
        <v>1.8615582929869718E-3</v>
      </c>
      <c r="Q28" s="145">
        <v>4.2951330174903879E-5</v>
      </c>
      <c r="R28" s="145">
        <v>2.54456384811234E-3</v>
      </c>
      <c r="S28" s="145">
        <v>1.7222169589743877E-3</v>
      </c>
      <c r="T28" s="145">
        <v>1.8385623683327818E-4</v>
      </c>
      <c r="U28" s="145">
        <v>3.7189355087640917E-5</v>
      </c>
      <c r="V28" s="145">
        <v>6.5212246631574759E-3</v>
      </c>
      <c r="W28" s="145">
        <v>2.6628309644993277E-2</v>
      </c>
      <c r="X28" s="145">
        <v>4.2971369299372114E-3</v>
      </c>
      <c r="Y28" s="145">
        <v>4.6119376959001274E-3</v>
      </c>
      <c r="Z28" s="145">
        <v>2.4057494800588919E-3</v>
      </c>
      <c r="AA28" s="145">
        <v>4.4527102572933111E-3</v>
      </c>
      <c r="AB28" s="145">
        <v>1.5767534363189544E-2</v>
      </c>
      <c r="AC28" s="145">
        <v>1.8856428000226768E-2</v>
      </c>
      <c r="AD28" s="145">
        <v>2.6241032844993278E-5</v>
      </c>
      <c r="AE28" s="144" t="s">
        <v>443</v>
      </c>
      <c r="AF28" s="145">
        <v>13399.587830335529</v>
      </c>
      <c r="AG28" s="26" t="s">
        <v>430</v>
      </c>
      <c r="AH28" s="26" t="s">
        <v>430</v>
      </c>
      <c r="AI28" s="26" t="s">
        <v>430</v>
      </c>
      <c r="AJ28" s="26" t="s">
        <v>430</v>
      </c>
      <c r="AK28" s="26" t="s">
        <v>430</v>
      </c>
      <c r="AL28" s="49" t="s">
        <v>50</v>
      </c>
    </row>
    <row r="29" spans="1:38" s="2" customFormat="1" ht="26.25" customHeight="1" thickBot="1" x14ac:dyDescent="0.3">
      <c r="A29" s="70" t="s">
        <v>79</v>
      </c>
      <c r="B29" s="70" t="s">
        <v>84</v>
      </c>
      <c r="C29" s="70" t="s">
        <v>85</v>
      </c>
      <c r="D29" s="72"/>
      <c r="E29" s="145">
        <v>51.629013423143874</v>
      </c>
      <c r="F29" s="145">
        <v>6.3657710826838318</v>
      </c>
      <c r="G29" s="145">
        <v>1.9987167778066011</v>
      </c>
      <c r="H29" s="145">
        <v>9.3098119990042555E-3</v>
      </c>
      <c r="I29" s="145">
        <v>3.2519380492208674</v>
      </c>
      <c r="J29" s="145">
        <v>3.2519380492208674</v>
      </c>
      <c r="K29" s="145">
        <v>3.2519380492208674</v>
      </c>
      <c r="L29" s="145">
        <v>1.7235271660870601</v>
      </c>
      <c r="M29" s="145">
        <v>12.907634879509402</v>
      </c>
      <c r="N29" s="145">
        <v>4.2911180160542882E-4</v>
      </c>
      <c r="O29" s="145">
        <v>4.2911180160542886E-5</v>
      </c>
      <c r="P29" s="145">
        <v>4.548585097017545E-3</v>
      </c>
      <c r="Q29" s="145">
        <v>8.5822360321085773E-5</v>
      </c>
      <c r="R29" s="145">
        <v>7.294900627292291E-3</v>
      </c>
      <c r="S29" s="145">
        <v>4.8918745383018892E-3</v>
      </c>
      <c r="T29" s="145">
        <v>1.7164472064217155E-4</v>
      </c>
      <c r="U29" s="145">
        <v>8.5822360321085773E-5</v>
      </c>
      <c r="V29" s="145">
        <v>1.5448024857795438E-2</v>
      </c>
      <c r="W29" s="145">
        <v>0.20224763997836831</v>
      </c>
      <c r="X29" s="145">
        <v>4.3769403763753746E-3</v>
      </c>
      <c r="Y29" s="145">
        <v>2.6433286978894421E-2</v>
      </c>
      <c r="Z29" s="145">
        <v>2.9522891950453507E-2</v>
      </c>
      <c r="AA29" s="145">
        <v>6.7799664653657764E-3</v>
      </c>
      <c r="AB29" s="145">
        <v>6.7113085771089084E-2</v>
      </c>
      <c r="AC29" s="145">
        <v>5.1493416192651464E-2</v>
      </c>
      <c r="AD29" s="145">
        <v>3.5093084414057373E-5</v>
      </c>
      <c r="AE29" s="144" t="s">
        <v>443</v>
      </c>
      <c r="AF29" s="145">
        <v>36560.325496782534</v>
      </c>
      <c r="AG29" s="26" t="s">
        <v>430</v>
      </c>
      <c r="AH29" s="26" t="s">
        <v>430</v>
      </c>
      <c r="AI29" s="26" t="s">
        <v>430</v>
      </c>
      <c r="AJ29" s="26" t="s">
        <v>430</v>
      </c>
      <c r="AK29" s="26" t="s">
        <v>430</v>
      </c>
      <c r="AL29" s="49" t="s">
        <v>50</v>
      </c>
    </row>
    <row r="30" spans="1:38" s="2" customFormat="1" ht="26.25" customHeight="1" thickBot="1" x14ac:dyDescent="0.3">
      <c r="A30" s="70" t="s">
        <v>79</v>
      </c>
      <c r="B30" s="70" t="s">
        <v>86</v>
      </c>
      <c r="C30" s="70" t="s">
        <v>87</v>
      </c>
      <c r="D30" s="72"/>
      <c r="E30" s="145">
        <v>7.0148372343717222E-2</v>
      </c>
      <c r="F30" s="145">
        <v>2.6184013198013947</v>
      </c>
      <c r="G30" s="145">
        <v>4.1155876246824936E-3</v>
      </c>
      <c r="H30" s="145">
        <v>7.0435532500000004E-4</v>
      </c>
      <c r="I30" s="145">
        <v>5.3242591846250006E-2</v>
      </c>
      <c r="J30" s="145">
        <v>5.3242591846250006E-2</v>
      </c>
      <c r="K30" s="145">
        <v>5.3242591846250006E-2</v>
      </c>
      <c r="L30" s="145">
        <v>5.8566851030874998E-3</v>
      </c>
      <c r="M30" s="145">
        <v>7.8995658388380035</v>
      </c>
      <c r="N30" s="145">
        <v>0.35002265458760157</v>
      </c>
      <c r="O30" s="145">
        <v>2.8318234501960948E-6</v>
      </c>
      <c r="P30" s="145">
        <v>1.2318432008353008E-4</v>
      </c>
      <c r="Q30" s="145">
        <v>4.2477351752941409E-6</v>
      </c>
      <c r="R30" s="145">
        <v>8.9202438681176973E-5</v>
      </c>
      <c r="S30" s="145">
        <v>6.3716027629412116E-5</v>
      </c>
      <c r="T30" s="145">
        <v>3.2565969677255081E-5</v>
      </c>
      <c r="U30" s="145">
        <v>2.8318234501960948E-6</v>
      </c>
      <c r="V30" s="145">
        <v>4.6725086928235557E-4</v>
      </c>
      <c r="W30" s="145">
        <v>1.3928447925E-2</v>
      </c>
      <c r="X30" s="145">
        <v>1.1893658490823594E-4</v>
      </c>
      <c r="Y30" s="145">
        <v>1.3309570215921642E-4</v>
      </c>
      <c r="Z30" s="145">
        <v>9.628199730666719E-5</v>
      </c>
      <c r="AA30" s="145">
        <v>1.4442299596000076E-4</v>
      </c>
      <c r="AB30" s="145">
        <v>4.9273728033412032E-4</v>
      </c>
      <c r="AC30" s="145">
        <v>8.4954703505882821E-4</v>
      </c>
      <c r="AD30" s="145">
        <v>1.3928447925000001E-5</v>
      </c>
      <c r="AE30" s="144" t="s">
        <v>443</v>
      </c>
      <c r="AF30" s="145">
        <v>606.31227950998505</v>
      </c>
      <c r="AG30" s="26" t="s">
        <v>430</v>
      </c>
      <c r="AH30" s="26" t="s">
        <v>430</v>
      </c>
      <c r="AI30" s="26" t="s">
        <v>430</v>
      </c>
      <c r="AJ30" s="26" t="s">
        <v>430</v>
      </c>
      <c r="AK30" s="26" t="s">
        <v>430</v>
      </c>
      <c r="AL30" s="49" t="s">
        <v>50</v>
      </c>
    </row>
    <row r="31" spans="1:38" s="2" customFormat="1" ht="26.25" customHeight="1" thickBot="1" x14ac:dyDescent="0.3">
      <c r="A31" s="70" t="s">
        <v>79</v>
      </c>
      <c r="B31" s="70" t="s">
        <v>88</v>
      </c>
      <c r="C31" s="70" t="s">
        <v>89</v>
      </c>
      <c r="D31" s="72"/>
      <c r="E31" s="26" t="s">
        <v>430</v>
      </c>
      <c r="F31" s="145">
        <v>11.742794928368525</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0.52004675287065583</v>
      </c>
      <c r="J32" s="145">
        <v>0.94384529585564747</v>
      </c>
      <c r="K32" s="145">
        <v>1.2721459739105778</v>
      </c>
      <c r="L32" s="145">
        <v>0.13434156140165984</v>
      </c>
      <c r="M32" s="26" t="s">
        <v>430</v>
      </c>
      <c r="N32" s="145">
        <v>6.9466375675457668</v>
      </c>
      <c r="O32" s="145">
        <v>1.4702460567593226E-3</v>
      </c>
      <c r="P32" s="26" t="s">
        <v>430</v>
      </c>
      <c r="Q32" s="145">
        <v>3.5101328972287703E-2</v>
      </c>
      <c r="R32" s="145">
        <v>1.0993193528100036</v>
      </c>
      <c r="S32" s="145">
        <v>47.372509157843659</v>
      </c>
      <c r="T32" s="145">
        <v>0.15784140770041341</v>
      </c>
      <c r="U32" s="145">
        <v>2.5442919478211555E-2</v>
      </c>
      <c r="V32" s="145">
        <v>17.67733619212391</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0.38996082445076607</v>
      </c>
      <c r="J33" s="145">
        <v>4.6241168673984285</v>
      </c>
      <c r="K33" s="145">
        <v>9.2482337347968571</v>
      </c>
      <c r="L33" s="145">
        <v>7.6760339998813917E-2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4.4660687112842625</v>
      </c>
      <c r="F34" s="145">
        <v>0.24819658725887886</v>
      </c>
      <c r="G34" s="145">
        <v>0.32978707819142955</v>
      </c>
      <c r="H34" s="145">
        <v>4.5559111275021756E-4</v>
      </c>
      <c r="I34" s="145">
        <v>8.936975475652735E-2</v>
      </c>
      <c r="J34" s="145">
        <v>9.3936092590802447E-2</v>
      </c>
      <c r="K34" s="145">
        <v>9.9154764401402584E-2</v>
      </c>
      <c r="L34" s="145">
        <v>5.8090340591742777E-2</v>
      </c>
      <c r="M34" s="145">
        <v>0.59274840209862023</v>
      </c>
      <c r="N34" s="26" t="s">
        <v>430</v>
      </c>
      <c r="O34" s="145">
        <v>6.5084444678602509E-4</v>
      </c>
      <c r="P34" s="26" t="s">
        <v>430</v>
      </c>
      <c r="Q34" s="26" t="s">
        <v>430</v>
      </c>
      <c r="R34" s="145">
        <v>3.2542222339301255E-3</v>
      </c>
      <c r="S34" s="145">
        <v>0.11064355595362428</v>
      </c>
      <c r="T34" s="145">
        <v>4.5559111275021756E-3</v>
      </c>
      <c r="U34" s="145">
        <v>6.5084444678602509E-4</v>
      </c>
      <c r="V34" s="145">
        <v>6.5084444678602513E-2</v>
      </c>
      <c r="W34" s="26" t="s">
        <v>430</v>
      </c>
      <c r="X34" s="145">
        <v>1.9525333403580751E-3</v>
      </c>
      <c r="Y34" s="145">
        <v>3.2542222339301255E-3</v>
      </c>
      <c r="Z34" s="26" t="s">
        <v>430</v>
      </c>
      <c r="AA34" s="26" t="s">
        <v>430</v>
      </c>
      <c r="AB34" s="145">
        <v>5.2067555742881999E-3</v>
      </c>
      <c r="AC34" s="26" t="s">
        <v>430</v>
      </c>
      <c r="AD34" s="26" t="s">
        <v>430</v>
      </c>
      <c r="AE34" s="144" t="s">
        <v>443</v>
      </c>
      <c r="AF34" s="145">
        <v>2779.1057877763296</v>
      </c>
      <c r="AG34" s="26" t="s">
        <v>430</v>
      </c>
      <c r="AH34" s="26" t="s">
        <v>430</v>
      </c>
      <c r="AI34" s="26" t="s">
        <v>430</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9.2843386228976961</v>
      </c>
      <c r="F36" s="145">
        <v>9.8760966217011781</v>
      </c>
      <c r="G36" s="145">
        <v>1.7147663712117054</v>
      </c>
      <c r="H36" s="145">
        <v>9.7069283129459078E-4</v>
      </c>
      <c r="I36" s="145">
        <v>0.5237435459856975</v>
      </c>
      <c r="J36" s="145">
        <v>0.57985892591273647</v>
      </c>
      <c r="K36" s="145">
        <v>0.57985892591273658</v>
      </c>
      <c r="L36" s="145">
        <v>7.0455097489053653E-2</v>
      </c>
      <c r="M36" s="145">
        <v>23.098816020783737</v>
      </c>
      <c r="N36" s="145">
        <v>1.4650346637657257E-2</v>
      </c>
      <c r="O36" s="145">
        <v>1.3732398948109418E-3</v>
      </c>
      <c r="P36" s="145">
        <v>2.5188336869903321E-3</v>
      </c>
      <c r="Q36" s="145">
        <v>2.9506249540881147E-2</v>
      </c>
      <c r="R36" s="145">
        <v>3.167993243441334E-2</v>
      </c>
      <c r="S36" s="145">
        <v>0.10043381427597106</v>
      </c>
      <c r="T36" s="145">
        <v>1.3379884875629631</v>
      </c>
      <c r="U36" s="145">
        <v>1.4132620447470037E-2</v>
      </c>
      <c r="V36" s="145">
        <v>0.11676220745403822</v>
      </c>
      <c r="W36" s="145">
        <v>2.6256770119115317E-2</v>
      </c>
      <c r="X36" s="26" t="s">
        <v>430</v>
      </c>
      <c r="Y36" s="26" t="s">
        <v>430</v>
      </c>
      <c r="Z36" s="26" t="s">
        <v>430</v>
      </c>
      <c r="AA36" s="26" t="s">
        <v>430</v>
      </c>
      <c r="AB36" s="26" t="s">
        <v>430</v>
      </c>
      <c r="AC36" s="145">
        <v>1.0185476159766286E-2</v>
      </c>
      <c r="AD36" s="145">
        <v>2.4989253668696351E-2</v>
      </c>
      <c r="AE36" s="144" t="s">
        <v>443</v>
      </c>
      <c r="AF36" s="145">
        <v>5934.9119260688067</v>
      </c>
      <c r="AG36" s="26" t="s">
        <v>430</v>
      </c>
      <c r="AH36" s="26" t="s">
        <v>430</v>
      </c>
      <c r="AI36" s="26" t="s">
        <v>430</v>
      </c>
      <c r="AJ36" s="26" t="s">
        <v>430</v>
      </c>
      <c r="AK36" s="26" t="s">
        <v>430</v>
      </c>
      <c r="AL36" s="49" t="s">
        <v>50</v>
      </c>
    </row>
    <row r="37" spans="1:38" s="2" customFormat="1" ht="26.25" customHeight="1" thickBot="1" x14ac:dyDescent="0.3">
      <c r="A37" s="70" t="s">
        <v>71</v>
      </c>
      <c r="B37" s="70" t="s">
        <v>101</v>
      </c>
      <c r="C37" s="70" t="s">
        <v>435</v>
      </c>
      <c r="D37" s="72"/>
      <c r="E37" s="145">
        <v>0.1065</v>
      </c>
      <c r="F37" s="145">
        <v>3.1225800000000005E-4</v>
      </c>
      <c r="G37" s="145">
        <v>1.2490319999999999E-5</v>
      </c>
      <c r="H37" s="26" t="s">
        <v>430</v>
      </c>
      <c r="I37" s="26" t="s">
        <v>430</v>
      </c>
      <c r="J37" s="26" t="s">
        <v>430</v>
      </c>
      <c r="K37" s="26" t="s">
        <v>430</v>
      </c>
      <c r="L37" s="26" t="s">
        <v>430</v>
      </c>
      <c r="M37" s="145">
        <v>6.2451600000000005E-3</v>
      </c>
      <c r="N37" s="26" t="s">
        <v>430</v>
      </c>
      <c r="O37" s="26" t="s">
        <v>430</v>
      </c>
      <c r="P37" s="26" t="s">
        <v>430</v>
      </c>
      <c r="Q37" s="26" t="s">
        <v>430</v>
      </c>
      <c r="R37" s="26" t="s">
        <v>430</v>
      </c>
      <c r="S37" s="26" t="s">
        <v>430</v>
      </c>
      <c r="T37" s="26" t="s">
        <v>430</v>
      </c>
      <c r="U37" s="26" t="s">
        <v>430</v>
      </c>
      <c r="V37" s="26" t="s">
        <v>430</v>
      </c>
      <c r="W37" s="145">
        <v>1.5612900000000002E-4</v>
      </c>
      <c r="X37" s="26" t="s">
        <v>430</v>
      </c>
      <c r="Y37" s="26" t="s">
        <v>430</v>
      </c>
      <c r="Z37" s="26" t="s">
        <v>430</v>
      </c>
      <c r="AA37" s="26" t="s">
        <v>430</v>
      </c>
      <c r="AB37" s="26" t="s">
        <v>430</v>
      </c>
      <c r="AC37" s="26" t="s">
        <v>430</v>
      </c>
      <c r="AD37" s="26" t="s">
        <v>430</v>
      </c>
      <c r="AE37" s="144" t="s">
        <v>443</v>
      </c>
      <c r="AF37" s="26" t="s">
        <v>430</v>
      </c>
      <c r="AG37" s="26" t="s">
        <v>430</v>
      </c>
      <c r="AH37" s="145">
        <v>312.25799999999998</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2.1727717000000002</v>
      </c>
      <c r="F39" s="145">
        <v>0.130024378</v>
      </c>
      <c r="G39" s="145">
        <v>6.3098764621134187</v>
      </c>
      <c r="H39" s="145">
        <v>3.3337639999999999E-3</v>
      </c>
      <c r="I39" s="145">
        <v>0.39770205790287416</v>
      </c>
      <c r="J39" s="145">
        <v>0.6347332979079896</v>
      </c>
      <c r="K39" s="145">
        <v>0.80559922266666617</v>
      </c>
      <c r="L39" s="145">
        <v>0.11125015499371414</v>
      </c>
      <c r="M39" s="145">
        <v>0.97549900000000023</v>
      </c>
      <c r="N39" s="145">
        <v>0.22172565000000019</v>
      </c>
      <c r="O39" s="145">
        <v>8.5543841999999939E-3</v>
      </c>
      <c r="P39" s="145">
        <v>1.4160946199999998E-3</v>
      </c>
      <c r="Q39" s="145">
        <v>2.2029776000000008E-2</v>
      </c>
      <c r="R39" s="145">
        <v>8.6298484000000036E-2</v>
      </c>
      <c r="S39" s="145">
        <v>4.5986669000000008E-2</v>
      </c>
      <c r="T39" s="145">
        <v>2.2811839399999996</v>
      </c>
      <c r="U39" s="145">
        <v>9.8000000000000014E-3</v>
      </c>
      <c r="V39" s="145">
        <v>1.5133807480000001</v>
      </c>
      <c r="W39" s="145">
        <v>5.4275966599999989E-2</v>
      </c>
      <c r="X39" s="26" t="s">
        <v>431</v>
      </c>
      <c r="Y39" s="26" t="s">
        <v>431</v>
      </c>
      <c r="Z39" s="26" t="s">
        <v>431</v>
      </c>
      <c r="AA39" s="26" t="s">
        <v>431</v>
      </c>
      <c r="AB39" s="145">
        <v>8.348277619999997E-2</v>
      </c>
      <c r="AC39" s="145">
        <v>9.8000000000000014E-3</v>
      </c>
      <c r="AD39" s="145">
        <v>0.11942746495141254</v>
      </c>
      <c r="AE39" s="144" t="s">
        <v>443</v>
      </c>
      <c r="AF39" s="145">
        <v>22749.929</v>
      </c>
      <c r="AG39" s="145">
        <v>59.96</v>
      </c>
      <c r="AH39" s="145">
        <v>920.005</v>
      </c>
      <c r="AI39" s="145">
        <v>2003.2339999999999</v>
      </c>
      <c r="AJ39" s="26" t="s">
        <v>430</v>
      </c>
      <c r="AK39" s="26" t="s">
        <v>430</v>
      </c>
      <c r="AL39" s="49" t="s">
        <v>50</v>
      </c>
    </row>
    <row r="40" spans="1:38" s="2" customFormat="1" ht="26.25" customHeight="1" thickBot="1" x14ac:dyDescent="0.3">
      <c r="A40" s="70" t="s">
        <v>71</v>
      </c>
      <c r="B40" s="70" t="s">
        <v>106</v>
      </c>
      <c r="C40" s="70" t="s">
        <v>437</v>
      </c>
      <c r="D40" s="72"/>
      <c r="E40" s="145">
        <v>4.9980257801857944</v>
      </c>
      <c r="F40" s="145">
        <v>7.1691237145355347</v>
      </c>
      <c r="G40" s="145">
        <v>0.38993234461094778</v>
      </c>
      <c r="H40" s="145">
        <v>9.511705692794054E-4</v>
      </c>
      <c r="I40" s="145">
        <v>0.76254520967272132</v>
      </c>
      <c r="J40" s="145">
        <v>0.76254520967272121</v>
      </c>
      <c r="K40" s="145">
        <v>0.76254520967272121</v>
      </c>
      <c r="L40" s="145">
        <v>0.22357317633865412</v>
      </c>
      <c r="M40" s="145">
        <v>13.039505946542777</v>
      </c>
      <c r="N40" s="26" t="s">
        <v>430</v>
      </c>
      <c r="O40" s="145">
        <v>1.3236176817730549E-3</v>
      </c>
      <c r="P40" s="26" t="s">
        <v>430</v>
      </c>
      <c r="Q40" s="26" t="s">
        <v>430</v>
      </c>
      <c r="R40" s="145">
        <v>6.6180884088652744E-3</v>
      </c>
      <c r="S40" s="145">
        <v>0.22501500590141937</v>
      </c>
      <c r="T40" s="145">
        <v>9.2653237724113872E-3</v>
      </c>
      <c r="U40" s="145">
        <v>1.3236176817730549E-3</v>
      </c>
      <c r="V40" s="145">
        <v>0.13236176817730549</v>
      </c>
      <c r="W40" s="26" t="s">
        <v>430</v>
      </c>
      <c r="X40" s="145">
        <v>4.186540821818051E-3</v>
      </c>
      <c r="Y40" s="145">
        <v>6.4024006323663866E-3</v>
      </c>
      <c r="Z40" s="26" t="s">
        <v>430</v>
      </c>
      <c r="AA40" s="26" t="s">
        <v>430</v>
      </c>
      <c r="AB40" s="145">
        <v>1.0588941454184438E-2</v>
      </c>
      <c r="AC40" s="26" t="s">
        <v>430</v>
      </c>
      <c r="AD40" s="26" t="s">
        <v>430</v>
      </c>
      <c r="AE40" s="144" t="s">
        <v>443</v>
      </c>
      <c r="AF40" s="145">
        <v>5666.945645525866</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0" t="s">
        <v>438</v>
      </c>
      <c r="D41" s="72"/>
      <c r="E41" s="145">
        <v>6.0127665000000015</v>
      </c>
      <c r="F41" s="145">
        <v>14.42935144508845</v>
      </c>
      <c r="G41" s="145">
        <v>3.9073624397893991</v>
      </c>
      <c r="H41" s="145">
        <v>0.850978608568147</v>
      </c>
      <c r="I41" s="145">
        <v>7.1746127902834997</v>
      </c>
      <c r="J41" s="145">
        <v>7.5136566383571557</v>
      </c>
      <c r="K41" s="145">
        <v>7.8996726024553761</v>
      </c>
      <c r="L41" s="145">
        <v>2.0720865589629014</v>
      </c>
      <c r="M41" s="145">
        <v>117.46676849563657</v>
      </c>
      <c r="N41" s="145">
        <v>0.65410000000000024</v>
      </c>
      <c r="O41" s="145">
        <v>0.11715200000000005</v>
      </c>
      <c r="P41" s="145">
        <v>2.0413200000000013E-2</v>
      </c>
      <c r="Q41" s="145">
        <v>9.9379999999999996E-2</v>
      </c>
      <c r="R41" s="145">
        <v>1.5905900000000011</v>
      </c>
      <c r="S41" s="145">
        <v>0.38725000000000021</v>
      </c>
      <c r="T41" s="145">
        <v>1.7575000000000007</v>
      </c>
      <c r="U41" s="145">
        <v>0.18575000000000008</v>
      </c>
      <c r="V41" s="145">
        <v>26.496580000000012</v>
      </c>
      <c r="W41" s="145">
        <v>0.80589876500000046</v>
      </c>
      <c r="X41" s="26" t="s">
        <v>431</v>
      </c>
      <c r="Y41" s="26" t="s">
        <v>431</v>
      </c>
      <c r="Z41" s="26" t="s">
        <v>431</v>
      </c>
      <c r="AA41" s="26" t="s">
        <v>431</v>
      </c>
      <c r="AB41" s="145">
        <v>6.0031113204837832</v>
      </c>
      <c r="AC41" s="145">
        <v>0.19045588235294128</v>
      </c>
      <c r="AD41" s="145">
        <v>2.2321656628289017</v>
      </c>
      <c r="AE41" s="144" t="s">
        <v>443</v>
      </c>
      <c r="AF41" s="145">
        <v>36690</v>
      </c>
      <c r="AG41" s="145">
        <v>624.79999999999995</v>
      </c>
      <c r="AH41" s="145">
        <v>862.53</v>
      </c>
      <c r="AI41" s="145">
        <v>37150.000000000022</v>
      </c>
      <c r="AJ41" s="145">
        <v>43</v>
      </c>
      <c r="AK41" s="26" t="s">
        <v>430</v>
      </c>
      <c r="AL41" s="49" t="s">
        <v>50</v>
      </c>
    </row>
    <row r="42" spans="1:38" s="2" customFormat="1" ht="26.25" customHeight="1" thickBot="1" x14ac:dyDescent="0.3">
      <c r="A42" s="70" t="s">
        <v>71</v>
      </c>
      <c r="B42" s="70" t="s">
        <v>108</v>
      </c>
      <c r="C42" s="70" t="s">
        <v>109</v>
      </c>
      <c r="D42" s="72"/>
      <c r="E42" s="145">
        <v>0.45347060824951257</v>
      </c>
      <c r="F42" s="145">
        <v>7.3861518093733123</v>
      </c>
      <c r="G42" s="145">
        <v>2.975860941755128E-2</v>
      </c>
      <c r="H42" s="145">
        <v>2.0609269433878461E-4</v>
      </c>
      <c r="I42" s="145">
        <v>0.26921562186301856</v>
      </c>
      <c r="J42" s="145">
        <v>0.26921562186301856</v>
      </c>
      <c r="K42" s="145">
        <v>0.26921562186301856</v>
      </c>
      <c r="L42" s="145">
        <v>3.1124131311033535E-2</v>
      </c>
      <c r="M42" s="145">
        <v>38.843015362284135</v>
      </c>
      <c r="N42" s="26" t="s">
        <v>430</v>
      </c>
      <c r="O42" s="145">
        <v>4.9172578069109222E-4</v>
      </c>
      <c r="P42" s="26" t="s">
        <v>430</v>
      </c>
      <c r="Q42" s="26" t="s">
        <v>430</v>
      </c>
      <c r="R42" s="145">
        <v>2.4586289034554611E-3</v>
      </c>
      <c r="S42" s="145">
        <v>8.3593382717485676E-2</v>
      </c>
      <c r="T42" s="145">
        <v>3.4420804648376455E-3</v>
      </c>
      <c r="U42" s="145">
        <v>4.9172578069109222E-4</v>
      </c>
      <c r="V42" s="145">
        <v>4.917257806910922E-2</v>
      </c>
      <c r="W42" s="26" t="s">
        <v>430</v>
      </c>
      <c r="X42" s="145">
        <v>1.8938403239095441E-3</v>
      </c>
      <c r="Y42" s="145">
        <v>2.0399659216191932E-3</v>
      </c>
      <c r="Z42" s="26" t="s">
        <v>430</v>
      </c>
      <c r="AA42" s="26" t="s">
        <v>430</v>
      </c>
      <c r="AB42" s="145">
        <v>3.9338062455287369E-3</v>
      </c>
      <c r="AC42" s="26" t="s">
        <v>430</v>
      </c>
      <c r="AD42" s="26" t="s">
        <v>430</v>
      </c>
      <c r="AE42" s="144" t="s">
        <v>443</v>
      </c>
      <c r="AF42" s="145">
        <v>2128.9754922795028</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0" t="s">
        <v>111</v>
      </c>
      <c r="D43" s="72"/>
      <c r="E43" s="145">
        <v>1.3951910000000001</v>
      </c>
      <c r="F43" s="145">
        <v>0.14080324579999998</v>
      </c>
      <c r="G43" s="145">
        <v>2.8469520734828935</v>
      </c>
      <c r="H43" s="145">
        <v>1.003531E-2</v>
      </c>
      <c r="I43" s="145">
        <v>0.26021103228355597</v>
      </c>
      <c r="J43" s="145">
        <v>0.39947976422120723</v>
      </c>
      <c r="K43" s="145">
        <v>0.58160873333333352</v>
      </c>
      <c r="L43" s="145">
        <v>5.1321312471341633E-2</v>
      </c>
      <c r="M43" s="145">
        <v>1.6735323159999997</v>
      </c>
      <c r="N43" s="145">
        <v>0.23541411499999992</v>
      </c>
      <c r="O43" s="145">
        <v>2.0486584740000004E-2</v>
      </c>
      <c r="P43" s="145">
        <v>4.4454410740000019E-3</v>
      </c>
      <c r="Q43" s="145">
        <v>4.9942851599999991E-2</v>
      </c>
      <c r="R43" s="145">
        <v>0.3062983058</v>
      </c>
      <c r="S43" s="145">
        <v>0.14388589949999997</v>
      </c>
      <c r="T43" s="145">
        <v>1.1879813399999999</v>
      </c>
      <c r="U43" s="145">
        <v>2.9500000000000002E-2</v>
      </c>
      <c r="V43" s="145">
        <v>4.3675292696000012</v>
      </c>
      <c r="W43" s="145">
        <v>0.13629111931999988</v>
      </c>
      <c r="X43" s="26" t="s">
        <v>431</v>
      </c>
      <c r="Y43" s="26" t="s">
        <v>431</v>
      </c>
      <c r="Z43" s="26" t="s">
        <v>431</v>
      </c>
      <c r="AA43" s="26" t="s">
        <v>431</v>
      </c>
      <c r="AB43" s="145">
        <v>8.523204903999998E-2</v>
      </c>
      <c r="AC43" s="145">
        <v>2.9500000000000002E-2</v>
      </c>
      <c r="AD43" s="145">
        <v>0.35461733636576653</v>
      </c>
      <c r="AE43" s="144" t="s">
        <v>443</v>
      </c>
      <c r="AF43" s="145">
        <v>9225.005799999999</v>
      </c>
      <c r="AG43" s="145">
        <v>569.4</v>
      </c>
      <c r="AH43" s="145">
        <v>820.04</v>
      </c>
      <c r="AI43" s="145">
        <v>5900</v>
      </c>
      <c r="AJ43" s="26" t="s">
        <v>430</v>
      </c>
      <c r="AK43" s="26" t="s">
        <v>430</v>
      </c>
      <c r="AL43" s="49" t="s">
        <v>50</v>
      </c>
    </row>
    <row r="44" spans="1:38" s="2" customFormat="1" ht="26.25" customHeight="1" thickBot="1" x14ac:dyDescent="0.3">
      <c r="A44" s="70" t="s">
        <v>71</v>
      </c>
      <c r="B44" s="70" t="s">
        <v>112</v>
      </c>
      <c r="C44" s="70" t="s">
        <v>113</v>
      </c>
      <c r="D44" s="72"/>
      <c r="E44" s="145">
        <v>11.793776995687359</v>
      </c>
      <c r="F44" s="145">
        <v>4.5625866028096702</v>
      </c>
      <c r="G44" s="145">
        <v>0.941799576169013</v>
      </c>
      <c r="H44" s="145">
        <v>2.1735464933994955E-3</v>
      </c>
      <c r="I44" s="145">
        <v>1.4661523086478707</v>
      </c>
      <c r="J44" s="145">
        <v>1.4661523086478707</v>
      </c>
      <c r="K44" s="145">
        <v>1.4661523086478707</v>
      </c>
      <c r="L44" s="145">
        <v>0.81405470101001509</v>
      </c>
      <c r="M44" s="145">
        <v>12.828072905562154</v>
      </c>
      <c r="N44" s="26" t="s">
        <v>430</v>
      </c>
      <c r="O44" s="145">
        <v>2.7619944941043918E-3</v>
      </c>
      <c r="P44" s="26" t="s">
        <v>430</v>
      </c>
      <c r="Q44" s="26" t="s">
        <v>430</v>
      </c>
      <c r="R44" s="145">
        <v>1.380997247052196E-2</v>
      </c>
      <c r="S44" s="145">
        <v>0.46953906399774653</v>
      </c>
      <c r="T44" s="145">
        <v>1.9333961458730741E-2</v>
      </c>
      <c r="U44" s="145">
        <v>2.7619944941043918E-3</v>
      </c>
      <c r="V44" s="145">
        <v>0.27619944941043911</v>
      </c>
      <c r="W44" s="26" t="s">
        <v>430</v>
      </c>
      <c r="X44" s="145">
        <v>8.3592143551588314E-3</v>
      </c>
      <c r="Y44" s="145">
        <v>1.3736741597676296E-2</v>
      </c>
      <c r="Z44" s="26" t="s">
        <v>430</v>
      </c>
      <c r="AA44" s="26" t="s">
        <v>430</v>
      </c>
      <c r="AB44" s="145">
        <v>2.2095955952835131E-2</v>
      </c>
      <c r="AC44" s="26" t="s">
        <v>430</v>
      </c>
      <c r="AD44" s="26" t="s">
        <v>430</v>
      </c>
      <c r="AE44" s="144" t="s">
        <v>443</v>
      </c>
      <c r="AF44" s="145">
        <v>11798.842650924948</v>
      </c>
      <c r="AG44" s="26" t="s">
        <v>430</v>
      </c>
      <c r="AH44" s="26" t="s">
        <v>430</v>
      </c>
      <c r="AI44" s="26" t="s">
        <v>430</v>
      </c>
      <c r="AJ44" s="26" t="s">
        <v>430</v>
      </c>
      <c r="AK44" s="26" t="s">
        <v>430</v>
      </c>
      <c r="AL44" s="49" t="s">
        <v>50</v>
      </c>
    </row>
    <row r="45" spans="1:38" s="2" customFormat="1" ht="26.25" customHeight="1" thickBot="1" x14ac:dyDescent="0.3">
      <c r="A45" s="70" t="s">
        <v>71</v>
      </c>
      <c r="B45" s="70" t="s">
        <v>114</v>
      </c>
      <c r="C45" s="70" t="s">
        <v>115</v>
      </c>
      <c r="D45" s="72"/>
      <c r="E45" s="145">
        <v>3.524116670247599</v>
      </c>
      <c r="F45" s="145">
        <v>0.1422760194039048</v>
      </c>
      <c r="G45" s="145">
        <v>0.17945803643719554</v>
      </c>
      <c r="H45" s="145">
        <v>4.0506242510109851E-4</v>
      </c>
      <c r="I45" s="145">
        <v>6.8208709746727728E-2</v>
      </c>
      <c r="J45" s="145">
        <v>7.5516785791019989E-2</v>
      </c>
      <c r="K45" s="145">
        <v>7.5516785791019989E-2</v>
      </c>
      <c r="L45" s="145">
        <v>2.3410203595216197E-2</v>
      </c>
      <c r="M45" s="145">
        <v>0.4442163870059998</v>
      </c>
      <c r="N45" s="145">
        <v>6.6655842105244065E-3</v>
      </c>
      <c r="O45" s="145">
        <v>5.1273724696341595E-4</v>
      </c>
      <c r="P45" s="145">
        <v>1.5382117408902479E-3</v>
      </c>
      <c r="Q45" s="145">
        <v>2.0509489878536638E-3</v>
      </c>
      <c r="R45" s="145">
        <v>2.5636862348170798E-3</v>
      </c>
      <c r="S45" s="145">
        <v>4.5120877732780597E-2</v>
      </c>
      <c r="T45" s="145">
        <v>5.1273724696341588E-2</v>
      </c>
      <c r="U45" s="145">
        <v>5.1273724696341595E-3</v>
      </c>
      <c r="V45" s="145">
        <v>6.15284696356099E-2</v>
      </c>
      <c r="W45" s="145">
        <v>6.6655842105244065E-3</v>
      </c>
      <c r="X45" s="26" t="s">
        <v>430</v>
      </c>
      <c r="Y45" s="26" t="s">
        <v>430</v>
      </c>
      <c r="Z45" s="26" t="s">
        <v>430</v>
      </c>
      <c r="AA45" s="26" t="s">
        <v>430</v>
      </c>
      <c r="AB45" s="26" t="s">
        <v>430</v>
      </c>
      <c r="AC45" s="145">
        <v>4.1018979757073276E-3</v>
      </c>
      <c r="AD45" s="145">
        <v>1.9484015384609807E-3</v>
      </c>
      <c r="AE45" s="144" t="s">
        <v>443</v>
      </c>
      <c r="AF45" s="145">
        <v>2189.3880445337859</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0" t="s">
        <v>117</v>
      </c>
      <c r="D46" s="72"/>
      <c r="E46" s="145">
        <v>2.0444339211265956</v>
      </c>
      <c r="F46" s="145">
        <v>0.12338299245060132</v>
      </c>
      <c r="G46" s="145">
        <v>3.3445160855577512</v>
      </c>
      <c r="H46" s="145">
        <v>6.7259953161592515E-5</v>
      </c>
      <c r="I46" s="145">
        <v>0.20313688724949033</v>
      </c>
      <c r="J46" s="145">
        <v>0.34770495635382831</v>
      </c>
      <c r="K46" s="145">
        <v>0.52185234570748162</v>
      </c>
      <c r="L46" s="145">
        <v>6.1239468775815278E-2</v>
      </c>
      <c r="M46" s="145">
        <v>0.915226003127382</v>
      </c>
      <c r="N46" s="145">
        <v>0.17334397837587801</v>
      </c>
      <c r="O46" s="145">
        <v>5.1373696596018576E-3</v>
      </c>
      <c r="P46" s="145">
        <v>7.3006015097189551E-4</v>
      </c>
      <c r="Q46" s="145">
        <v>1.2349839407962526E-2</v>
      </c>
      <c r="R46" s="145">
        <v>2.9531996048009268E-2</v>
      </c>
      <c r="S46" s="145">
        <v>5.66541534190865E-2</v>
      </c>
      <c r="T46" s="145">
        <v>1.734790805002342</v>
      </c>
      <c r="U46" s="145">
        <v>7.594847775175646E-4</v>
      </c>
      <c r="V46" s="145">
        <v>0.54661461799999778</v>
      </c>
      <c r="W46" s="145">
        <v>2.3819889125878162E-2</v>
      </c>
      <c r="X46" s="145">
        <v>3.021077283372365E-5</v>
      </c>
      <c r="Y46" s="145">
        <v>5.0351288056206092E-5</v>
      </c>
      <c r="Z46" s="26" t="s">
        <v>431</v>
      </c>
      <c r="AA46" s="26" t="s">
        <v>431</v>
      </c>
      <c r="AB46" s="145">
        <v>3.7921096240889914E-2</v>
      </c>
      <c r="AC46" s="145">
        <v>1.1591922159250557E-3</v>
      </c>
      <c r="AD46" s="26" t="s">
        <v>430</v>
      </c>
      <c r="AE46" s="144" t="s">
        <v>443</v>
      </c>
      <c r="AF46" s="145">
        <v>12869.3302</v>
      </c>
      <c r="AG46" s="26" t="s">
        <v>430</v>
      </c>
      <c r="AH46" s="145">
        <v>5860.3684000000057</v>
      </c>
      <c r="AI46" s="145">
        <v>669.04059999999708</v>
      </c>
      <c r="AJ46" s="26" t="s">
        <v>430</v>
      </c>
      <c r="AK46" s="26" t="s">
        <v>430</v>
      </c>
      <c r="AL46" s="49" t="s">
        <v>50</v>
      </c>
    </row>
    <row r="47" spans="1:38" s="2" customFormat="1" ht="26.25" customHeight="1" thickBot="1" x14ac:dyDescent="0.3">
      <c r="A47" s="70" t="s">
        <v>71</v>
      </c>
      <c r="B47" s="70" t="s">
        <v>118</v>
      </c>
      <c r="C47" s="70" t="s">
        <v>119</v>
      </c>
      <c r="D47" s="72"/>
      <c r="E47" s="145">
        <v>0.31586568727590003</v>
      </c>
      <c r="F47" s="145">
        <v>4.5375535254899999E-2</v>
      </c>
      <c r="G47" s="145">
        <v>2.5754330518800005E-2</v>
      </c>
      <c r="H47" s="26" t="s">
        <v>430</v>
      </c>
      <c r="I47" s="145">
        <v>1.3893782979500001E-2</v>
      </c>
      <c r="J47" s="145">
        <v>1.3893782979500001E-2</v>
      </c>
      <c r="K47" s="145">
        <v>1.3893782979500001E-2</v>
      </c>
      <c r="L47" s="145">
        <v>6.6690158301600001E-3</v>
      </c>
      <c r="M47" s="145">
        <v>1.3021540120211998</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6.7297999999999997E-2</v>
      </c>
      <c r="G49" s="145">
        <v>0.184</v>
      </c>
      <c r="H49" s="145">
        <v>3.2338000000000002E-3</v>
      </c>
      <c r="I49" s="145">
        <v>3.8674351585014409E-3</v>
      </c>
      <c r="J49" s="145">
        <v>9.2564841498559078E-3</v>
      </c>
      <c r="K49" s="145">
        <v>2.1999999999999999E-2</v>
      </c>
      <c r="L49" s="145">
        <v>4.7299999999999996E-6</v>
      </c>
      <c r="M49" s="26" t="s">
        <v>431</v>
      </c>
      <c r="N49" s="145">
        <v>2.1999999999999999E-2</v>
      </c>
      <c r="O49" s="145">
        <v>5.0000000000000002E-5</v>
      </c>
      <c r="P49" s="145">
        <v>1.0000000000000001E-5</v>
      </c>
      <c r="Q49" s="145">
        <v>4.0000000000000001E-3</v>
      </c>
      <c r="R49" s="145">
        <v>3.0000000000000001E-3</v>
      </c>
      <c r="S49" s="145">
        <v>4.0000000000000001E-3</v>
      </c>
      <c r="T49" s="145">
        <v>2E-3</v>
      </c>
      <c r="U49" s="26" t="s">
        <v>429</v>
      </c>
      <c r="V49" s="145">
        <v>0.16</v>
      </c>
      <c r="W49" s="145">
        <v>2.6219999999999999</v>
      </c>
      <c r="X49" s="145">
        <v>0.13983999999999999</v>
      </c>
      <c r="Y49" s="145">
        <v>0.17479999999999998</v>
      </c>
      <c r="Z49" s="145">
        <v>8.7399999999999992E-2</v>
      </c>
      <c r="AA49" s="145">
        <v>6.1180000000000005E-2</v>
      </c>
      <c r="AB49" s="145">
        <v>0.46321999999999997</v>
      </c>
      <c r="AC49" s="26" t="s">
        <v>430</v>
      </c>
      <c r="AD49" s="145">
        <v>3.1463999999999999</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0.60594733146067414</v>
      </c>
      <c r="J50" s="145">
        <v>0.862869</v>
      </c>
      <c r="K50" s="145">
        <v>1.3201895699999999</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4834</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7.2312470000000006</v>
      </c>
      <c r="G52" s="26" t="s">
        <v>431</v>
      </c>
      <c r="H52" s="26" t="s">
        <v>431</v>
      </c>
      <c r="I52" s="145">
        <v>3.8731124260355031E-3</v>
      </c>
      <c r="J52" s="145">
        <v>1.8216485207100591E-2</v>
      </c>
      <c r="K52" s="145">
        <v>6.7900000000000002E-2</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8.0764957600000002</v>
      </c>
      <c r="G53" s="26" t="s">
        <v>430</v>
      </c>
      <c r="H53" s="26" t="s">
        <v>430</v>
      </c>
      <c r="I53" s="145">
        <v>4.5000000000000005E-3</v>
      </c>
      <c r="J53" s="145">
        <v>4.5000000000000005E-3</v>
      </c>
      <c r="K53" s="145">
        <v>4.5000000000000005E-3</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0.28949999999999998</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2895</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2.7588000000000001E-2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2.15560032E-2</v>
      </c>
      <c r="X57" s="145">
        <v>3.2499999999999997E-5</v>
      </c>
      <c r="Y57" s="145">
        <v>3.2499999999999997E-5</v>
      </c>
      <c r="Z57" s="145">
        <v>3.2499999999999997E-5</v>
      </c>
      <c r="AA57" s="145">
        <v>3.2499999999999997E-5</v>
      </c>
      <c r="AB57" s="145">
        <v>1.2999999999999999E-4</v>
      </c>
      <c r="AC57" s="26" t="s">
        <v>430</v>
      </c>
      <c r="AD57" s="145">
        <v>1.671008</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1.084222222222222E-2</v>
      </c>
      <c r="J58" s="145">
        <v>5.4211111111111113E-2</v>
      </c>
      <c r="K58" s="145">
        <v>0.1394</v>
      </c>
      <c r="L58" s="145">
        <v>8.9773600000000011E-5</v>
      </c>
      <c r="M58" s="26" t="s">
        <v>430</v>
      </c>
      <c r="N58" s="26" t="s">
        <v>430</v>
      </c>
      <c r="O58" s="26" t="s">
        <v>430</v>
      </c>
      <c r="P58" s="26" t="s">
        <v>430</v>
      </c>
      <c r="Q58" s="26" t="s">
        <v>430</v>
      </c>
      <c r="R58" s="26" t="s">
        <v>430</v>
      </c>
      <c r="S58" s="26" t="s">
        <v>430</v>
      </c>
      <c r="T58" s="26" t="s">
        <v>430</v>
      </c>
      <c r="U58" s="26" t="s">
        <v>430</v>
      </c>
      <c r="V58" s="26" t="s">
        <v>430</v>
      </c>
      <c r="W58" s="145">
        <v>0.13401179999999999</v>
      </c>
      <c r="X58" s="26" t="s">
        <v>430</v>
      </c>
      <c r="Y58" s="26" t="s">
        <v>430</v>
      </c>
      <c r="Z58" s="26" t="s">
        <v>430</v>
      </c>
      <c r="AA58" s="26" t="s">
        <v>430</v>
      </c>
      <c r="AB58" s="26" t="s">
        <v>430</v>
      </c>
      <c r="AC58" s="26" t="s">
        <v>430</v>
      </c>
      <c r="AD58" s="145">
        <v>0.25771500000000003</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2.3960000000000001E-3</v>
      </c>
      <c r="G59" s="26" t="s">
        <v>431</v>
      </c>
      <c r="H59" s="145">
        <v>0.02</v>
      </c>
      <c r="I59" s="145">
        <v>0.14144000000000001</v>
      </c>
      <c r="J59" s="145">
        <v>0.15912000000000001</v>
      </c>
      <c r="K59" s="145">
        <v>0.17680000000000001</v>
      </c>
      <c r="L59" s="145">
        <v>8.7692799999999988E-5</v>
      </c>
      <c r="M59" s="26" t="s">
        <v>431</v>
      </c>
      <c r="N59" s="145">
        <v>5.4000000000000001E-4</v>
      </c>
      <c r="O59" s="145">
        <v>0.18</v>
      </c>
      <c r="P59" s="26" t="s">
        <v>430</v>
      </c>
      <c r="Q59" s="26" t="s">
        <v>430</v>
      </c>
      <c r="R59" s="26" t="s">
        <v>430</v>
      </c>
      <c r="S59" s="145">
        <v>1.0000000000000001E-5</v>
      </c>
      <c r="T59" s="26" t="s">
        <v>430</v>
      </c>
      <c r="U59" s="145">
        <v>8.5000000000000006E-2</v>
      </c>
      <c r="V59" s="145">
        <v>2.5400000000000002E-3</v>
      </c>
      <c r="W59" s="145">
        <v>5.3916800000000003E-3</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4.6595999693422589E-2</v>
      </c>
      <c r="J60" s="145">
        <v>0.15392690655030028</v>
      </c>
      <c r="K60" s="145">
        <v>0.26737791033900005</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8.4248174523344752E-2</v>
      </c>
      <c r="J61" s="145">
        <v>0.11778818358961188</v>
      </c>
      <c r="K61" s="145">
        <v>0.20009732652500001</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4.8044665363199998E-2</v>
      </c>
      <c r="J62" s="145">
        <v>0.46827664890560022</v>
      </c>
      <c r="K62" s="145">
        <v>1.1985576880799997</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26" t="s">
        <v>434</v>
      </c>
      <c r="F64" s="26" t="s">
        <v>434</v>
      </c>
      <c r="G64" s="26" t="s">
        <v>434</v>
      </c>
      <c r="H64" s="26" t="s">
        <v>434</v>
      </c>
      <c r="I64" s="26" t="s">
        <v>434</v>
      </c>
      <c r="J64" s="26" t="s">
        <v>434</v>
      </c>
      <c r="K64" s="26" t="s">
        <v>434</v>
      </c>
      <c r="L64" s="26" t="s">
        <v>434</v>
      </c>
      <c r="M64" s="26" t="s">
        <v>434</v>
      </c>
      <c r="N64" s="26" t="s">
        <v>434</v>
      </c>
      <c r="O64" s="26" t="s">
        <v>434</v>
      </c>
      <c r="P64" s="26" t="s">
        <v>434</v>
      </c>
      <c r="Q64" s="26" t="s">
        <v>434</v>
      </c>
      <c r="R64" s="26" t="s">
        <v>434</v>
      </c>
      <c r="S64" s="26" t="s">
        <v>434</v>
      </c>
      <c r="T64" s="26" t="s">
        <v>434</v>
      </c>
      <c r="U64" s="26" t="s">
        <v>434</v>
      </c>
      <c r="V64" s="26" t="s">
        <v>434</v>
      </c>
      <c r="W64" s="26" t="s">
        <v>434</v>
      </c>
      <c r="X64" s="26" t="s">
        <v>434</v>
      </c>
      <c r="Y64" s="26" t="s">
        <v>434</v>
      </c>
      <c r="Z64" s="26" t="s">
        <v>434</v>
      </c>
      <c r="AA64" s="26" t="s">
        <v>434</v>
      </c>
      <c r="AB64" s="26" t="s">
        <v>434</v>
      </c>
      <c r="AC64" s="26" t="s">
        <v>434</v>
      </c>
      <c r="AD64" s="26" t="s">
        <v>434</v>
      </c>
      <c r="AE64" s="144" t="s">
        <v>443</v>
      </c>
      <c r="AF64" s="26" t="s">
        <v>434</v>
      </c>
      <c r="AG64" s="26" t="s">
        <v>434</v>
      </c>
      <c r="AH64" s="26" t="s">
        <v>434</v>
      </c>
      <c r="AI64" s="26" t="s">
        <v>434</v>
      </c>
      <c r="AJ64" s="26" t="s">
        <v>434</v>
      </c>
      <c r="AK64" s="26" t="s">
        <v>434</v>
      </c>
      <c r="AL64" s="49" t="s">
        <v>161</v>
      </c>
    </row>
    <row r="65" spans="1:38" s="2" customFormat="1" ht="26.25" customHeight="1" thickBot="1" x14ac:dyDescent="0.3">
      <c r="A65" s="70" t="s">
        <v>54</v>
      </c>
      <c r="B65" s="70" t="s">
        <v>162</v>
      </c>
      <c r="C65" s="70" t="s">
        <v>163</v>
      </c>
      <c r="D65" s="72"/>
      <c r="E65" s="145">
        <v>0.39939999999999998</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8.6000000000000007E-2</v>
      </c>
      <c r="J68" s="145">
        <v>8.6000000000000007E-2</v>
      </c>
      <c r="K68" s="145">
        <v>8.6000000000000007E-2</v>
      </c>
      <c r="L68" s="145">
        <v>1.5480000000000003E-3</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0.15669999999999998</v>
      </c>
      <c r="F70" s="145">
        <v>4.0831967527500002</v>
      </c>
      <c r="G70" s="145">
        <v>9.2945394117160003</v>
      </c>
      <c r="H70" s="145">
        <v>9.3719999999999998E-2</v>
      </c>
      <c r="I70" s="145">
        <v>0.25373983574144487</v>
      </c>
      <c r="J70" s="145">
        <v>0.38654601482889733</v>
      </c>
      <c r="K70" s="145">
        <v>0.46025900000000003</v>
      </c>
      <c r="L70" s="145">
        <v>4.5632448000000013E-3</v>
      </c>
      <c r="M70" s="26" t="s">
        <v>430</v>
      </c>
      <c r="N70" s="145">
        <v>1.0040000000000001E-3</v>
      </c>
      <c r="O70" s="26" t="s">
        <v>430</v>
      </c>
      <c r="P70" s="145">
        <v>7.4999999999999997E-2</v>
      </c>
      <c r="Q70" s="26" t="s">
        <v>430</v>
      </c>
      <c r="R70" s="145">
        <v>1.06</v>
      </c>
      <c r="S70" s="145">
        <v>0.27</v>
      </c>
      <c r="T70" s="145">
        <v>1</v>
      </c>
      <c r="U70" s="26" t="s">
        <v>430</v>
      </c>
      <c r="V70" s="145">
        <v>0.01</v>
      </c>
      <c r="W70" s="145">
        <v>3</v>
      </c>
      <c r="X70" s="26" t="s">
        <v>430</v>
      </c>
      <c r="Y70" s="26" t="s">
        <v>430</v>
      </c>
      <c r="Z70" s="26" t="s">
        <v>430</v>
      </c>
      <c r="AA70" s="26" t="s">
        <v>430</v>
      </c>
      <c r="AB70" s="26" t="s">
        <v>430</v>
      </c>
      <c r="AC70" s="145">
        <v>29</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0.4981000000000001</v>
      </c>
      <c r="G71" s="26" t="s">
        <v>430</v>
      </c>
      <c r="H71" s="26" t="s">
        <v>430</v>
      </c>
      <c r="I71" s="145">
        <v>1.0680175999999994E-3</v>
      </c>
      <c r="J71" s="145">
        <v>8.5441407999999955E-3</v>
      </c>
      <c r="K71" s="145">
        <v>2.6700440000000034E-2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1.1405295999999998</v>
      </c>
      <c r="G72" s="145">
        <v>0.78890000000000016</v>
      </c>
      <c r="H72" s="145">
        <v>5.0000000000000002E-5</v>
      </c>
      <c r="I72" s="145">
        <v>2.1723095296741484</v>
      </c>
      <c r="J72" s="145">
        <v>3.0302861533846599</v>
      </c>
      <c r="K72" s="145">
        <v>4.2093238151200003</v>
      </c>
      <c r="L72" s="145">
        <v>8.0048321238269295E-3</v>
      </c>
      <c r="M72" s="145">
        <v>0.46395861689647611</v>
      </c>
      <c r="N72" s="145">
        <v>32.831302999999998</v>
      </c>
      <c r="O72" s="145">
        <v>0.666126</v>
      </c>
      <c r="P72" s="145">
        <v>5.0000000000000001E-3</v>
      </c>
      <c r="Q72" s="145">
        <v>0.70229999999999992</v>
      </c>
      <c r="R72" s="145">
        <v>12.63226</v>
      </c>
      <c r="S72" s="145">
        <v>2.4004000000000003</v>
      </c>
      <c r="T72" s="145">
        <v>3.9396249999999999</v>
      </c>
      <c r="U72" s="26" t="s">
        <v>429</v>
      </c>
      <c r="V72" s="145">
        <v>186.59404699999999</v>
      </c>
      <c r="W72" s="145">
        <v>4.5863219119162775</v>
      </c>
      <c r="X72" s="145">
        <v>3.500159856043368E-2</v>
      </c>
      <c r="Y72" s="145">
        <v>3.5159741417576544E-2</v>
      </c>
      <c r="Z72" s="145">
        <v>3.5082598560433678E-2</v>
      </c>
      <c r="AA72" s="145">
        <v>3.4800174280216846E-2</v>
      </c>
      <c r="AB72" s="145">
        <v>0.14004411281866072</v>
      </c>
      <c r="AC72" s="145">
        <v>0.10169599999999999</v>
      </c>
      <c r="AD72" s="145">
        <v>14.250318999999999</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26" t="s">
        <v>431</v>
      </c>
      <c r="G73" s="26" t="s">
        <v>431</v>
      </c>
      <c r="H73" s="26" t="s">
        <v>430</v>
      </c>
      <c r="I73" s="145">
        <v>1.0199999999999999E-2</v>
      </c>
      <c r="J73" s="145">
        <v>1.4449999999999999E-2</v>
      </c>
      <c r="K73" s="145">
        <v>1.7000000000000001E-2</v>
      </c>
      <c r="L73" s="145">
        <v>1.3940000000000001E-3</v>
      </c>
      <c r="M73" s="26" t="s">
        <v>430</v>
      </c>
      <c r="N73" s="145">
        <v>1E-3</v>
      </c>
      <c r="O73" s="145">
        <v>3.1470759785111281E-3</v>
      </c>
      <c r="P73" s="145">
        <v>1.5735379892555643E-4</v>
      </c>
      <c r="Q73" s="145">
        <v>2E-3</v>
      </c>
      <c r="R73" s="145">
        <v>3.9875000000000003</v>
      </c>
      <c r="S73" s="145">
        <v>2.5569992325402916E-3</v>
      </c>
      <c r="T73" s="145">
        <v>1.7000000000000001E-2</v>
      </c>
      <c r="U73" s="26" t="s">
        <v>429</v>
      </c>
      <c r="V73" s="145">
        <v>0.53349999999999997</v>
      </c>
      <c r="W73" s="26" t="s">
        <v>430</v>
      </c>
      <c r="X73" s="26" t="s">
        <v>430</v>
      </c>
      <c r="Y73" s="26" t="s">
        <v>430</v>
      </c>
      <c r="Z73" s="26" t="s">
        <v>430</v>
      </c>
      <c r="AA73" s="26" t="s">
        <v>430</v>
      </c>
      <c r="AB73" s="26" t="s">
        <v>430</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26" t="s">
        <v>431</v>
      </c>
      <c r="G74" s="26" t="s">
        <v>430</v>
      </c>
      <c r="H74" s="26" t="s">
        <v>430</v>
      </c>
      <c r="I74" s="145">
        <v>1.6775000000000002E-3</v>
      </c>
      <c r="J74" s="145">
        <v>4.2699999999999995E-3</v>
      </c>
      <c r="K74" s="145">
        <v>6.0999999999999995E-3</v>
      </c>
      <c r="L74" s="145">
        <v>3.8582500000000005E-5</v>
      </c>
      <c r="M74" s="26" t="s">
        <v>430</v>
      </c>
      <c r="N74" s="145">
        <v>1.3000000000000001E-2</v>
      </c>
      <c r="O74" s="145">
        <v>2E-3</v>
      </c>
      <c r="P74" s="26" t="s">
        <v>430</v>
      </c>
      <c r="Q74" s="145">
        <v>8.0000000000000002E-3</v>
      </c>
      <c r="R74" s="26" t="s">
        <v>430</v>
      </c>
      <c r="S74" s="26" t="s">
        <v>430</v>
      </c>
      <c r="T74" s="26" t="s">
        <v>430</v>
      </c>
      <c r="U74" s="26" t="s">
        <v>430</v>
      </c>
      <c r="V74" s="145">
        <v>3.1E-2</v>
      </c>
      <c r="W74" s="145">
        <v>0.65790999999999999</v>
      </c>
      <c r="X74" s="26" t="s">
        <v>430</v>
      </c>
      <c r="Y74" s="26" t="s">
        <v>430</v>
      </c>
      <c r="Z74" s="26" t="s">
        <v>430</v>
      </c>
      <c r="AA74" s="26" t="s">
        <v>430</v>
      </c>
      <c r="AB74" s="26" t="s">
        <v>430</v>
      </c>
      <c r="AC74" s="145">
        <v>4.0820324999999998E-2</v>
      </c>
      <c r="AD74" s="145">
        <v>0.10343622500000001</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7.9888510618799974E-4</v>
      </c>
      <c r="G77" s="26" t="s">
        <v>430</v>
      </c>
      <c r="H77" s="26" t="s">
        <v>430</v>
      </c>
      <c r="I77" s="145">
        <v>1.0952697325000003E-2</v>
      </c>
      <c r="J77" s="145">
        <v>5.6954026090000019E-2</v>
      </c>
      <c r="K77" s="145">
        <v>0.21905394650000004</v>
      </c>
      <c r="L77" s="26" t="s">
        <v>430</v>
      </c>
      <c r="M77" s="26" t="s">
        <v>430</v>
      </c>
      <c r="N77" s="145">
        <v>2.5700000000000001E-4</v>
      </c>
      <c r="O77" s="145">
        <v>0.76000400000000001</v>
      </c>
      <c r="P77" s="26" t="s">
        <v>431</v>
      </c>
      <c r="Q77" s="145">
        <v>1.7</v>
      </c>
      <c r="R77" s="26" t="s">
        <v>430</v>
      </c>
      <c r="S77" s="26" t="s">
        <v>431</v>
      </c>
      <c r="T77" s="145">
        <v>1.5699999999999999E-4</v>
      </c>
      <c r="U77" s="26" t="s">
        <v>430</v>
      </c>
      <c r="V77" s="145">
        <v>50.044900000000005</v>
      </c>
      <c r="W77" s="145">
        <v>1.6783300550168061E-2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26" t="s">
        <v>431</v>
      </c>
      <c r="G78" s="145">
        <v>1.9300000000000001E-2</v>
      </c>
      <c r="H78" s="26" t="s">
        <v>430</v>
      </c>
      <c r="I78" s="145">
        <v>9.6187500000000006E-3</v>
      </c>
      <c r="J78" s="145">
        <v>1.2656250000000001E-2</v>
      </c>
      <c r="K78" s="145">
        <v>1.6199999999999999E-2</v>
      </c>
      <c r="L78" s="145">
        <v>8.1000000000000021E-6</v>
      </c>
      <c r="M78" s="145">
        <v>0.30499999999999999</v>
      </c>
      <c r="N78" s="145">
        <v>2.1399999999999999E-2</v>
      </c>
      <c r="O78" s="145">
        <v>2.0000000000000001E-4</v>
      </c>
      <c r="P78" s="145">
        <v>6.5000000000000006E-3</v>
      </c>
      <c r="Q78" s="145">
        <v>4.2299999999999997E-2</v>
      </c>
      <c r="R78" s="145">
        <v>4.6621621621621624E-2</v>
      </c>
      <c r="S78" s="145">
        <v>0.80100000000000005</v>
      </c>
      <c r="T78" s="145">
        <v>1.0999999999999999E-2</v>
      </c>
      <c r="U78" s="145">
        <v>0.129</v>
      </c>
      <c r="V78" s="145">
        <v>0.30099999999999999</v>
      </c>
      <c r="W78" s="145">
        <v>1.07E-3</v>
      </c>
      <c r="X78" s="26" t="s">
        <v>430</v>
      </c>
      <c r="Y78" s="26" t="s">
        <v>430</v>
      </c>
      <c r="Z78" s="26" t="s">
        <v>430</v>
      </c>
      <c r="AA78" s="26" t="s">
        <v>430</v>
      </c>
      <c r="AB78" s="26" t="s">
        <v>430</v>
      </c>
      <c r="AC78" s="145">
        <v>6.1696451134999997</v>
      </c>
      <c r="AD78" s="145">
        <v>5.1787999999999997E-4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0.01</v>
      </c>
      <c r="G79" s="145">
        <v>3.7647058820000001E-3</v>
      </c>
      <c r="H79" s="145">
        <v>0.1</v>
      </c>
      <c r="I79" s="26" t="s">
        <v>431</v>
      </c>
      <c r="J79" s="26" t="s">
        <v>431</v>
      </c>
      <c r="K79" s="26" t="s">
        <v>431</v>
      </c>
      <c r="L79" s="26" t="s">
        <v>430</v>
      </c>
      <c r="M79" s="26" t="s">
        <v>430</v>
      </c>
      <c r="N79" s="26" t="s">
        <v>430</v>
      </c>
      <c r="O79" s="26" t="s">
        <v>430</v>
      </c>
      <c r="P79" s="26" t="s">
        <v>430</v>
      </c>
      <c r="Q79" s="26" t="s">
        <v>430</v>
      </c>
      <c r="R79" s="26" t="s">
        <v>430</v>
      </c>
      <c r="S79" s="26" t="s">
        <v>430</v>
      </c>
      <c r="T79" s="145">
        <v>4</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3.2020000000000007E-2</v>
      </c>
      <c r="G80" s="145">
        <v>6.7500000000000004E-4</v>
      </c>
      <c r="H80" s="145">
        <v>2.2999999999999998E-4</v>
      </c>
      <c r="I80" s="145">
        <v>7.7541621359223309E-2</v>
      </c>
      <c r="J80" s="145">
        <v>0.12546243689320391</v>
      </c>
      <c r="K80" s="145">
        <v>0.18503000000000003</v>
      </c>
      <c r="L80" s="26" t="s">
        <v>430</v>
      </c>
      <c r="M80" s="26" t="s">
        <v>430</v>
      </c>
      <c r="N80" s="145">
        <v>6.1581999999999999</v>
      </c>
      <c r="O80" s="145">
        <v>0.90010000000000001</v>
      </c>
      <c r="P80" s="145">
        <v>1.4999999999999999E-2</v>
      </c>
      <c r="Q80" s="145">
        <v>11</v>
      </c>
      <c r="R80" s="145">
        <v>0.50002999999999997</v>
      </c>
      <c r="S80" s="145">
        <v>50.215000000000003</v>
      </c>
      <c r="T80" s="145">
        <v>7.0004</v>
      </c>
      <c r="U80" s="145">
        <v>0.9</v>
      </c>
      <c r="V80" s="145">
        <v>16.348200000000002</v>
      </c>
      <c r="W80" s="26" t="s">
        <v>430</v>
      </c>
      <c r="X80" s="26" t="s">
        <v>430</v>
      </c>
      <c r="Y80" s="26" t="s">
        <v>430</v>
      </c>
      <c r="Z80" s="26" t="s">
        <v>430</v>
      </c>
      <c r="AA80" s="26" t="s">
        <v>430</v>
      </c>
      <c r="AB80" s="26" t="s">
        <v>430</v>
      </c>
      <c r="AC80" s="145">
        <v>3.7089829206720007E-2</v>
      </c>
      <c r="AD80" s="145">
        <v>4.852667101984E-3</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6.7212680000000005E-4</v>
      </c>
      <c r="J81" s="145">
        <v>6.7212680000000007E-3</v>
      </c>
      <c r="K81" s="145">
        <v>1.3442536000000001E-2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3360.634</v>
      </c>
      <c r="AL81" s="49" t="s">
        <v>451</v>
      </c>
    </row>
    <row r="82" spans="1:38" s="2" customFormat="1" ht="26.25" customHeight="1" thickBot="1" x14ac:dyDescent="0.3">
      <c r="A82" s="70" t="s">
        <v>209</v>
      </c>
      <c r="B82" s="70" t="s">
        <v>210</v>
      </c>
      <c r="C82" s="70" t="s">
        <v>211</v>
      </c>
      <c r="D82" s="72"/>
      <c r="E82" s="26" t="s">
        <v>430</v>
      </c>
      <c r="F82" s="145">
        <v>3.8643607421333801</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1.2989999999999999</v>
      </c>
      <c r="G83" s="26" t="s">
        <v>430</v>
      </c>
      <c r="H83" s="26" t="s">
        <v>430</v>
      </c>
      <c r="I83" s="145">
        <v>7.3700000000000002E-2</v>
      </c>
      <c r="J83" s="145">
        <v>8.0400000000000013E-2</v>
      </c>
      <c r="K83" s="145">
        <v>0.10719999999999999</v>
      </c>
      <c r="L83" s="145">
        <v>4.2009000000000005E-3</v>
      </c>
      <c r="M83" s="26" t="s">
        <v>430</v>
      </c>
      <c r="N83" s="26" t="s">
        <v>430</v>
      </c>
      <c r="O83" s="26" t="s">
        <v>430</v>
      </c>
      <c r="P83" s="26" t="s">
        <v>430</v>
      </c>
      <c r="Q83" s="26" t="s">
        <v>430</v>
      </c>
      <c r="R83" s="26" t="s">
        <v>430</v>
      </c>
      <c r="S83" s="26" t="s">
        <v>430</v>
      </c>
      <c r="T83" s="26" t="s">
        <v>430</v>
      </c>
      <c r="U83" s="26" t="s">
        <v>430</v>
      </c>
      <c r="V83" s="26" t="s">
        <v>430</v>
      </c>
      <c r="W83" s="145">
        <v>1.34E-2</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4.7549999999999999</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20.499999999999996</v>
      </c>
      <c r="G85" s="26" t="s">
        <v>430</v>
      </c>
      <c r="H85" s="26" t="s">
        <v>430</v>
      </c>
      <c r="I85" s="145">
        <v>7.9000000000000008E-3</v>
      </c>
      <c r="J85" s="145">
        <v>1.264E-2</v>
      </c>
      <c r="K85" s="145">
        <v>1.5800000000000002E-2</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1.943832</v>
      </c>
      <c r="G86" s="26" t="s">
        <v>430</v>
      </c>
      <c r="H86" s="145">
        <v>6.0200000000000004E-2</v>
      </c>
      <c r="I86" s="145">
        <v>9.3347999999999974E-5</v>
      </c>
      <c r="J86" s="145">
        <v>3.8894999999999994E-4</v>
      </c>
      <c r="K86" s="145">
        <v>7.7789999999999988E-4</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3.9613071530000004</v>
      </c>
      <c r="G88" s="145">
        <v>2E-3</v>
      </c>
      <c r="H88" s="145">
        <v>2.6031176E-2</v>
      </c>
      <c r="I88" s="145">
        <v>1.3462499999999999E-2</v>
      </c>
      <c r="J88" s="145">
        <v>1.3668E-2</v>
      </c>
      <c r="K88" s="145">
        <v>1.3805000000000001E-2</v>
      </c>
      <c r="L88" s="26" t="s">
        <v>430</v>
      </c>
      <c r="M88" s="26" t="s">
        <v>430</v>
      </c>
      <c r="N88" s="26" t="s">
        <v>430</v>
      </c>
      <c r="O88" s="145">
        <v>3.2800000000000003E-9</v>
      </c>
      <c r="P88" s="26" t="s">
        <v>430</v>
      </c>
      <c r="Q88" s="145">
        <v>1.6399999999999998E-8</v>
      </c>
      <c r="R88" s="145">
        <v>1.9680000000000002E-7</v>
      </c>
      <c r="S88" s="26" t="s">
        <v>430</v>
      </c>
      <c r="T88" s="145">
        <v>1.64E-6</v>
      </c>
      <c r="U88" s="145">
        <v>1.6399999999999998E-8</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6.1999997960000011</v>
      </c>
      <c r="G89" s="145">
        <v>4.0560000000000006E-2</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1.50061</v>
      </c>
      <c r="G90" s="145">
        <v>6.2E-2</v>
      </c>
      <c r="H90" s="145">
        <v>0.1951</v>
      </c>
      <c r="I90" s="145">
        <v>4.2296573066549582E-2</v>
      </c>
      <c r="J90" s="145">
        <v>0.15837254649375901</v>
      </c>
      <c r="K90" s="145">
        <v>0.55325249999999992</v>
      </c>
      <c r="L90" s="145">
        <v>1.6275943839929748E-5</v>
      </c>
      <c r="M90" s="26" t="s">
        <v>430</v>
      </c>
      <c r="N90" s="26" t="s">
        <v>430</v>
      </c>
      <c r="O90" s="26" t="s">
        <v>430</v>
      </c>
      <c r="P90" s="26" t="s">
        <v>430</v>
      </c>
      <c r="Q90" s="26" t="s">
        <v>430</v>
      </c>
      <c r="R90" s="26" t="s">
        <v>430</v>
      </c>
      <c r="S90" s="26" t="s">
        <v>430</v>
      </c>
      <c r="T90" s="26" t="s">
        <v>430</v>
      </c>
      <c r="U90" s="26" t="s">
        <v>430</v>
      </c>
      <c r="V90" s="26" t="s">
        <v>430</v>
      </c>
      <c r="W90" s="26" t="s">
        <v>430</v>
      </c>
      <c r="X90" s="145">
        <v>6.8249999999999995E-3</v>
      </c>
      <c r="Y90" s="145">
        <v>3.4449999999999997E-3</v>
      </c>
      <c r="Z90" s="145">
        <v>3.4449999999999997E-3</v>
      </c>
      <c r="AA90" s="145">
        <v>3.4449999999999997E-3</v>
      </c>
      <c r="AB90" s="145">
        <v>1.7159999999999998E-2</v>
      </c>
      <c r="AC90" s="145">
        <v>3.7500000000000003E-3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9.259624000000001E-3</v>
      </c>
      <c r="F91" s="145">
        <v>2.4170960000000002E-2</v>
      </c>
      <c r="G91" s="145">
        <v>3.1410750000000001E-3</v>
      </c>
      <c r="H91" s="145">
        <v>3.7305180000000007E-2</v>
      </c>
      <c r="I91" s="145">
        <v>0.13489202232654002</v>
      </c>
      <c r="J91" s="145">
        <v>0.13494192589272</v>
      </c>
      <c r="K91" s="145">
        <v>0.13495223319452998</v>
      </c>
      <c r="L91" s="145">
        <v>6.0677100000000009E-4</v>
      </c>
      <c r="M91" s="145">
        <v>0.28260605099999997</v>
      </c>
      <c r="N91" s="145">
        <v>0.81543134399999995</v>
      </c>
      <c r="O91" s="145">
        <v>2.3020534680000003E-2</v>
      </c>
      <c r="P91" s="145">
        <v>5.9285186999999997E-5</v>
      </c>
      <c r="Q91" s="145">
        <v>1.38332103E-3</v>
      </c>
      <c r="R91" s="145">
        <v>1.6225419599999999E-2</v>
      </c>
      <c r="S91" s="145">
        <v>0.48328160399999998</v>
      </c>
      <c r="T91" s="145">
        <v>4.1943329999999994E-2</v>
      </c>
      <c r="U91" s="26" t="s">
        <v>429</v>
      </c>
      <c r="V91" s="145">
        <v>0.28116426</v>
      </c>
      <c r="W91" s="145">
        <v>4.994E-4</v>
      </c>
      <c r="X91" s="145">
        <v>5.5433400000000008E-4</v>
      </c>
      <c r="Y91" s="145">
        <v>2.2472999999999997E-4</v>
      </c>
      <c r="Z91" s="145">
        <v>2.2472999999999997E-4</v>
      </c>
      <c r="AA91" s="145">
        <v>2.2472999999999997E-4</v>
      </c>
      <c r="AB91" s="145">
        <v>1.2285240000000002E-3</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2.558240000000001</v>
      </c>
      <c r="G92" s="145">
        <v>11.057860000000002</v>
      </c>
      <c r="H92" s="145">
        <v>0.54200000000000004</v>
      </c>
      <c r="I92" s="145">
        <v>0.88921815226975931</v>
      </c>
      <c r="J92" s="145">
        <v>1.2408657193116215</v>
      </c>
      <c r="K92" s="145">
        <v>1.5239750999999999</v>
      </c>
      <c r="L92" s="145">
        <v>2.8847211959013741E-2</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145">
        <v>3.6838095242700004E-3</v>
      </c>
      <c r="AD92" s="145">
        <v>0.26019047622300001</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2.3726065500000004</v>
      </c>
      <c r="G93" s="26" t="s">
        <v>431</v>
      </c>
      <c r="H93" s="26" t="s">
        <v>430</v>
      </c>
      <c r="I93" s="145">
        <v>0.26564098666666669</v>
      </c>
      <c r="J93" s="145">
        <v>0.26990848666666667</v>
      </c>
      <c r="K93" s="145">
        <v>0.28307231999999999</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1.110425</v>
      </c>
      <c r="G95" s="145" t="s">
        <v>430</v>
      </c>
      <c r="H95" s="26" t="s">
        <v>430</v>
      </c>
      <c r="I95" s="145">
        <v>8.8961022103722961E-2</v>
      </c>
      <c r="J95" s="145">
        <v>0.22894449653166959</v>
      </c>
      <c r="K95" s="145">
        <v>0.64446894900000007</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26" t="s">
        <v>430</v>
      </c>
      <c r="AJ95" s="145"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26" t="s">
        <v>434</v>
      </c>
      <c r="AK97" s="26" t="s">
        <v>434</v>
      </c>
      <c r="AL97" s="49" t="s">
        <v>430</v>
      </c>
    </row>
    <row r="98" spans="1:38" s="2" customFormat="1" ht="26.25" customHeight="1" thickBot="1" x14ac:dyDescent="0.3">
      <c r="A98" s="70" t="s">
        <v>54</v>
      </c>
      <c r="B98" s="70" t="s">
        <v>242</v>
      </c>
      <c r="C98" s="70" t="s">
        <v>243</v>
      </c>
      <c r="D98" s="72"/>
      <c r="E98" s="145" t="s">
        <v>430</v>
      </c>
      <c r="F98" s="145">
        <v>0.26051800000000003</v>
      </c>
      <c r="G98" s="145" t="s">
        <v>430</v>
      </c>
      <c r="H98" s="145">
        <v>8.2699999999999996E-3</v>
      </c>
      <c r="I98" s="145">
        <v>7.8577927832828159E-3</v>
      </c>
      <c r="J98" s="145">
        <v>1.4066576279264123E-2</v>
      </c>
      <c r="K98" s="145">
        <v>1.9686500000000003E-2</v>
      </c>
      <c r="L98" s="145" t="s">
        <v>430</v>
      </c>
      <c r="M98" s="145" t="s">
        <v>430</v>
      </c>
      <c r="N98" s="145" t="s">
        <v>430</v>
      </c>
      <c r="O98" s="145" t="s">
        <v>430</v>
      </c>
      <c r="P98" s="145" t="s">
        <v>430</v>
      </c>
      <c r="Q98" s="145" t="s">
        <v>430</v>
      </c>
      <c r="R98" s="145" t="s">
        <v>430</v>
      </c>
      <c r="S98" s="145" t="s">
        <v>430</v>
      </c>
      <c r="T98" s="145" t="s">
        <v>430</v>
      </c>
      <c r="U98" s="26" t="s">
        <v>430</v>
      </c>
      <c r="V98" s="145" t="s">
        <v>430</v>
      </c>
      <c r="W98" s="145">
        <v>1.5921000000000001E-2</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26" t="s">
        <v>430</v>
      </c>
      <c r="AK98" s="26" t="s">
        <v>430</v>
      </c>
      <c r="AL98" s="49" t="s">
        <v>430</v>
      </c>
    </row>
    <row r="99" spans="1:38" s="2" customFormat="1" ht="26.25" customHeight="1" thickBot="1" x14ac:dyDescent="0.3">
      <c r="A99" s="70" t="s">
        <v>244</v>
      </c>
      <c r="B99" s="70" t="s">
        <v>245</v>
      </c>
      <c r="C99" s="70" t="s">
        <v>454</v>
      </c>
      <c r="D99" s="72"/>
      <c r="E99" s="145">
        <v>0.12718058135939056</v>
      </c>
      <c r="F99" s="145">
        <v>6.8773042679999996</v>
      </c>
      <c r="G99" s="145" t="s">
        <v>430</v>
      </c>
      <c r="H99" s="145">
        <v>5.0762095201813739</v>
      </c>
      <c r="I99" s="145">
        <v>0.11553076400000001</v>
      </c>
      <c r="J99" s="145">
        <v>0.17752288129999999</v>
      </c>
      <c r="K99" s="145">
        <v>0.38885964470000001</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426.4</v>
      </c>
      <c r="AL99" s="49" t="s">
        <v>246</v>
      </c>
    </row>
    <row r="100" spans="1:38" s="2" customFormat="1" ht="26.25" customHeight="1" thickBot="1" x14ac:dyDescent="0.3">
      <c r="A100" s="70" t="s">
        <v>244</v>
      </c>
      <c r="B100" s="70" t="s">
        <v>247</v>
      </c>
      <c r="C100" s="70" t="s">
        <v>455</v>
      </c>
      <c r="D100" s="72"/>
      <c r="E100" s="145">
        <v>0.11846864011634851</v>
      </c>
      <c r="F100" s="145">
        <v>3.9833053914000001</v>
      </c>
      <c r="G100" s="145" t="s">
        <v>430</v>
      </c>
      <c r="H100" s="145">
        <v>4.3304882631285411</v>
      </c>
      <c r="I100" s="145">
        <v>7.4890621100999991E-2</v>
      </c>
      <c r="J100" s="145">
        <v>0.11556044516200001</v>
      </c>
      <c r="K100" s="145">
        <v>0.24941588568699996</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145" t="s">
        <v>430</v>
      </c>
      <c r="AK100" s="145">
        <v>825.9</v>
      </c>
      <c r="AL100" s="49" t="s">
        <v>246</v>
      </c>
    </row>
    <row r="101" spans="1:38" s="2" customFormat="1" ht="26.25" customHeight="1" thickBot="1" x14ac:dyDescent="0.3">
      <c r="A101" s="70" t="s">
        <v>244</v>
      </c>
      <c r="B101" s="70" t="s">
        <v>248</v>
      </c>
      <c r="C101" s="70" t="s">
        <v>249</v>
      </c>
      <c r="D101" s="72"/>
      <c r="E101" s="145">
        <v>8.5863195989044072E-3</v>
      </c>
      <c r="F101" s="145">
        <v>0.1278891375</v>
      </c>
      <c r="G101" s="145" t="s">
        <v>430</v>
      </c>
      <c r="H101" s="145">
        <v>9.0202073562111448E-2</v>
      </c>
      <c r="I101" s="145">
        <v>8.7707936399999996E-4</v>
      </c>
      <c r="J101" s="145">
        <v>2.6312380929999998E-3</v>
      </c>
      <c r="K101" s="145">
        <v>6.1395555510000005E-3</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26" t="s">
        <v>430</v>
      </c>
      <c r="AJ101" s="26" t="s">
        <v>430</v>
      </c>
      <c r="AK101" s="145">
        <v>120.4</v>
      </c>
      <c r="AL101" s="49" t="s">
        <v>246</v>
      </c>
    </row>
    <row r="102" spans="1:38" s="2" customFormat="1" ht="26.25" customHeight="1" thickBot="1" x14ac:dyDescent="0.3">
      <c r="A102" s="70" t="s">
        <v>244</v>
      </c>
      <c r="B102" s="70" t="s">
        <v>250</v>
      </c>
      <c r="C102" s="70" t="s">
        <v>456</v>
      </c>
      <c r="D102" s="72"/>
      <c r="E102" s="145">
        <v>5.2929977370893271E-2</v>
      </c>
      <c r="F102" s="145">
        <v>0.39515989115799999</v>
      </c>
      <c r="G102" s="145" t="s">
        <v>430</v>
      </c>
      <c r="H102" s="145">
        <v>3.6399330271494903</v>
      </c>
      <c r="I102" s="145">
        <v>3.5102903270000001E-3</v>
      </c>
      <c r="J102" s="145">
        <v>7.3232033275000011E-2</v>
      </c>
      <c r="K102" s="145">
        <v>0.43584715054399997</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145" t="s">
        <v>430</v>
      </c>
      <c r="AK102" s="145">
        <v>870.23984338512719</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4.2286529015462285E-4</v>
      </c>
      <c r="F104" s="145">
        <v>3.7771444889999999E-3</v>
      </c>
      <c r="G104" s="145" t="s">
        <v>430</v>
      </c>
      <c r="H104" s="145">
        <v>4.4423103907316073E-3</v>
      </c>
      <c r="I104" s="145">
        <v>3.4966618999999997E-5</v>
      </c>
      <c r="J104" s="145">
        <v>1.04899858E-4</v>
      </c>
      <c r="K104" s="145">
        <v>2.4476633400000001E-4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4.8</v>
      </c>
      <c r="AL104" s="49" t="s">
        <v>246</v>
      </c>
    </row>
    <row r="105" spans="1:38" s="2" customFormat="1" ht="26.25" customHeight="1" thickBot="1" x14ac:dyDescent="0.3">
      <c r="A105" s="70" t="s">
        <v>244</v>
      </c>
      <c r="B105" s="70" t="s">
        <v>255</v>
      </c>
      <c r="C105" s="70" t="s">
        <v>256</v>
      </c>
      <c r="D105" s="72"/>
      <c r="E105" s="145">
        <v>1.9930377608897435E-2</v>
      </c>
      <c r="F105" s="145">
        <v>0.16132546041699999</v>
      </c>
      <c r="G105" s="145" t="s">
        <v>430</v>
      </c>
      <c r="H105" s="145">
        <v>0.40146889743170289</v>
      </c>
      <c r="I105" s="145">
        <v>3.8355231559999998E-3</v>
      </c>
      <c r="J105" s="145">
        <v>6.0272506740000004E-3</v>
      </c>
      <c r="K105" s="145">
        <v>1.3150365107999998E-2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26" t="s">
        <v>430</v>
      </c>
      <c r="AI105" s="26" t="s">
        <v>430</v>
      </c>
      <c r="AJ105" s="26" t="s">
        <v>430</v>
      </c>
      <c r="AK105" s="145">
        <v>48.98</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0" t="s">
        <v>458</v>
      </c>
      <c r="D107" s="72"/>
      <c r="E107" s="145">
        <v>4.5803649542409335E-2</v>
      </c>
      <c r="F107" s="145">
        <v>0.2121054715</v>
      </c>
      <c r="G107" s="145" t="s">
        <v>430</v>
      </c>
      <c r="H107" s="145">
        <v>0.47782319785607702</v>
      </c>
      <c r="I107" s="145">
        <v>1.17003843E-2</v>
      </c>
      <c r="J107" s="145">
        <v>0.156005124</v>
      </c>
      <c r="K107" s="145">
        <v>0.74102433900000009</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26" t="s">
        <v>430</v>
      </c>
      <c r="AI107" s="26" t="s">
        <v>430</v>
      </c>
      <c r="AJ107" s="26" t="s">
        <v>430</v>
      </c>
      <c r="AK107" s="145">
        <v>4059.9</v>
      </c>
      <c r="AL107" s="49" t="s">
        <v>246</v>
      </c>
    </row>
    <row r="108" spans="1:38" s="2" customFormat="1" ht="26.25" customHeight="1" thickBot="1" x14ac:dyDescent="0.3">
      <c r="A108" s="70" t="s">
        <v>244</v>
      </c>
      <c r="B108" s="70" t="s">
        <v>260</v>
      </c>
      <c r="C108" s="70" t="s">
        <v>459</v>
      </c>
      <c r="D108" s="72"/>
      <c r="E108" s="145">
        <v>3.1428713522592765E-2</v>
      </c>
      <c r="F108" s="145">
        <v>0.29392681878000004</v>
      </c>
      <c r="G108" s="145" t="s">
        <v>430</v>
      </c>
      <c r="H108" s="145">
        <v>0.24793051972773866</v>
      </c>
      <c r="I108" s="145">
        <v>3.9309800000000006E-3</v>
      </c>
      <c r="J108" s="145">
        <v>3.9309800000000006E-2</v>
      </c>
      <c r="K108" s="145">
        <v>7.8619600000000012E-2</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26" t="s">
        <v>430</v>
      </c>
      <c r="AJ108" s="26" t="s">
        <v>430</v>
      </c>
      <c r="AK108" s="145">
        <v>3930.98</v>
      </c>
      <c r="AL108" s="49" t="s">
        <v>246</v>
      </c>
    </row>
    <row r="109" spans="1:38" s="2" customFormat="1" ht="26.25" customHeight="1" thickBot="1" x14ac:dyDescent="0.3">
      <c r="A109" s="70" t="s">
        <v>244</v>
      </c>
      <c r="B109" s="70" t="s">
        <v>261</v>
      </c>
      <c r="C109" s="70" t="s">
        <v>460</v>
      </c>
      <c r="D109" s="72"/>
      <c r="E109" s="145">
        <v>1.7734079969778888E-3</v>
      </c>
      <c r="F109" s="145">
        <v>8.5418897769999995E-3</v>
      </c>
      <c r="G109" s="26" t="s">
        <v>430</v>
      </c>
      <c r="H109" s="145">
        <v>1.3989807027208338E-2</v>
      </c>
      <c r="I109" s="145">
        <v>7.1960000000000004E-4</v>
      </c>
      <c r="J109" s="145">
        <v>3.9578E-3</v>
      </c>
      <c r="K109" s="145">
        <v>3.9578E-3</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71.959999999999994</v>
      </c>
      <c r="AL109" s="49" t="s">
        <v>246</v>
      </c>
    </row>
    <row r="110" spans="1:38" s="2" customFormat="1" ht="26.25" customHeight="1" thickBot="1" x14ac:dyDescent="0.3">
      <c r="A110" s="70" t="s">
        <v>244</v>
      </c>
      <c r="B110" s="70" t="s">
        <v>262</v>
      </c>
      <c r="C110" s="70" t="s">
        <v>461</v>
      </c>
      <c r="D110" s="72"/>
      <c r="E110" s="145">
        <v>6.8921259699840035E-3</v>
      </c>
      <c r="F110" s="145">
        <v>3.9714585196999996E-2</v>
      </c>
      <c r="G110" s="26" t="s">
        <v>430</v>
      </c>
      <c r="H110" s="145">
        <v>0.10427312130852889</v>
      </c>
      <c r="I110" s="145">
        <v>3.0469194000000002E-2</v>
      </c>
      <c r="J110" s="145">
        <v>0.21393073800000004</v>
      </c>
      <c r="K110" s="145">
        <v>0.21903373800000001</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1576.36</v>
      </c>
      <c r="AL110" s="49" t="s">
        <v>246</v>
      </c>
    </row>
    <row r="111" spans="1:38" s="2" customFormat="1" ht="26.25" customHeight="1" thickBot="1" x14ac:dyDescent="0.3">
      <c r="A111" s="70" t="s">
        <v>244</v>
      </c>
      <c r="B111" s="70" t="s">
        <v>263</v>
      </c>
      <c r="C111" s="70" t="s">
        <v>462</v>
      </c>
      <c r="D111" s="72"/>
      <c r="E111" s="145">
        <v>3.6122312178733164E-2</v>
      </c>
      <c r="F111" s="145">
        <v>1.0854017002</v>
      </c>
      <c r="G111" s="26" t="s">
        <v>430</v>
      </c>
      <c r="H111" s="145">
        <v>1.6249544801550306</v>
      </c>
      <c r="I111" s="145">
        <v>1.1518172E-2</v>
      </c>
      <c r="J111" s="145">
        <v>2.3036344E-2</v>
      </c>
      <c r="K111" s="145">
        <v>5.1831773999999997E-2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3094.9070000000002</v>
      </c>
      <c r="AL111" s="49" t="s">
        <v>246</v>
      </c>
    </row>
    <row r="112" spans="1:38" s="2" customFormat="1" ht="26.25" customHeight="1" thickBot="1" x14ac:dyDescent="0.3">
      <c r="A112" s="70" t="s">
        <v>264</v>
      </c>
      <c r="B112" s="70" t="s">
        <v>265</v>
      </c>
      <c r="C112" s="70" t="s">
        <v>266</v>
      </c>
      <c r="D112" s="72"/>
      <c r="E112" s="145">
        <v>6.7313023591144798</v>
      </c>
      <c r="F112" s="145" t="s">
        <v>430</v>
      </c>
      <c r="G112" s="145" t="s">
        <v>430</v>
      </c>
      <c r="H112" s="145">
        <v>2.7586838072500006</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26" t="s">
        <v>430</v>
      </c>
      <c r="AJ112" s="26" t="s">
        <v>430</v>
      </c>
      <c r="AK112" s="145">
        <v>168.19900000000001</v>
      </c>
      <c r="AL112" s="49" t="s">
        <v>475</v>
      </c>
    </row>
    <row r="113" spans="1:38" s="2" customFormat="1" ht="26.25" customHeight="1" thickBot="1" x14ac:dyDescent="0.3">
      <c r="A113" s="70" t="s">
        <v>264</v>
      </c>
      <c r="B113" s="70" t="s">
        <v>267</v>
      </c>
      <c r="C113" s="70" t="s">
        <v>268</v>
      </c>
      <c r="D113" s="72"/>
      <c r="E113" s="145">
        <v>2.8280701217505175</v>
      </c>
      <c r="F113" s="145">
        <v>3.7079396705359997</v>
      </c>
      <c r="G113" s="26" t="s">
        <v>430</v>
      </c>
      <c r="H113" s="145">
        <v>8.9451189191827236</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5.6159999999999995E-2</v>
      </c>
      <c r="F114" s="145" t="s">
        <v>430</v>
      </c>
      <c r="G114" s="145" t="s">
        <v>430</v>
      </c>
      <c r="H114" s="145">
        <v>3.8359290000000004E-2</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26"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0.67175959655776485</v>
      </c>
      <c r="F116" s="145">
        <v>9.4391291520999995E-2</v>
      </c>
      <c r="G116" s="26" t="s">
        <v>430</v>
      </c>
      <c r="H116" s="145">
        <v>1.5460130229172611</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0.26460903759873255</v>
      </c>
      <c r="J119" s="145">
        <v>4.830946246204368</v>
      </c>
      <c r="K119" s="145">
        <v>4.830946246204368</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0.81707292934127296</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0.13789643333333332</v>
      </c>
      <c r="AD122" s="26" t="s">
        <v>430</v>
      </c>
      <c r="AE122" s="144" t="s">
        <v>443</v>
      </c>
      <c r="AF122" s="145"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0" t="s">
        <v>286</v>
      </c>
      <c r="D123" s="72"/>
      <c r="E123" s="145">
        <v>0.1059134442102979</v>
      </c>
      <c r="F123" s="145">
        <v>0.23946936385580814</v>
      </c>
      <c r="G123" s="145">
        <v>1.3540386889719197E-2</v>
      </c>
      <c r="H123" s="145">
        <v>0.10238899808572893</v>
      </c>
      <c r="I123" s="145">
        <v>0.26932851758359505</v>
      </c>
      <c r="J123" s="145">
        <v>0.28212714234431119</v>
      </c>
      <c r="K123" s="145">
        <v>0.28639335059788323</v>
      </c>
      <c r="L123" s="145">
        <v>3.4964686429606942E-2</v>
      </c>
      <c r="M123" s="145">
        <v>3.4688132553838291</v>
      </c>
      <c r="N123" s="145">
        <v>2.6205150143437366E-3</v>
      </c>
      <c r="O123" s="145">
        <v>2.5077585626408345E-2</v>
      </c>
      <c r="P123" s="145">
        <v>5.1157195734053452E-3</v>
      </c>
      <c r="Q123" s="145">
        <v>1.4838685817835452E-4</v>
      </c>
      <c r="R123" s="145">
        <v>4.5815647595787816E-3</v>
      </c>
      <c r="S123" s="145">
        <v>1.7626534905001254E-3</v>
      </c>
      <c r="T123" s="145">
        <v>1.4198862180980079E-3</v>
      </c>
      <c r="U123" s="145">
        <v>1.2232977336761053E-3</v>
      </c>
      <c r="V123" s="145">
        <v>2.2527401703828744E-2</v>
      </c>
      <c r="W123" s="145">
        <v>2.1331041267860194E-2</v>
      </c>
      <c r="X123" s="145">
        <v>3.4939463655687327E-6</v>
      </c>
      <c r="Y123" s="145">
        <v>1.0371485839839923E-5</v>
      </c>
      <c r="Z123" s="145">
        <v>3.370766507634831E-6</v>
      </c>
      <c r="AA123" s="145">
        <v>2.086444850694766E-6</v>
      </c>
      <c r="AB123" s="145">
        <v>1.9322643563738249E-5</v>
      </c>
      <c r="AC123" s="145" t="s">
        <v>430</v>
      </c>
      <c r="AD123" s="145" t="s">
        <v>430</v>
      </c>
      <c r="AE123" s="144" t="s">
        <v>443</v>
      </c>
      <c r="AF123" s="145" t="s">
        <v>430</v>
      </c>
      <c r="AG123" s="26" t="s">
        <v>430</v>
      </c>
      <c r="AH123" s="26" t="s">
        <v>430</v>
      </c>
      <c r="AI123" s="26" t="s">
        <v>430</v>
      </c>
      <c r="AJ123" s="26" t="s">
        <v>430</v>
      </c>
      <c r="AK123" s="145">
        <v>42.662082535720387</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26"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0.23733818800000001</v>
      </c>
      <c r="G125" s="145" t="s">
        <v>430</v>
      </c>
      <c r="H125" s="26" t="s">
        <v>430</v>
      </c>
      <c r="I125" s="145">
        <v>1.4306291999999999E-4</v>
      </c>
      <c r="J125" s="145">
        <v>9.4941755999999997E-4</v>
      </c>
      <c r="K125" s="145">
        <v>2.00721612E-3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4.6799010000000002E-2</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194.99590000000001</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145" t="s">
        <v>431</v>
      </c>
      <c r="J130" s="145" t="s">
        <v>431</v>
      </c>
      <c r="K130" s="145"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431</v>
      </c>
      <c r="F131" s="145" t="s">
        <v>431</v>
      </c>
      <c r="G131" s="26" t="s">
        <v>431</v>
      </c>
      <c r="H131" s="26" t="s">
        <v>431</v>
      </c>
      <c r="I131" s="145" t="s">
        <v>431</v>
      </c>
      <c r="J131" s="145" t="s">
        <v>431</v>
      </c>
      <c r="K131" s="145" t="s">
        <v>431</v>
      </c>
      <c r="L131" s="26" t="s">
        <v>431</v>
      </c>
      <c r="M131" s="26" t="s">
        <v>431</v>
      </c>
      <c r="N131" s="145">
        <v>1.35E-4</v>
      </c>
      <c r="O131" s="145">
        <v>1.1999999999999999E-3</v>
      </c>
      <c r="P131" s="145">
        <v>8.9999999999999992E-5</v>
      </c>
      <c r="Q131" s="145">
        <v>8.9999999999999992E-5</v>
      </c>
      <c r="R131" s="26" t="s">
        <v>431</v>
      </c>
      <c r="S131" s="145">
        <v>7.5000000000000002E-4</v>
      </c>
      <c r="T131" s="26" t="s">
        <v>431</v>
      </c>
      <c r="U131" s="26" t="s">
        <v>429</v>
      </c>
      <c r="V131" s="145">
        <v>5.9999999999999995E-4</v>
      </c>
      <c r="W131" s="145">
        <v>7.0000000000000007E-2</v>
      </c>
      <c r="X131" s="145">
        <v>4.9999999999999996E-5</v>
      </c>
      <c r="Y131" s="145">
        <v>4.9999999999999996E-5</v>
      </c>
      <c r="Z131" s="145">
        <v>4.9999999999999996E-5</v>
      </c>
      <c r="AA131" s="145">
        <v>4.9999999999999996E-5</v>
      </c>
      <c r="AB131" s="145">
        <v>1.9999999999999998E-4</v>
      </c>
      <c r="AC131" s="145">
        <v>2.9000000000000001E-2</v>
      </c>
      <c r="AD131" s="145">
        <v>0.2</v>
      </c>
      <c r="AE131" s="144" t="s">
        <v>443</v>
      </c>
      <c r="AF131" s="26" t="s">
        <v>430</v>
      </c>
      <c r="AG131" s="26" t="s">
        <v>430</v>
      </c>
      <c r="AH131" s="26" t="s">
        <v>430</v>
      </c>
      <c r="AI131" s="26" t="s">
        <v>430</v>
      </c>
      <c r="AJ131" s="26" t="s">
        <v>430</v>
      </c>
      <c r="AK131" s="26" t="s">
        <v>430</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3.1181420000000001E-4</v>
      </c>
      <c r="J133" s="145">
        <v>3.1181420000000001E-4</v>
      </c>
      <c r="K133" s="145">
        <v>3.4650016000000009E-4</v>
      </c>
      <c r="L133" s="145">
        <v>1.559071E-4</v>
      </c>
      <c r="M133" s="26" t="s">
        <v>431</v>
      </c>
      <c r="N133" s="145">
        <v>2.6984957999999997E-4</v>
      </c>
      <c r="O133" s="145">
        <v>4.5199580000000005E-5</v>
      </c>
      <c r="P133" s="145">
        <v>6.6345672838707161E-3</v>
      </c>
      <c r="Q133" s="145">
        <v>1.2229946000000001E-4</v>
      </c>
      <c r="R133" s="145">
        <v>1.2185016E-4</v>
      </c>
      <c r="S133" s="145">
        <v>1.1169597999999999E-4</v>
      </c>
      <c r="T133" s="145">
        <v>1.5572737999999998E-4</v>
      </c>
      <c r="U133" s="145">
        <v>1.7774308000000004E-4</v>
      </c>
      <c r="V133" s="145">
        <v>1.4388383200000002E-3</v>
      </c>
      <c r="W133" s="145">
        <v>2.4262199999999998E-4</v>
      </c>
      <c r="X133" s="145">
        <v>1.186152E-4</v>
      </c>
      <c r="Y133" s="145">
        <v>6.4789059999999983E-5</v>
      </c>
      <c r="Z133" s="145">
        <v>5.7869840000000002E-5</v>
      </c>
      <c r="AA133" s="145">
        <v>6.281213999999999E-5</v>
      </c>
      <c r="AB133" s="145">
        <v>3.0408623999999998E-4</v>
      </c>
      <c r="AC133" s="145">
        <v>1.3479000000000002E-3</v>
      </c>
      <c r="AD133" s="145">
        <v>3.68426E-3</v>
      </c>
      <c r="AE133" s="144" t="s">
        <v>443</v>
      </c>
      <c r="AF133" s="26" t="s">
        <v>430</v>
      </c>
      <c r="AG133" s="26" t="s">
        <v>430</v>
      </c>
      <c r="AH133" s="26" t="s">
        <v>430</v>
      </c>
      <c r="AI133" s="26" t="s">
        <v>430</v>
      </c>
      <c r="AJ133" s="26" t="s">
        <v>430</v>
      </c>
      <c r="AK133" s="145">
        <v>8986</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2.5200000000000001E-3</v>
      </c>
      <c r="G136" s="26" t="s">
        <v>430</v>
      </c>
      <c r="H136" s="145">
        <v>7.7000000000000007E-4</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2.009E-2</v>
      </c>
      <c r="G137" s="26" t="s">
        <v>430</v>
      </c>
      <c r="H137" s="145" t="s">
        <v>430</v>
      </c>
      <c r="I137" s="145" t="s">
        <v>430</v>
      </c>
      <c r="J137" s="145" t="s">
        <v>430</v>
      </c>
      <c r="K137" s="145" t="s">
        <v>430</v>
      </c>
      <c r="L137" s="145" t="s">
        <v>430</v>
      </c>
      <c r="M137" s="26" t="s">
        <v>430</v>
      </c>
      <c r="N137" s="145" t="s">
        <v>430</v>
      </c>
      <c r="O137" s="145" t="s">
        <v>430</v>
      </c>
      <c r="P137" s="26" t="s">
        <v>430</v>
      </c>
      <c r="Q137" s="26" t="s">
        <v>430</v>
      </c>
      <c r="R137" s="26" t="s">
        <v>430</v>
      </c>
      <c r="S137" s="145" t="s">
        <v>430</v>
      </c>
      <c r="T137" s="26" t="s">
        <v>430</v>
      </c>
      <c r="U137" s="145" t="s">
        <v>430</v>
      </c>
      <c r="V137" s="145"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1339249</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0.27453890000000003</v>
      </c>
      <c r="I139" s="145">
        <v>0.1987392</v>
      </c>
      <c r="J139" s="145">
        <v>0.1987392</v>
      </c>
      <c r="K139" s="145">
        <v>0.1987392</v>
      </c>
      <c r="L139" s="145">
        <v>1.7689463999999998E-2</v>
      </c>
      <c r="M139" s="26" t="s">
        <v>430</v>
      </c>
      <c r="N139" s="145">
        <v>5.752000000000001E-4</v>
      </c>
      <c r="O139" s="145">
        <v>1.1608E-3</v>
      </c>
      <c r="P139" s="145">
        <v>1.1608E-3</v>
      </c>
      <c r="Q139" s="145">
        <v>1.8408000000000001E-3</v>
      </c>
      <c r="R139" s="145">
        <v>1.7584000000000002E-3</v>
      </c>
      <c r="S139" s="145">
        <v>4.0888000000000009E-3</v>
      </c>
      <c r="T139" s="26" t="s">
        <v>430</v>
      </c>
      <c r="U139" s="26" t="s">
        <v>430</v>
      </c>
      <c r="V139" s="26" t="s">
        <v>430</v>
      </c>
      <c r="W139" s="145">
        <v>2.0111872000000002</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434</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T141" si="0">SUM(E14:E140)</f>
        <v>292.76653166816999</v>
      </c>
      <c r="F141" s="20">
        <f t="shared" si="0"/>
        <v>209.18081382804559</v>
      </c>
      <c r="G141" s="20">
        <f t="shared" si="0"/>
        <v>137.57951805063379</v>
      </c>
      <c r="H141" s="20">
        <f t="shared" si="0"/>
        <v>32.336196008146167</v>
      </c>
      <c r="I141" s="20">
        <f t="shared" si="0"/>
        <v>34.672506675606932</v>
      </c>
      <c r="J141" s="20">
        <f t="shared" si="0"/>
        <v>55.632159518090852</v>
      </c>
      <c r="K141" s="20">
        <f t="shared" si="0"/>
        <v>72.631108498478525</v>
      </c>
      <c r="L141" s="20">
        <f t="shared" si="0"/>
        <v>8.4568174695161797</v>
      </c>
      <c r="M141" s="20">
        <f t="shared" si="0"/>
        <v>690.41620133027095</v>
      </c>
      <c r="N141" s="20">
        <f t="shared" si="0"/>
        <v>105.08354155050385</v>
      </c>
      <c r="O141" s="20">
        <f t="shared" si="0"/>
        <v>3.3722872423362737</v>
      </c>
      <c r="P141" s="20">
        <f t="shared" si="0"/>
        <v>0.7627734449006599</v>
      </c>
      <c r="Q141" s="20">
        <f t="shared" si="0"/>
        <v>16.380679080638231</v>
      </c>
      <c r="R141" s="20">
        <f t="shared" si="0"/>
        <v>37.551442920218825</v>
      </c>
      <c r="S141" s="20">
        <f t="shared" si="0"/>
        <v>111.50957669552434</v>
      </c>
      <c r="T141" s="20">
        <f t="shared" si="0"/>
        <v>45.479705158958438</v>
      </c>
      <c r="U141" s="20" t="s">
        <v>429</v>
      </c>
      <c r="V141" s="20">
        <f t="shared" ref="V141:AD141" si="1">SUM(V14:V140)</f>
        <v>345.98827313819692</v>
      </c>
      <c r="W141" s="20">
        <f t="shared" si="1"/>
        <v>18.397090327386806</v>
      </c>
      <c r="X141" s="20">
        <f t="shared" si="1"/>
        <v>0.23227876117670179</v>
      </c>
      <c r="Y141" s="20">
        <f t="shared" si="1"/>
        <v>0.30502683347342002</v>
      </c>
      <c r="Z141" s="20">
        <f t="shared" si="1"/>
        <v>0.16855773030378327</v>
      </c>
      <c r="AA141" s="20">
        <f t="shared" si="1"/>
        <v>0.13275866244423773</v>
      </c>
      <c r="AB141" s="20">
        <f t="shared" si="1"/>
        <v>7.4103997936284856</v>
      </c>
      <c r="AC141" s="20">
        <f t="shared" si="1"/>
        <v>36.392300944103184</v>
      </c>
      <c r="AD141" s="20">
        <f t="shared" si="1"/>
        <v>27.973707262003714</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292.76653166816999</v>
      </c>
      <c r="F152" s="14">
        <f t="shared" ref="F152:AD152" si="2">SUM(F$141, F$151, IF(AND(ISNUMBER(SEARCH($B$4,"AT|BE|CH|GB|IE|LT|LU|NL")),SUM(F$143:F$149)&gt;0),SUM(F$143:F$149)-SUM(F$27:F$33),0))</f>
        <v>209.18081382804559</v>
      </c>
      <c r="G152" s="14">
        <f t="shared" si="2"/>
        <v>137.57951805063379</v>
      </c>
      <c r="H152" s="14">
        <f t="shared" si="2"/>
        <v>32.336196008146167</v>
      </c>
      <c r="I152" s="14">
        <f t="shared" si="2"/>
        <v>34.672506675606932</v>
      </c>
      <c r="J152" s="14">
        <f t="shared" si="2"/>
        <v>55.632159518090852</v>
      </c>
      <c r="K152" s="14">
        <f t="shared" si="2"/>
        <v>72.631108498478525</v>
      </c>
      <c r="L152" s="14">
        <f t="shared" si="2"/>
        <v>8.4568174695161797</v>
      </c>
      <c r="M152" s="14">
        <f t="shared" si="2"/>
        <v>690.41620133027095</v>
      </c>
      <c r="N152" s="14">
        <f t="shared" si="2"/>
        <v>105.08354155050385</v>
      </c>
      <c r="O152" s="14">
        <f t="shared" si="2"/>
        <v>3.3722872423362737</v>
      </c>
      <c r="P152" s="14">
        <f t="shared" si="2"/>
        <v>0.7627734449006599</v>
      </c>
      <c r="Q152" s="14">
        <f t="shared" si="2"/>
        <v>16.380679080638231</v>
      </c>
      <c r="R152" s="14">
        <f t="shared" si="2"/>
        <v>37.551442920218825</v>
      </c>
      <c r="S152" s="14">
        <f t="shared" si="2"/>
        <v>111.50957669552434</v>
      </c>
      <c r="T152" s="14">
        <f t="shared" si="2"/>
        <v>45.479705158958438</v>
      </c>
      <c r="U152" s="14">
        <f t="shared" si="2"/>
        <v>0</v>
      </c>
      <c r="V152" s="14">
        <f t="shared" si="2"/>
        <v>345.98827313819692</v>
      </c>
      <c r="W152" s="14">
        <f t="shared" si="2"/>
        <v>18.397090327386806</v>
      </c>
      <c r="X152" s="14">
        <f t="shared" si="2"/>
        <v>0.23227876117670179</v>
      </c>
      <c r="Y152" s="14">
        <f t="shared" si="2"/>
        <v>0.30502683347342002</v>
      </c>
      <c r="Z152" s="14">
        <f t="shared" si="2"/>
        <v>0.16855773030378327</v>
      </c>
      <c r="AA152" s="14">
        <f t="shared" si="2"/>
        <v>0.13275866244423773</v>
      </c>
      <c r="AB152" s="14">
        <f t="shared" si="2"/>
        <v>7.4103997936284856</v>
      </c>
      <c r="AC152" s="14">
        <f t="shared" si="2"/>
        <v>36.392300944103184</v>
      </c>
      <c r="AD152" s="14">
        <f t="shared" si="2"/>
        <v>27.973707262003714</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292.76653166816999</v>
      </c>
      <c r="F154" s="14">
        <f>SUM(F$141, F$153, -1 * IF(OR($B$6=2005,$B$6&gt;=2020),SUM(F$99:F$122),0), IF(AND(ISNUMBER(SEARCH($B$4,"AT|BE|CH|GB|IE|LT|LU|NL")),SUM(F$143:F$149)&gt;0),SUM(F$143:F$149)-SUM(F$27:F$33),0))</f>
        <v>209.18081382804559</v>
      </c>
      <c r="G154" s="14">
        <f>SUM(G$141, G$153, IF(AND(ISNUMBER(SEARCH($B$4,"AT|BE|CH|GB|IE|LT|LU|NL")),SUM(G$143:G$149)&gt;0),SUM(G$143:G$149)-SUM(G$27:G$33),0))</f>
        <v>137.57951805063379</v>
      </c>
      <c r="H154" s="14">
        <f>SUM(H$141, H$153, IF(AND(ISNUMBER(SEARCH($B$4,"AT|BE|CH|GB|IE|LT|LU|NL")),SUM(H$143:H$149)&gt;0),SUM(H$143:H$149)-SUM(H$27:H$33),0))</f>
        <v>32.336196008146167</v>
      </c>
      <c r="I154" s="14">
        <f t="shared" ref="I154:AD154" si="3">SUM(I$141, I$153, IF(AND(ISNUMBER(SEARCH($B$4,"AT|BE|CH|GB|IE|LT|LU|NL")),SUM(I$143:I$149)&gt;0),SUM(I$143:I$149)-SUM(I$27:I$33),0))</f>
        <v>34.672506675606932</v>
      </c>
      <c r="J154" s="14">
        <f t="shared" si="3"/>
        <v>55.632159518090852</v>
      </c>
      <c r="K154" s="14">
        <f t="shared" si="3"/>
        <v>72.631108498478525</v>
      </c>
      <c r="L154" s="14">
        <f t="shared" si="3"/>
        <v>8.4568174695161797</v>
      </c>
      <c r="M154" s="14">
        <f t="shared" si="3"/>
        <v>690.41620133027095</v>
      </c>
      <c r="N154" s="14">
        <f t="shared" si="3"/>
        <v>105.08354155050385</v>
      </c>
      <c r="O154" s="14">
        <f t="shared" si="3"/>
        <v>3.3722872423362737</v>
      </c>
      <c r="P154" s="14">
        <f t="shared" si="3"/>
        <v>0.7627734449006599</v>
      </c>
      <c r="Q154" s="14">
        <f t="shared" si="3"/>
        <v>16.380679080638231</v>
      </c>
      <c r="R154" s="14">
        <f t="shared" si="3"/>
        <v>37.551442920218825</v>
      </c>
      <c r="S154" s="14">
        <f t="shared" si="3"/>
        <v>111.50957669552434</v>
      </c>
      <c r="T154" s="14">
        <f t="shared" si="3"/>
        <v>45.479705158958438</v>
      </c>
      <c r="U154" s="14">
        <f t="shared" si="3"/>
        <v>0</v>
      </c>
      <c r="V154" s="14">
        <f t="shared" si="3"/>
        <v>345.98827313819692</v>
      </c>
      <c r="W154" s="14">
        <f t="shared" si="3"/>
        <v>18.397090327386806</v>
      </c>
      <c r="X154" s="14">
        <f t="shared" si="3"/>
        <v>0.23227876117670179</v>
      </c>
      <c r="Y154" s="14">
        <f t="shared" si="3"/>
        <v>0.30502683347342002</v>
      </c>
      <c r="Z154" s="14">
        <f t="shared" si="3"/>
        <v>0.16855773030378327</v>
      </c>
      <c r="AA154" s="14">
        <f t="shared" si="3"/>
        <v>0.13275866244423773</v>
      </c>
      <c r="AB154" s="14">
        <f t="shared" si="3"/>
        <v>7.4103997936284856</v>
      </c>
      <c r="AC154" s="14">
        <f t="shared" si="3"/>
        <v>36.392300944103184</v>
      </c>
      <c r="AD154" s="14">
        <f t="shared" si="3"/>
        <v>27.973707262003714</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2.7242916547918661</v>
      </c>
      <c r="F157" s="23">
        <v>5.6918236359044347E-2</v>
      </c>
      <c r="G157" s="23">
        <v>0.18875449322486501</v>
      </c>
      <c r="H157" s="23" t="s">
        <v>430</v>
      </c>
      <c r="I157" s="23">
        <v>4.1143490294572788E-2</v>
      </c>
      <c r="J157" s="23">
        <v>4.1143490294572788E-2</v>
      </c>
      <c r="K157" s="23">
        <v>4.1143490294572788E-2</v>
      </c>
      <c r="L157" s="23">
        <v>2.0473191461916441E-2</v>
      </c>
      <c r="M157" s="23">
        <v>0.61393858363345277</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9729.6130528280937</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0.64176789046605509</v>
      </c>
      <c r="F158" s="23">
        <v>7.8009388320137554E-2</v>
      </c>
      <c r="G158" s="23">
        <v>5.7892399740346379E-2</v>
      </c>
      <c r="H158" s="23" t="s">
        <v>430</v>
      </c>
      <c r="I158" s="23">
        <v>7.7233796128844357E-3</v>
      </c>
      <c r="J158" s="23">
        <v>7.7233796128844357E-3</v>
      </c>
      <c r="K158" s="23">
        <v>7.7233796128844357E-3</v>
      </c>
      <c r="L158" s="23">
        <v>3.8616898064422179E-3</v>
      </c>
      <c r="M158" s="23">
        <v>1.9220173192997096</v>
      </c>
      <c r="N158" s="23">
        <v>0.95700220767085908</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3051.9532232783945</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48.698300000000003</v>
      </c>
      <c r="F159" s="23">
        <v>1.3366</v>
      </c>
      <c r="G159" s="23">
        <v>18.95703</v>
      </c>
      <c r="H159" s="23" t="s">
        <v>429</v>
      </c>
      <c r="I159" s="23">
        <v>0.75069720481927715</v>
      </c>
      <c r="J159" s="23">
        <v>0.80431843373493994</v>
      </c>
      <c r="K159" s="23">
        <v>0.80431843373493994</v>
      </c>
      <c r="L159" s="23" t="s">
        <v>429</v>
      </c>
      <c r="M159" s="23">
        <v>3.3862000000000001</v>
      </c>
      <c r="N159" s="23" t="s">
        <v>430</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22252.81</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C0ECE-661E-4F2C-9DFF-379AAEBA5C6F}">
  <sheetPr codeName="Tabelle18"/>
  <dimension ref="A1:AL170"/>
  <sheetViews>
    <sheetView zoomScale="70" zoomScaleNormal="70" workbookViewId="0">
      <pane xSplit="4" ySplit="13" topLeftCell="E134"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11.88671875" style="5" customWidth="1"/>
    <col min="2" max="2" width="11.6640625" style="5" customWidth="1"/>
    <col min="3" max="3" width="41.10937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1994</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1994</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51.92305946000004</v>
      </c>
      <c r="F14" s="145">
        <v>0.54307537690000085</v>
      </c>
      <c r="G14" s="145">
        <v>47.220912439333823</v>
      </c>
      <c r="H14" s="145">
        <v>4.0000000000000002E-4</v>
      </c>
      <c r="I14" s="145">
        <v>1.5759241754597386</v>
      </c>
      <c r="J14" s="145">
        <v>4.5119326387282666</v>
      </c>
      <c r="K14" s="145">
        <v>5.9039417009999982</v>
      </c>
      <c r="L14" s="145">
        <v>0.14804361334103294</v>
      </c>
      <c r="M14" s="145">
        <v>6.1031301779999891</v>
      </c>
      <c r="N14" s="145">
        <v>3.633488101287079</v>
      </c>
      <c r="O14" s="145">
        <v>0.16610040924796013</v>
      </c>
      <c r="P14" s="145">
        <v>0.38104872074942875</v>
      </c>
      <c r="Q14" s="145">
        <v>1.2312656345738491</v>
      </c>
      <c r="R14" s="145">
        <v>2.4069120399476014</v>
      </c>
      <c r="S14" s="145">
        <v>1.6711733448511514</v>
      </c>
      <c r="T14" s="145">
        <v>6.5399797811729998</v>
      </c>
      <c r="U14" s="26" t="s">
        <v>429</v>
      </c>
      <c r="V14" s="145">
        <v>9.1016475965799977</v>
      </c>
      <c r="W14" s="145">
        <v>1.8805988155550006</v>
      </c>
      <c r="X14" s="26" t="s">
        <v>431</v>
      </c>
      <c r="Y14" s="26" t="s">
        <v>431</v>
      </c>
      <c r="Z14" s="26" t="s">
        <v>431</v>
      </c>
      <c r="AA14" s="26" t="s">
        <v>431</v>
      </c>
      <c r="AB14" s="145">
        <v>0.15103428263900001</v>
      </c>
      <c r="AC14" s="145">
        <v>6.4417922052999982E-2</v>
      </c>
      <c r="AD14" s="145">
        <v>4.490322314199998E-2</v>
      </c>
      <c r="AE14" s="144" t="s">
        <v>443</v>
      </c>
      <c r="AF14" s="145">
        <v>20343.902300000002</v>
      </c>
      <c r="AG14" s="145">
        <v>193646.19998999999</v>
      </c>
      <c r="AH14" s="145">
        <v>56053.342000000011</v>
      </c>
      <c r="AI14" s="145">
        <v>13075.932269999999</v>
      </c>
      <c r="AJ14" s="26" t="s">
        <v>430</v>
      </c>
      <c r="AK14" s="26" t="s">
        <v>430</v>
      </c>
      <c r="AL14" s="49" t="s">
        <v>50</v>
      </c>
    </row>
    <row r="15" spans="1:38" s="2" customFormat="1" ht="26.25" customHeight="1" thickBot="1" x14ac:dyDescent="0.3">
      <c r="A15" s="70" t="s">
        <v>54</v>
      </c>
      <c r="B15" s="70" t="s">
        <v>55</v>
      </c>
      <c r="C15" s="70" t="s">
        <v>56</v>
      </c>
      <c r="D15" s="72"/>
      <c r="E15" s="145">
        <v>4.2759999999999998</v>
      </c>
      <c r="F15" s="145">
        <v>1.273530971E-2</v>
      </c>
      <c r="G15" s="145">
        <v>6.9235000000000007</v>
      </c>
      <c r="H15" s="26" t="s">
        <v>430</v>
      </c>
      <c r="I15" s="145">
        <v>0.16927943846840074</v>
      </c>
      <c r="J15" s="145">
        <v>0.31443655522033648</v>
      </c>
      <c r="K15" s="145">
        <v>0.56900000000000006</v>
      </c>
      <c r="L15" s="145">
        <v>1.9920424849785914E-2</v>
      </c>
      <c r="M15" s="145">
        <v>0.70568619420000001</v>
      </c>
      <c r="N15" s="145">
        <v>3.0970328435000001</v>
      </c>
      <c r="O15" s="145">
        <v>7.0310914121999996E-2</v>
      </c>
      <c r="P15" s="145">
        <v>1.43799714122E-2</v>
      </c>
      <c r="Q15" s="145">
        <v>0.50530342748000001</v>
      </c>
      <c r="R15" s="145">
        <v>3.8421167137399999</v>
      </c>
      <c r="S15" s="145">
        <v>1.3500722843499999</v>
      </c>
      <c r="T15" s="145">
        <v>3.1846000000000001</v>
      </c>
      <c r="U15" s="26" t="s">
        <v>429</v>
      </c>
      <c r="V15" s="145">
        <v>5.7959005648800002</v>
      </c>
      <c r="W15" s="145">
        <v>3.0493083480999997E-2</v>
      </c>
      <c r="X15" s="26" t="s">
        <v>431</v>
      </c>
      <c r="Y15" s="26" t="s">
        <v>431</v>
      </c>
      <c r="Z15" s="26" t="s">
        <v>431</v>
      </c>
      <c r="AA15" s="26" t="s">
        <v>431</v>
      </c>
      <c r="AB15" s="145">
        <v>1.6842466471999998E-2</v>
      </c>
      <c r="AC15" s="26" t="s">
        <v>430</v>
      </c>
      <c r="AD15" s="26" t="s">
        <v>430</v>
      </c>
      <c r="AE15" s="144" t="s">
        <v>443</v>
      </c>
      <c r="AF15" s="145">
        <v>5998.7137400000001</v>
      </c>
      <c r="AG15" s="145">
        <v>51</v>
      </c>
      <c r="AH15" s="145">
        <v>25446.595969999998</v>
      </c>
      <c r="AI15" s="26" t="s">
        <v>430</v>
      </c>
      <c r="AJ15" s="145">
        <v>3788</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3.7914550000000005</v>
      </c>
      <c r="F17" s="145">
        <v>2.4445540700000011E-2</v>
      </c>
      <c r="G17" s="145">
        <v>5.0350363937899996</v>
      </c>
      <c r="H17" s="26" t="s">
        <v>430</v>
      </c>
      <c r="I17" s="145">
        <v>9.6048761136666952E-2</v>
      </c>
      <c r="J17" s="145">
        <v>0.3342256585156933</v>
      </c>
      <c r="K17" s="145">
        <v>0.71255750000000007</v>
      </c>
      <c r="L17" s="145">
        <v>1.057003948505119E-2</v>
      </c>
      <c r="M17" s="145">
        <v>7.2022546482000047</v>
      </c>
      <c r="N17" s="145">
        <v>0.77377216551899985</v>
      </c>
      <c r="O17" s="145">
        <v>1.7259935983999997E-2</v>
      </c>
      <c r="P17" s="145">
        <v>1.6619977297599994E-2</v>
      </c>
      <c r="Q17" s="145">
        <v>0.12446924992000001</v>
      </c>
      <c r="R17" s="145">
        <v>1.76787867496</v>
      </c>
      <c r="S17" s="145">
        <v>0.62066356992000016</v>
      </c>
      <c r="T17" s="145">
        <v>1.69408870784</v>
      </c>
      <c r="U17" s="26" t="s">
        <v>429</v>
      </c>
      <c r="V17" s="145">
        <v>1.42522859952</v>
      </c>
      <c r="W17" s="145">
        <v>2.8412225213000006E-2</v>
      </c>
      <c r="X17" s="26" t="s">
        <v>431</v>
      </c>
      <c r="Y17" s="26" t="s">
        <v>431</v>
      </c>
      <c r="Z17" s="26" t="s">
        <v>431</v>
      </c>
      <c r="AA17" s="26" t="s">
        <v>431</v>
      </c>
      <c r="AB17" s="145">
        <v>3.3439349479999999E-3</v>
      </c>
      <c r="AC17" s="145">
        <v>2.6815000000000003E-3</v>
      </c>
      <c r="AD17" s="145">
        <v>0.73524999999999985</v>
      </c>
      <c r="AE17" s="144" t="s">
        <v>443</v>
      </c>
      <c r="AF17" s="145">
        <v>1342.9296199999999</v>
      </c>
      <c r="AG17" s="145">
        <v>4325</v>
      </c>
      <c r="AH17" s="145">
        <v>22811.902789999996</v>
      </c>
      <c r="AI17" s="26" t="s">
        <v>430</v>
      </c>
      <c r="AJ17" s="145">
        <v>186</v>
      </c>
      <c r="AK17" s="26" t="s">
        <v>430</v>
      </c>
      <c r="AL17" s="49" t="s">
        <v>50</v>
      </c>
    </row>
    <row r="18" spans="1:38" s="2" customFormat="1" ht="26.25" customHeight="1" thickBot="1" x14ac:dyDescent="0.3">
      <c r="A18" s="70" t="s">
        <v>54</v>
      </c>
      <c r="B18" s="70" t="s">
        <v>61</v>
      </c>
      <c r="C18" s="70" t="s">
        <v>62</v>
      </c>
      <c r="D18" s="72"/>
      <c r="E18" s="145">
        <v>0.115758</v>
      </c>
      <c r="F18" s="145">
        <v>4.0503365600000002E-3</v>
      </c>
      <c r="G18" s="145">
        <v>3.9035033087659996</v>
      </c>
      <c r="H18" s="26" t="s">
        <v>430</v>
      </c>
      <c r="I18" s="145">
        <v>2.9025907217271246E-2</v>
      </c>
      <c r="J18" s="145">
        <v>8.2204999086858313E-2</v>
      </c>
      <c r="K18" s="145">
        <v>0.24557124999999999</v>
      </c>
      <c r="L18" s="145">
        <v>5.2043002640893687E-3</v>
      </c>
      <c r="M18" s="145">
        <v>8.8722419999999996E-2</v>
      </c>
      <c r="N18" s="145">
        <v>0.59768124999999994</v>
      </c>
      <c r="O18" s="145">
        <v>3.3735000000000001E-5</v>
      </c>
      <c r="P18" s="145">
        <v>2.7913125E-3</v>
      </c>
      <c r="Q18" s="145">
        <v>2.2489999999999999E-4</v>
      </c>
      <c r="R18" s="145">
        <v>1.3358637500000001</v>
      </c>
      <c r="S18" s="145">
        <v>0.26398437500000005</v>
      </c>
      <c r="T18" s="145">
        <v>0.65452500000000002</v>
      </c>
      <c r="U18" s="26" t="s">
        <v>429</v>
      </c>
      <c r="V18" s="145">
        <v>1.3493999999999999E-3</v>
      </c>
      <c r="W18" s="145">
        <v>2.6593332800000005E-3</v>
      </c>
      <c r="X18" s="26" t="s">
        <v>431</v>
      </c>
      <c r="Y18" s="26" t="s">
        <v>431</v>
      </c>
      <c r="Z18" s="26" t="s">
        <v>431</v>
      </c>
      <c r="AA18" s="26" t="s">
        <v>431</v>
      </c>
      <c r="AB18" s="145">
        <v>1.4375259999999997E-3</v>
      </c>
      <c r="AC18" s="145">
        <v>1.2948080000000002E-3</v>
      </c>
      <c r="AD18" s="145">
        <v>0.35502799999999995</v>
      </c>
      <c r="AE18" s="144" t="s">
        <v>443</v>
      </c>
      <c r="AF18" s="145">
        <v>507.67900000000003</v>
      </c>
      <c r="AG18" s="145">
        <v>1335.4</v>
      </c>
      <c r="AH18" s="145">
        <v>244.53755999999998</v>
      </c>
      <c r="AI18" s="26" t="s">
        <v>430</v>
      </c>
      <c r="AJ18" s="26" t="s">
        <v>430</v>
      </c>
      <c r="AK18" s="26" t="s">
        <v>430</v>
      </c>
      <c r="AL18" s="49" t="s">
        <v>50</v>
      </c>
    </row>
    <row r="19" spans="1:38" s="2" customFormat="1" ht="26.25" customHeight="1" thickBot="1" x14ac:dyDescent="0.3">
      <c r="A19" s="70" t="s">
        <v>54</v>
      </c>
      <c r="B19" s="70" t="s">
        <v>63</v>
      </c>
      <c r="C19" s="70" t="s">
        <v>64</v>
      </c>
      <c r="D19" s="72"/>
      <c r="E19" s="145">
        <v>2.30592087</v>
      </c>
      <c r="F19" s="145">
        <v>2.0857832129999997E-2</v>
      </c>
      <c r="G19" s="145">
        <v>2.9506033545083281</v>
      </c>
      <c r="H19" s="26" t="s">
        <v>430</v>
      </c>
      <c r="I19" s="145">
        <v>0.15618557095184771</v>
      </c>
      <c r="J19" s="145">
        <v>0.29347454358572683</v>
      </c>
      <c r="K19" s="145">
        <v>0.33386949000000005</v>
      </c>
      <c r="L19" s="145">
        <v>3.263600852768507E-2</v>
      </c>
      <c r="M19" s="145">
        <v>0.4604958301999999</v>
      </c>
      <c r="N19" s="145">
        <v>0.33629477880384634</v>
      </c>
      <c r="O19" s="145">
        <v>3.9708032769999995E-3</v>
      </c>
      <c r="P19" s="145">
        <v>6.4678397062714306E-3</v>
      </c>
      <c r="Q19" s="145">
        <v>1.3811135979487179E-2</v>
      </c>
      <c r="R19" s="145">
        <v>2.0008502290000004E-2</v>
      </c>
      <c r="S19" s="145">
        <v>2.8033707094999999E-2</v>
      </c>
      <c r="T19" s="145">
        <v>1.0980308745999996</v>
      </c>
      <c r="U19" s="26" t="s">
        <v>429</v>
      </c>
      <c r="V19" s="145">
        <v>1.2803345210799995</v>
      </c>
      <c r="W19" s="145">
        <v>8.050732271099996E-2</v>
      </c>
      <c r="X19" s="26" t="s">
        <v>431</v>
      </c>
      <c r="Y19" s="26" t="s">
        <v>431</v>
      </c>
      <c r="Z19" s="26" t="s">
        <v>431</v>
      </c>
      <c r="AA19" s="26" t="s">
        <v>431</v>
      </c>
      <c r="AB19" s="145">
        <v>1.5993063677999998E-2</v>
      </c>
      <c r="AC19" s="145">
        <v>4.8154064999999992E-3</v>
      </c>
      <c r="AD19" s="145">
        <v>0.43746139119999999</v>
      </c>
      <c r="AE19" s="144" t="s">
        <v>443</v>
      </c>
      <c r="AF19" s="145">
        <v>4056.4715099999999</v>
      </c>
      <c r="AG19" s="145">
        <v>4779.8250000000007</v>
      </c>
      <c r="AH19" s="145">
        <v>9463.6178799999998</v>
      </c>
      <c r="AI19" s="145">
        <v>927.93462</v>
      </c>
      <c r="AJ19" s="26" t="s">
        <v>430</v>
      </c>
      <c r="AK19" s="26" t="s">
        <v>430</v>
      </c>
      <c r="AL19" s="49" t="s">
        <v>50</v>
      </c>
    </row>
    <row r="20" spans="1:38" s="2" customFormat="1" ht="26.25" customHeight="1" thickBot="1" x14ac:dyDescent="0.3">
      <c r="A20" s="70" t="s">
        <v>54</v>
      </c>
      <c r="B20" s="70" t="s">
        <v>65</v>
      </c>
      <c r="C20" s="70" t="s">
        <v>66</v>
      </c>
      <c r="D20" s="72"/>
      <c r="E20" s="145">
        <v>23.368121000000002</v>
      </c>
      <c r="F20" s="145">
        <v>0.65369261900000009</v>
      </c>
      <c r="G20" s="145">
        <v>14.122757008342072</v>
      </c>
      <c r="H20" s="26" t="s">
        <v>430</v>
      </c>
      <c r="I20" s="145">
        <v>4.5108832831966135</v>
      </c>
      <c r="J20" s="145">
        <v>6.9613575640857714</v>
      </c>
      <c r="K20" s="145">
        <v>8.5964141099999996</v>
      </c>
      <c r="L20" s="145">
        <v>8.015069020177859E-2</v>
      </c>
      <c r="M20" s="145">
        <v>29.017447629599992</v>
      </c>
      <c r="N20" s="145">
        <v>5.750232925269227</v>
      </c>
      <c r="O20" s="145">
        <v>0.37288742140000036</v>
      </c>
      <c r="P20" s="145">
        <v>0.14429531470285725</v>
      </c>
      <c r="Q20" s="145">
        <v>0.49106971479487177</v>
      </c>
      <c r="R20" s="145">
        <v>2.1867748689999997</v>
      </c>
      <c r="S20" s="145">
        <v>1.7662154699999999</v>
      </c>
      <c r="T20" s="145">
        <v>3.4117598620000003</v>
      </c>
      <c r="U20" s="26" t="s">
        <v>429</v>
      </c>
      <c r="V20" s="145">
        <v>13.561363336285712</v>
      </c>
      <c r="W20" s="145">
        <v>1.0198971087399999</v>
      </c>
      <c r="X20" s="26" t="s">
        <v>431</v>
      </c>
      <c r="Y20" s="26" t="s">
        <v>431</v>
      </c>
      <c r="Z20" s="26" t="s">
        <v>431</v>
      </c>
      <c r="AA20" s="26" t="s">
        <v>431</v>
      </c>
      <c r="AB20" s="145">
        <v>0.14576240733999984</v>
      </c>
      <c r="AC20" s="145">
        <v>0.18242465789999998</v>
      </c>
      <c r="AD20" s="145">
        <v>1.8868192620000004</v>
      </c>
      <c r="AE20" s="144" t="s">
        <v>443</v>
      </c>
      <c r="AF20" s="145">
        <v>123752.43100000003</v>
      </c>
      <c r="AG20" s="145">
        <v>22310.485000000001</v>
      </c>
      <c r="AH20" s="145">
        <v>34792.523479999996</v>
      </c>
      <c r="AI20" s="145">
        <v>35184.5</v>
      </c>
      <c r="AJ20" s="145">
        <v>307</v>
      </c>
      <c r="AK20" s="26" t="s">
        <v>430</v>
      </c>
      <c r="AL20" s="49" t="s">
        <v>50</v>
      </c>
    </row>
    <row r="21" spans="1:38" s="2" customFormat="1" ht="26.25" customHeight="1" thickBot="1" x14ac:dyDescent="0.3">
      <c r="A21" s="70" t="s">
        <v>54</v>
      </c>
      <c r="B21" s="70" t="s">
        <v>67</v>
      </c>
      <c r="C21" s="70" t="s">
        <v>68</v>
      </c>
      <c r="D21" s="72"/>
      <c r="E21" s="145">
        <v>0.83699500000000004</v>
      </c>
      <c r="F21" s="145">
        <v>1.890713199999999E-2</v>
      </c>
      <c r="G21" s="145">
        <v>1.6306855535285247</v>
      </c>
      <c r="H21" s="26" t="s">
        <v>430</v>
      </c>
      <c r="I21" s="145">
        <v>0.12375592621555234</v>
      </c>
      <c r="J21" s="145">
        <v>0.25459148870769677</v>
      </c>
      <c r="K21" s="145">
        <v>0.35251010999999993</v>
      </c>
      <c r="L21" s="145">
        <v>3.0979842232304055E-2</v>
      </c>
      <c r="M21" s="145">
        <v>0.24444122000000007</v>
      </c>
      <c r="N21" s="145">
        <v>0.61881497499999993</v>
      </c>
      <c r="O21" s="145">
        <v>1.4484844699999999E-2</v>
      </c>
      <c r="P21" s="145">
        <v>7.8868725699999965E-3</v>
      </c>
      <c r="Q21" s="145">
        <v>0.11725631399999993</v>
      </c>
      <c r="R21" s="145">
        <v>0.65843186399999964</v>
      </c>
      <c r="S21" s="145">
        <v>0.35654850849999997</v>
      </c>
      <c r="T21" s="145">
        <v>1.1752911800000003</v>
      </c>
      <c r="U21" s="26" t="s">
        <v>429</v>
      </c>
      <c r="V21" s="145">
        <v>1.3986447479999999</v>
      </c>
      <c r="W21" s="145">
        <v>2.6135567099999993E-2</v>
      </c>
      <c r="X21" s="26" t="s">
        <v>431</v>
      </c>
      <c r="Y21" s="26" t="s">
        <v>431</v>
      </c>
      <c r="Z21" s="26" t="s">
        <v>431</v>
      </c>
      <c r="AA21" s="26" t="s">
        <v>431</v>
      </c>
      <c r="AB21" s="145">
        <v>8.6773287200000021E-3</v>
      </c>
      <c r="AC21" s="145">
        <v>1.7014251999999998E-3</v>
      </c>
      <c r="AD21" s="145">
        <v>0.17910077936000002</v>
      </c>
      <c r="AE21" s="144" t="s">
        <v>443</v>
      </c>
      <c r="AF21" s="145">
        <v>2569.7949999999983</v>
      </c>
      <c r="AG21" s="145">
        <v>1943.1499999999999</v>
      </c>
      <c r="AH21" s="145">
        <v>1604.6409999999996</v>
      </c>
      <c r="AI21" s="145">
        <v>209.65600000000001</v>
      </c>
      <c r="AJ21" s="145">
        <v>5</v>
      </c>
      <c r="AK21" s="26" t="s">
        <v>430</v>
      </c>
      <c r="AL21" s="49" t="s">
        <v>50</v>
      </c>
    </row>
    <row r="22" spans="1:38" s="2" customFormat="1" ht="26.25" customHeight="1" thickBot="1" x14ac:dyDescent="0.3">
      <c r="A22" s="70" t="s">
        <v>54</v>
      </c>
      <c r="B22" s="70" t="s">
        <v>69</v>
      </c>
      <c r="C22" s="70" t="s">
        <v>70</v>
      </c>
      <c r="D22" s="72"/>
      <c r="E22" s="145">
        <v>4.4957739199999986</v>
      </c>
      <c r="F22" s="145">
        <v>1.1625654880000004E-2</v>
      </c>
      <c r="G22" s="145">
        <v>1.2044092787024998</v>
      </c>
      <c r="H22" s="26" t="s">
        <v>430</v>
      </c>
      <c r="I22" s="145">
        <v>0.40524069302935178</v>
      </c>
      <c r="J22" s="145">
        <v>0.65490299293416399</v>
      </c>
      <c r="K22" s="145">
        <v>1.0232545</v>
      </c>
      <c r="L22" s="145">
        <v>0.15216855813314778</v>
      </c>
      <c r="M22" s="145">
        <v>11.896817762399998</v>
      </c>
      <c r="N22" s="145">
        <v>2.0711739424000002</v>
      </c>
      <c r="O22" s="145">
        <v>4.6981363780000028E-2</v>
      </c>
      <c r="P22" s="145">
        <v>2.1770400822000002E-2</v>
      </c>
      <c r="Q22" s="145">
        <v>0.34040378280000011</v>
      </c>
      <c r="R22" s="145">
        <v>2.5546467420000001</v>
      </c>
      <c r="S22" s="145">
        <v>0.90116821350000031</v>
      </c>
      <c r="T22" s="145">
        <v>2.3794530279999995</v>
      </c>
      <c r="U22" s="26" t="s">
        <v>429</v>
      </c>
      <c r="V22" s="145">
        <v>3.8830098239999979</v>
      </c>
      <c r="W22" s="145">
        <v>6.605119339999993E-2</v>
      </c>
      <c r="X22" s="26" t="s">
        <v>431</v>
      </c>
      <c r="Y22" s="26" t="s">
        <v>431</v>
      </c>
      <c r="Z22" s="26" t="s">
        <v>431</v>
      </c>
      <c r="AA22" s="26" t="s">
        <v>431</v>
      </c>
      <c r="AB22" s="145">
        <v>7.3617121251199963E-3</v>
      </c>
      <c r="AC22" s="145">
        <v>1.8826909506E-3</v>
      </c>
      <c r="AD22" s="145">
        <v>0.50114172709999993</v>
      </c>
      <c r="AE22" s="144" t="s">
        <v>443</v>
      </c>
      <c r="AF22" s="145">
        <v>1530.7659999999992</v>
      </c>
      <c r="AG22" s="145">
        <v>2947.8886300000004</v>
      </c>
      <c r="AH22" s="145">
        <v>3788.7801199999994</v>
      </c>
      <c r="AI22" s="145">
        <v>1212.9000000000001</v>
      </c>
      <c r="AJ22" s="145">
        <v>478.55513000000002</v>
      </c>
      <c r="AK22" s="26" t="s">
        <v>430</v>
      </c>
      <c r="AL22" s="49" t="s">
        <v>50</v>
      </c>
    </row>
    <row r="23" spans="1:38" s="2" customFormat="1" ht="26.25" customHeight="1" thickBot="1" x14ac:dyDescent="0.3">
      <c r="A23" s="70" t="s">
        <v>71</v>
      </c>
      <c r="B23" s="70" t="s">
        <v>394</v>
      </c>
      <c r="C23" s="70" t="s">
        <v>432</v>
      </c>
      <c r="D23" s="72"/>
      <c r="E23" s="145">
        <v>12.157858612616412</v>
      </c>
      <c r="F23" s="145">
        <v>2.3066256284389612</v>
      </c>
      <c r="G23" s="145">
        <v>0.97033927896642402</v>
      </c>
      <c r="H23" s="145">
        <v>2.2856139690307082E-3</v>
      </c>
      <c r="I23" s="145">
        <v>1.3860648869170478</v>
      </c>
      <c r="J23" s="145">
        <v>1.3860648869170478</v>
      </c>
      <c r="K23" s="145">
        <v>1.3860648869170475</v>
      </c>
      <c r="L23" s="145">
        <v>0.85464697341984897</v>
      </c>
      <c r="M23" s="145">
        <v>8.3676227452269281</v>
      </c>
      <c r="N23" s="26" t="s">
        <v>430</v>
      </c>
      <c r="O23" s="145">
        <v>2.8571136168395483E-3</v>
      </c>
      <c r="P23" s="26" t="s">
        <v>430</v>
      </c>
      <c r="Q23" s="26" t="s">
        <v>430</v>
      </c>
      <c r="R23" s="145">
        <v>1.4285568084197746E-2</v>
      </c>
      <c r="S23" s="145">
        <v>0.48570931486272334</v>
      </c>
      <c r="T23" s="145">
        <v>1.9999795317876854E-2</v>
      </c>
      <c r="U23" s="145">
        <v>2.8571136168395483E-3</v>
      </c>
      <c r="V23" s="145">
        <v>0.28571136168395495</v>
      </c>
      <c r="W23" s="26" t="s">
        <v>430</v>
      </c>
      <c r="X23" s="145">
        <v>8.6572043039548369E-3</v>
      </c>
      <c r="Y23" s="145">
        <v>1.419970463076156E-2</v>
      </c>
      <c r="Z23" s="26" t="s">
        <v>430</v>
      </c>
      <c r="AA23" s="26" t="s">
        <v>430</v>
      </c>
      <c r="AB23" s="145">
        <v>2.2856908934716397E-2</v>
      </c>
      <c r="AC23" s="26" t="s">
        <v>430</v>
      </c>
      <c r="AD23" s="26" t="s">
        <v>430</v>
      </c>
      <c r="AE23" s="144" t="s">
        <v>443</v>
      </c>
      <c r="AF23" s="145">
        <v>11958.010413826101</v>
      </c>
      <c r="AG23" s="26" t="s">
        <v>430</v>
      </c>
      <c r="AH23" s="145">
        <v>262.72483649051225</v>
      </c>
      <c r="AI23" s="26" t="s">
        <v>430</v>
      </c>
      <c r="AJ23" s="26" t="s">
        <v>430</v>
      </c>
      <c r="AK23" s="26" t="s">
        <v>430</v>
      </c>
      <c r="AL23" s="49" t="s">
        <v>50</v>
      </c>
    </row>
    <row r="24" spans="1:38" s="2" customFormat="1" ht="26.25" customHeight="1" thickBot="1" x14ac:dyDescent="0.3">
      <c r="A24" s="70" t="s">
        <v>54</v>
      </c>
      <c r="B24" s="70" t="s">
        <v>72</v>
      </c>
      <c r="C24" s="70" t="s">
        <v>73</v>
      </c>
      <c r="D24" s="72"/>
      <c r="E24" s="145">
        <v>2.1691358600000008</v>
      </c>
      <c r="F24" s="145">
        <v>0.15178792816</v>
      </c>
      <c r="G24" s="145">
        <v>2.5784381036578088</v>
      </c>
      <c r="H24" s="26" t="s">
        <v>430</v>
      </c>
      <c r="I24" s="145">
        <v>0.53118780265537135</v>
      </c>
      <c r="J24" s="145">
        <v>1.1673119790197151</v>
      </c>
      <c r="K24" s="145">
        <v>2.0536449569999999</v>
      </c>
      <c r="L24" s="145">
        <v>8.0210919504331582E-2</v>
      </c>
      <c r="M24" s="145">
        <v>3.4624992221999982</v>
      </c>
      <c r="N24" s="145">
        <v>1.1867579422115391</v>
      </c>
      <c r="O24" s="145">
        <v>6.0763500750000012E-2</v>
      </c>
      <c r="P24" s="145">
        <v>4.270482347E-2</v>
      </c>
      <c r="Q24" s="145">
        <v>8.3606056937179526E-2</v>
      </c>
      <c r="R24" s="145">
        <v>0.43940471475000004</v>
      </c>
      <c r="S24" s="145">
        <v>0.67460432705000017</v>
      </c>
      <c r="T24" s="145">
        <v>1.6732716945000001</v>
      </c>
      <c r="U24" s="26" t="s">
        <v>429</v>
      </c>
      <c r="V24" s="145">
        <v>4.3203362132857128</v>
      </c>
      <c r="W24" s="145">
        <v>0.21907373479000003</v>
      </c>
      <c r="X24" s="26" t="s">
        <v>431</v>
      </c>
      <c r="Y24" s="26" t="s">
        <v>431</v>
      </c>
      <c r="Z24" s="26" t="s">
        <v>431</v>
      </c>
      <c r="AA24" s="26" t="s">
        <v>431</v>
      </c>
      <c r="AB24" s="145">
        <v>5.6346002628999976E-2</v>
      </c>
      <c r="AC24" s="145">
        <v>0.20775236747367523</v>
      </c>
      <c r="AD24" s="145">
        <v>1.9128458064009524E-2</v>
      </c>
      <c r="AE24" s="144" t="s">
        <v>443</v>
      </c>
      <c r="AF24" s="145">
        <v>5948.8988799999961</v>
      </c>
      <c r="AG24" s="145">
        <v>366.91999999999996</v>
      </c>
      <c r="AH24" s="145">
        <v>1397.7658099999996</v>
      </c>
      <c r="AI24" s="145">
        <v>9139.9506699999965</v>
      </c>
      <c r="AJ24" s="145">
        <v>960.57888000000003</v>
      </c>
      <c r="AK24" s="26" t="s">
        <v>430</v>
      </c>
      <c r="AL24" s="49" t="s">
        <v>50</v>
      </c>
    </row>
    <row r="25" spans="1:38" s="2" customFormat="1" ht="26.25" customHeight="1" thickBot="1" x14ac:dyDescent="0.3">
      <c r="A25" s="70" t="s">
        <v>74</v>
      </c>
      <c r="B25" s="70" t="s">
        <v>75</v>
      </c>
      <c r="C25" s="70" t="s">
        <v>76</v>
      </c>
      <c r="D25" s="72"/>
      <c r="E25" s="145">
        <v>0.24129205494508252</v>
      </c>
      <c r="F25" s="145">
        <v>5.3469222566177824E-2</v>
      </c>
      <c r="G25" s="145">
        <v>2.0381668875715599E-2</v>
      </c>
      <c r="H25" s="26" t="s">
        <v>430</v>
      </c>
      <c r="I25" s="145">
        <v>2.7604191858792274E-3</v>
      </c>
      <c r="J25" s="145">
        <v>2.7604191858792274E-3</v>
      </c>
      <c r="K25" s="145">
        <v>2.7604191858792274E-3</v>
      </c>
      <c r="L25" s="145">
        <v>1.3802095929396137E-3</v>
      </c>
      <c r="M25" s="145">
        <v>0.22201214163037228</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1050.6014884389483</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0.20805371895192276</v>
      </c>
      <c r="F26" s="145">
        <v>4.0235848438531389E-2</v>
      </c>
      <c r="G26" s="145">
        <v>1.4077587295143966E-2</v>
      </c>
      <c r="H26" s="26" t="s">
        <v>430</v>
      </c>
      <c r="I26" s="145">
        <v>1.4464151065655651E-3</v>
      </c>
      <c r="J26" s="145">
        <v>1.4464151065655651E-3</v>
      </c>
      <c r="K26" s="145">
        <v>1.4464151065655651E-3</v>
      </c>
      <c r="L26" s="145">
        <v>7.2320755328278256E-4</v>
      </c>
      <c r="M26" s="145">
        <v>0.45846683774530289</v>
      </c>
      <c r="N26" s="145">
        <v>0.21189848905697206</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740.663011195065</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72.499891766137864</v>
      </c>
      <c r="F27" s="145">
        <v>46.748124745774255</v>
      </c>
      <c r="G27" s="145">
        <v>0.81811085047229315</v>
      </c>
      <c r="H27" s="145">
        <v>0.77787343061075742</v>
      </c>
      <c r="I27" s="145">
        <v>1.6010533505484403</v>
      </c>
      <c r="J27" s="145">
        <v>1.6010533505484403</v>
      </c>
      <c r="K27" s="145">
        <v>1.6010533505484403</v>
      </c>
      <c r="L27" s="145">
        <v>0.85194314412013861</v>
      </c>
      <c r="M27" s="145">
        <v>340.99600092859953</v>
      </c>
      <c r="N27" s="145">
        <v>0.42292152199133148</v>
      </c>
      <c r="O27" s="145">
        <v>3.6134599803635376E-4</v>
      </c>
      <c r="P27" s="145">
        <v>1.6679613634601374E-2</v>
      </c>
      <c r="Q27" s="145">
        <v>5.4970749881469048E-4</v>
      </c>
      <c r="R27" s="145">
        <v>1.3512113925709435E-2</v>
      </c>
      <c r="S27" s="145">
        <v>9.537280777927223E-3</v>
      </c>
      <c r="T27" s="145">
        <v>4.040151451015668E-3</v>
      </c>
      <c r="U27" s="145">
        <v>3.7672300155667355E-4</v>
      </c>
      <c r="V27" s="145">
        <v>6.2620605362460724E-2</v>
      </c>
      <c r="W27" s="145">
        <v>0.97107770500062873</v>
      </c>
      <c r="X27" s="145">
        <v>1.6095504855887816E-2</v>
      </c>
      <c r="Y27" s="145">
        <v>2.0554672860486619E-2</v>
      </c>
      <c r="Z27" s="145">
        <v>1.0375368223858138E-2</v>
      </c>
      <c r="AA27" s="145">
        <v>2.1915469748579112E-2</v>
      </c>
      <c r="AB27" s="145">
        <v>6.8941015688811683E-2</v>
      </c>
      <c r="AC27" s="145">
        <v>0.12224310257919394</v>
      </c>
      <c r="AD27" s="145">
        <v>2.0155937184250907E-4</v>
      </c>
      <c r="AE27" s="144" t="s">
        <v>443</v>
      </c>
      <c r="AF27" s="145">
        <v>87138.571825743726</v>
      </c>
      <c r="AG27" s="26" t="s">
        <v>430</v>
      </c>
      <c r="AH27" s="26" t="s">
        <v>430</v>
      </c>
      <c r="AI27" s="26" t="s">
        <v>430</v>
      </c>
      <c r="AJ27" s="26" t="s">
        <v>430</v>
      </c>
      <c r="AK27" s="26" t="s">
        <v>430</v>
      </c>
      <c r="AL27" s="49" t="s">
        <v>50</v>
      </c>
    </row>
    <row r="28" spans="1:38" s="2" customFormat="1" ht="26.25" customHeight="1" thickBot="1" x14ac:dyDescent="0.3">
      <c r="A28" s="70" t="s">
        <v>79</v>
      </c>
      <c r="B28" s="70" t="s">
        <v>82</v>
      </c>
      <c r="C28" s="70" t="s">
        <v>83</v>
      </c>
      <c r="D28" s="72"/>
      <c r="E28" s="145">
        <v>6.4353323617886291</v>
      </c>
      <c r="F28" s="145">
        <v>2.393908972730324</v>
      </c>
      <c r="G28" s="145">
        <v>0.31460108507694962</v>
      </c>
      <c r="H28" s="145">
        <v>7.3657771685223423E-3</v>
      </c>
      <c r="I28" s="145">
        <v>1.0919271485417477</v>
      </c>
      <c r="J28" s="145">
        <v>1.0919271485417477</v>
      </c>
      <c r="K28" s="145">
        <v>1.0919271485417477</v>
      </c>
      <c r="L28" s="145">
        <v>0.59877894227211759</v>
      </c>
      <c r="M28" s="145">
        <v>26.176914361993887</v>
      </c>
      <c r="N28" s="145">
        <v>1.7219319628682613E-2</v>
      </c>
      <c r="O28" s="145">
        <v>2.4187551626867252E-5</v>
      </c>
      <c r="P28" s="145">
        <v>1.8590089853835609E-3</v>
      </c>
      <c r="Q28" s="145">
        <v>4.2736131357219554E-5</v>
      </c>
      <c r="R28" s="145">
        <v>2.5498885612327935E-3</v>
      </c>
      <c r="S28" s="145">
        <v>1.7254490284006319E-3</v>
      </c>
      <c r="T28" s="145">
        <v>1.8133478495519311E-4</v>
      </c>
      <c r="U28" s="145">
        <v>3.7097159460704617E-5</v>
      </c>
      <c r="V28" s="145">
        <v>6.5083195460313827E-3</v>
      </c>
      <c r="W28" s="145">
        <v>3.3618723643381518E-2</v>
      </c>
      <c r="X28" s="145">
        <v>4.3162728951462344E-3</v>
      </c>
      <c r="Y28" s="145">
        <v>4.6299670865214164E-3</v>
      </c>
      <c r="Z28" s="145">
        <v>2.4154409199831496E-3</v>
      </c>
      <c r="AA28" s="145">
        <v>4.468525136352138E-3</v>
      </c>
      <c r="AB28" s="145">
        <v>1.5830206038002941E-2</v>
      </c>
      <c r="AC28" s="145">
        <v>1.8874912538513804E-2</v>
      </c>
      <c r="AD28" s="145">
        <v>2.6986826043381519E-5</v>
      </c>
      <c r="AE28" s="144" t="s">
        <v>443</v>
      </c>
      <c r="AF28" s="145">
        <v>13412.465846137831</v>
      </c>
      <c r="AG28" s="26" t="s">
        <v>430</v>
      </c>
      <c r="AH28" s="26" t="s">
        <v>430</v>
      </c>
      <c r="AI28" s="26" t="s">
        <v>430</v>
      </c>
      <c r="AJ28" s="26" t="s">
        <v>430</v>
      </c>
      <c r="AK28" s="26" t="s">
        <v>430</v>
      </c>
      <c r="AL28" s="49" t="s">
        <v>50</v>
      </c>
    </row>
    <row r="29" spans="1:38" s="2" customFormat="1" ht="26.25" customHeight="1" thickBot="1" x14ac:dyDescent="0.3">
      <c r="A29" s="70" t="s">
        <v>79</v>
      </c>
      <c r="B29" s="70" t="s">
        <v>84</v>
      </c>
      <c r="C29" s="70" t="s">
        <v>85</v>
      </c>
      <c r="D29" s="72"/>
      <c r="E29" s="145">
        <v>49.674351797228177</v>
      </c>
      <c r="F29" s="145">
        <v>5.7317014235892545</v>
      </c>
      <c r="G29" s="145">
        <v>1.0689372632338785</v>
      </c>
      <c r="H29" s="145">
        <v>9.3265475162042557E-3</v>
      </c>
      <c r="I29" s="145">
        <v>2.9104307611372549</v>
      </c>
      <c r="J29" s="145">
        <v>2.9104307611372549</v>
      </c>
      <c r="K29" s="145">
        <v>2.9104307611372549</v>
      </c>
      <c r="L29" s="145">
        <v>1.5425283034027448</v>
      </c>
      <c r="M29" s="145">
        <v>12.401076796272926</v>
      </c>
      <c r="N29" s="145">
        <v>4.6065510371977569E-4</v>
      </c>
      <c r="O29" s="145">
        <v>4.606551037197757E-5</v>
      </c>
      <c r="P29" s="145">
        <v>4.8829440994296218E-3</v>
      </c>
      <c r="Q29" s="145">
        <v>9.213102074395514E-5</v>
      </c>
      <c r="R29" s="145">
        <v>7.8311367632361868E-3</v>
      </c>
      <c r="S29" s="145">
        <v>5.2514681824054428E-3</v>
      </c>
      <c r="T29" s="145">
        <v>1.8426204148791028E-4</v>
      </c>
      <c r="U29" s="145">
        <v>9.213102074395514E-5</v>
      </c>
      <c r="V29" s="145">
        <v>1.6583583733911927E-2</v>
      </c>
      <c r="W29" s="145">
        <v>0.20261120466236832</v>
      </c>
      <c r="X29" s="145">
        <v>4.6986820579417122E-3</v>
      </c>
      <c r="Y29" s="145">
        <v>2.8376354389138183E-2</v>
      </c>
      <c r="Z29" s="145">
        <v>3.1693071135920563E-2</v>
      </c>
      <c r="AA29" s="145">
        <v>7.2783506387724553E-3</v>
      </c>
      <c r="AB29" s="145">
        <v>7.2046458221772913E-2</v>
      </c>
      <c r="AC29" s="145">
        <v>5.5278612446373075E-2</v>
      </c>
      <c r="AD29" s="145">
        <v>3.5392286650857377E-5</v>
      </c>
      <c r="AE29" s="144" t="s">
        <v>443</v>
      </c>
      <c r="AF29" s="145">
        <v>39247.814836924896</v>
      </c>
      <c r="AG29" s="26" t="s">
        <v>430</v>
      </c>
      <c r="AH29" s="26" t="s">
        <v>430</v>
      </c>
      <c r="AI29" s="26" t="s">
        <v>430</v>
      </c>
      <c r="AJ29" s="26" t="s">
        <v>430</v>
      </c>
      <c r="AK29" s="26" t="s">
        <v>430</v>
      </c>
      <c r="AL29" s="49" t="s">
        <v>50</v>
      </c>
    </row>
    <row r="30" spans="1:38" s="2" customFormat="1" ht="26.25" customHeight="1" thickBot="1" x14ac:dyDescent="0.3">
      <c r="A30" s="70" t="s">
        <v>79</v>
      </c>
      <c r="B30" s="70" t="s">
        <v>86</v>
      </c>
      <c r="C30" s="70" t="s">
        <v>87</v>
      </c>
      <c r="D30" s="72"/>
      <c r="E30" s="145">
        <v>7.0932899130322816E-2</v>
      </c>
      <c r="F30" s="145">
        <v>2.5363338904118682</v>
      </c>
      <c r="G30" s="145">
        <v>3.7363701334674586E-3</v>
      </c>
      <c r="H30" s="145">
        <v>6.9903891500000016E-4</v>
      </c>
      <c r="I30" s="145">
        <v>5.1408626886700011E-2</v>
      </c>
      <c r="J30" s="145">
        <v>5.1408626886700011E-2</v>
      </c>
      <c r="K30" s="145">
        <v>5.1408626886700011E-2</v>
      </c>
      <c r="L30" s="145">
        <v>5.6549489575370019E-3</v>
      </c>
      <c r="M30" s="145">
        <v>7.7998540322898675</v>
      </c>
      <c r="N30" s="145">
        <v>4.0224182305759158E-3</v>
      </c>
      <c r="O30" s="145">
        <v>2.8022788219895119E-6</v>
      </c>
      <c r="P30" s="145">
        <v>1.2189912875654374E-4</v>
      </c>
      <c r="Q30" s="145">
        <v>4.2034182329842679E-6</v>
      </c>
      <c r="R30" s="145">
        <v>8.8271782892669634E-5</v>
      </c>
      <c r="S30" s="145">
        <v>6.3051273494764016E-5</v>
      </c>
      <c r="T30" s="145">
        <v>3.2226206452879382E-5</v>
      </c>
      <c r="U30" s="145">
        <v>2.8022788219895119E-6</v>
      </c>
      <c r="V30" s="145">
        <v>4.6237600562826946E-4</v>
      </c>
      <c r="W30" s="145">
        <v>1.3701386475000002E-2</v>
      </c>
      <c r="X30" s="145">
        <v>1.1769571052355948E-4</v>
      </c>
      <c r="Y30" s="145">
        <v>1.3170710463350705E-4</v>
      </c>
      <c r="Z30" s="145">
        <v>9.5277479947643398E-5</v>
      </c>
      <c r="AA30" s="145">
        <v>1.4291621992146508E-4</v>
      </c>
      <c r="AB30" s="145">
        <v>4.8759651502617494E-4</v>
      </c>
      <c r="AC30" s="145">
        <v>8.4068364659685359E-4</v>
      </c>
      <c r="AD30" s="145">
        <v>1.3701386475000003E-5</v>
      </c>
      <c r="AE30" s="144" t="s">
        <v>443</v>
      </c>
      <c r="AF30" s="145">
        <v>599.98657764676773</v>
      </c>
      <c r="AG30" s="26" t="s">
        <v>430</v>
      </c>
      <c r="AH30" s="26" t="s">
        <v>430</v>
      </c>
      <c r="AI30" s="26" t="s">
        <v>430</v>
      </c>
      <c r="AJ30" s="26" t="s">
        <v>430</v>
      </c>
      <c r="AK30" s="26" t="s">
        <v>430</v>
      </c>
      <c r="AL30" s="49" t="s">
        <v>50</v>
      </c>
    </row>
    <row r="31" spans="1:38" s="2" customFormat="1" ht="26.25" customHeight="1" thickBot="1" x14ac:dyDescent="0.3">
      <c r="A31" s="70" t="s">
        <v>79</v>
      </c>
      <c r="B31" s="70" t="s">
        <v>88</v>
      </c>
      <c r="C31" s="70" t="s">
        <v>89</v>
      </c>
      <c r="D31" s="72"/>
      <c r="E31" s="26" t="s">
        <v>430</v>
      </c>
      <c r="F31" s="145">
        <v>11.46967177476302</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0.5190957275949335</v>
      </c>
      <c r="J32" s="145">
        <v>0.94207097508467741</v>
      </c>
      <c r="K32" s="145">
        <v>1.2698114061858956</v>
      </c>
      <c r="L32" s="145">
        <v>0.13410912864314867</v>
      </c>
      <c r="M32" s="26" t="s">
        <v>430</v>
      </c>
      <c r="N32" s="145">
        <v>6.9322676394210747</v>
      </c>
      <c r="O32" s="145">
        <v>1.467272655377644E-3</v>
      </c>
      <c r="P32" s="26" t="s">
        <v>430</v>
      </c>
      <c r="Q32" s="145">
        <v>3.5029833786845918E-2</v>
      </c>
      <c r="R32" s="145">
        <v>1.0970448977727743</v>
      </c>
      <c r="S32" s="145">
        <v>47.274495066905892</v>
      </c>
      <c r="T32" s="145">
        <v>0.15751545713814283</v>
      </c>
      <c r="U32" s="145">
        <v>2.5396228123717911E-2</v>
      </c>
      <c r="V32" s="145">
        <v>17.646360825079483</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0.38883948426902298</v>
      </c>
      <c r="J33" s="145">
        <v>4.6072215648534236</v>
      </c>
      <c r="K33" s="145">
        <v>9.2144431297068472</v>
      </c>
      <c r="L33" s="145">
        <v>7.6479877976566829E-2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4.5686860618621763</v>
      </c>
      <c r="F34" s="145">
        <v>0.25351657560544272</v>
      </c>
      <c r="G34" s="145">
        <v>0.28908560630513663</v>
      </c>
      <c r="H34" s="145">
        <v>4.6659373297611303E-4</v>
      </c>
      <c r="I34" s="145">
        <v>9.1044745645166805E-2</v>
      </c>
      <c r="J34" s="145">
        <v>9.5696666955503787E-2</v>
      </c>
      <c r="K34" s="145">
        <v>0.10101314845303178</v>
      </c>
      <c r="L34" s="145">
        <v>5.9179084669358423E-2</v>
      </c>
      <c r="M34" s="145">
        <v>0.60987311276001466</v>
      </c>
      <c r="N34" s="26" t="s">
        <v>430</v>
      </c>
      <c r="O34" s="145">
        <v>6.6656247568016149E-4</v>
      </c>
      <c r="P34" s="26" t="s">
        <v>430</v>
      </c>
      <c r="Q34" s="26" t="s">
        <v>430</v>
      </c>
      <c r="R34" s="145">
        <v>3.3328123784008078E-3</v>
      </c>
      <c r="S34" s="145">
        <v>0.11331562086562744</v>
      </c>
      <c r="T34" s="145">
        <v>4.6659373297611309E-3</v>
      </c>
      <c r="U34" s="145">
        <v>6.6656247568016149E-4</v>
      </c>
      <c r="V34" s="145">
        <v>6.6656247568016136E-2</v>
      </c>
      <c r="W34" s="26" t="s">
        <v>430</v>
      </c>
      <c r="X34" s="145">
        <v>1.9996874270404841E-3</v>
      </c>
      <c r="Y34" s="145">
        <v>3.3328123784008073E-3</v>
      </c>
      <c r="Z34" s="26" t="s">
        <v>430</v>
      </c>
      <c r="AA34" s="26" t="s">
        <v>430</v>
      </c>
      <c r="AB34" s="145">
        <v>5.3324998054412919E-3</v>
      </c>
      <c r="AC34" s="26" t="s">
        <v>430</v>
      </c>
      <c r="AD34" s="26" t="s">
        <v>430</v>
      </c>
      <c r="AE34" s="144" t="s">
        <v>443</v>
      </c>
      <c r="AF34" s="145">
        <v>2846.2217711542917</v>
      </c>
      <c r="AG34" s="26" t="s">
        <v>430</v>
      </c>
      <c r="AH34" s="26" t="s">
        <v>430</v>
      </c>
      <c r="AI34" s="26" t="s">
        <v>430</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10.615692470800608</v>
      </c>
      <c r="F36" s="145">
        <v>9.809691514841715</v>
      </c>
      <c r="G36" s="145">
        <v>2.161533678694493</v>
      </c>
      <c r="H36" s="145">
        <v>1.087836048646376E-3</v>
      </c>
      <c r="I36" s="145">
        <v>0.55412470106420375</v>
      </c>
      <c r="J36" s="145">
        <v>0.61349520474965424</v>
      </c>
      <c r="K36" s="145">
        <v>0.61349520474965413</v>
      </c>
      <c r="L36" s="145">
        <v>7.5461051653619243E-2</v>
      </c>
      <c r="M36" s="145">
        <v>22.934060660804001</v>
      </c>
      <c r="N36" s="145">
        <v>1.7295021517426595E-2</v>
      </c>
      <c r="O36" s="145">
        <v>1.6609506419606268E-3</v>
      </c>
      <c r="P36" s="145">
        <v>2.8341835118511033E-3</v>
      </c>
      <c r="Q36" s="145">
        <v>3.8873828778304163E-2</v>
      </c>
      <c r="R36" s="145">
        <v>4.1609113627280175E-2</v>
      </c>
      <c r="S36" s="145">
        <v>0.11876813421364277</v>
      </c>
      <c r="T36" s="145">
        <v>1.7775963747191457</v>
      </c>
      <c r="U36" s="145">
        <v>1.7146673523113967E-2</v>
      </c>
      <c r="V36" s="145">
        <v>0.13485402461435189</v>
      </c>
      <c r="W36" s="145">
        <v>3.287286751914973E-2</v>
      </c>
      <c r="X36" s="26" t="s">
        <v>430</v>
      </c>
      <c r="Y36" s="26" t="s">
        <v>430</v>
      </c>
      <c r="Z36" s="26" t="s">
        <v>430</v>
      </c>
      <c r="AA36" s="26" t="s">
        <v>430</v>
      </c>
      <c r="AB36" s="26" t="s">
        <v>430</v>
      </c>
      <c r="AC36" s="145">
        <v>1.2213270928669627E-2</v>
      </c>
      <c r="AD36" s="145">
        <v>3.2847667352730474E-2</v>
      </c>
      <c r="AE36" s="144" t="s">
        <v>443</v>
      </c>
      <c r="AF36" s="145">
        <v>6537.4550229909164</v>
      </c>
      <c r="AG36" s="26" t="s">
        <v>430</v>
      </c>
      <c r="AH36" s="26" t="s">
        <v>430</v>
      </c>
      <c r="AI36" s="26" t="s">
        <v>430</v>
      </c>
      <c r="AJ36" s="26" t="s">
        <v>430</v>
      </c>
      <c r="AK36" s="26" t="s">
        <v>430</v>
      </c>
      <c r="AL36" s="49" t="s">
        <v>50</v>
      </c>
    </row>
    <row r="37" spans="1:38" s="2" customFormat="1" ht="26.25" customHeight="1" thickBot="1" x14ac:dyDescent="0.3">
      <c r="A37" s="70" t="s">
        <v>71</v>
      </c>
      <c r="B37" s="70" t="s">
        <v>101</v>
      </c>
      <c r="C37" s="70" t="s">
        <v>435</v>
      </c>
      <c r="D37" s="72"/>
      <c r="E37" s="145">
        <v>0.17049999999999998</v>
      </c>
      <c r="F37" s="145">
        <v>4.5261000000000005E-4</v>
      </c>
      <c r="G37" s="145">
        <v>1.8104399999999999E-5</v>
      </c>
      <c r="H37" s="26" t="s">
        <v>430</v>
      </c>
      <c r="I37" s="26" t="s">
        <v>430</v>
      </c>
      <c r="J37" s="26" t="s">
        <v>430</v>
      </c>
      <c r="K37" s="26" t="s">
        <v>430</v>
      </c>
      <c r="L37" s="26" t="s">
        <v>430</v>
      </c>
      <c r="M37" s="145">
        <v>9.0521999999999998E-3</v>
      </c>
      <c r="N37" s="26" t="s">
        <v>430</v>
      </c>
      <c r="O37" s="26" t="s">
        <v>430</v>
      </c>
      <c r="P37" s="26" t="s">
        <v>430</v>
      </c>
      <c r="Q37" s="26" t="s">
        <v>430</v>
      </c>
      <c r="R37" s="26" t="s">
        <v>430</v>
      </c>
      <c r="S37" s="26" t="s">
        <v>430</v>
      </c>
      <c r="T37" s="26" t="s">
        <v>430</v>
      </c>
      <c r="U37" s="26" t="s">
        <v>430</v>
      </c>
      <c r="V37" s="26" t="s">
        <v>430</v>
      </c>
      <c r="W37" s="145">
        <v>2.2630499999999997E-4</v>
      </c>
      <c r="X37" s="26" t="s">
        <v>430</v>
      </c>
      <c r="Y37" s="26" t="s">
        <v>430</v>
      </c>
      <c r="Z37" s="26" t="s">
        <v>430</v>
      </c>
      <c r="AA37" s="26" t="s">
        <v>430</v>
      </c>
      <c r="AB37" s="26" t="s">
        <v>430</v>
      </c>
      <c r="AC37" s="26" t="s">
        <v>430</v>
      </c>
      <c r="AD37" s="26" t="s">
        <v>430</v>
      </c>
      <c r="AE37" s="144" t="s">
        <v>443</v>
      </c>
      <c r="AF37" s="26" t="s">
        <v>430</v>
      </c>
      <c r="AG37" s="26" t="s">
        <v>430</v>
      </c>
      <c r="AH37" s="145">
        <v>452.61</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1.8548543999999998</v>
      </c>
      <c r="F39" s="145">
        <v>0.10944064300000005</v>
      </c>
      <c r="G39" s="145">
        <v>3.2072353129254112</v>
      </c>
      <c r="H39" s="145">
        <v>3.3337639999999999E-3</v>
      </c>
      <c r="I39" s="145">
        <v>0.27045389883209264</v>
      </c>
      <c r="J39" s="145">
        <v>0.43684743887467165</v>
      </c>
      <c r="K39" s="145">
        <v>0.56465334466666695</v>
      </c>
      <c r="L39" s="145">
        <v>7.3103226108368807E-2</v>
      </c>
      <c r="M39" s="145">
        <v>0.92397737999999996</v>
      </c>
      <c r="N39" s="145">
        <v>0.15728985999999989</v>
      </c>
      <c r="O39" s="145">
        <v>7.8719422000000008E-3</v>
      </c>
      <c r="P39" s="145">
        <v>1.3910433800000009E-3</v>
      </c>
      <c r="Q39" s="145">
        <v>1.6085649999999996E-2</v>
      </c>
      <c r="R39" s="145">
        <v>8.2309705999999969E-2</v>
      </c>
      <c r="S39" s="145">
        <v>3.732277099999997E-2</v>
      </c>
      <c r="T39" s="145">
        <v>1.5088166200000008</v>
      </c>
      <c r="U39" s="145">
        <v>9.8000000000000014E-3</v>
      </c>
      <c r="V39" s="145">
        <v>1.478799671999999</v>
      </c>
      <c r="W39" s="145">
        <v>5.2438407899999998E-2</v>
      </c>
      <c r="X39" s="26" t="s">
        <v>431</v>
      </c>
      <c r="Y39" s="26" t="s">
        <v>431</v>
      </c>
      <c r="Z39" s="26" t="s">
        <v>431</v>
      </c>
      <c r="AA39" s="26" t="s">
        <v>431</v>
      </c>
      <c r="AB39" s="145">
        <v>7.2662211999999976E-2</v>
      </c>
      <c r="AC39" s="145">
        <v>9.8000000000000014E-3</v>
      </c>
      <c r="AD39" s="145">
        <v>0.11909256510330174</v>
      </c>
      <c r="AE39" s="144" t="s">
        <v>443</v>
      </c>
      <c r="AF39" s="145">
        <v>18889.974999999999</v>
      </c>
      <c r="AG39" s="145">
        <v>49.988</v>
      </c>
      <c r="AH39" s="145">
        <v>999.98799999999994</v>
      </c>
      <c r="AI39" s="145">
        <v>2002.1959999999999</v>
      </c>
      <c r="AJ39" s="26" t="s">
        <v>430</v>
      </c>
      <c r="AK39" s="26" t="s">
        <v>430</v>
      </c>
      <c r="AL39" s="49" t="s">
        <v>50</v>
      </c>
    </row>
    <row r="40" spans="1:38" s="2" customFormat="1" ht="26.25" customHeight="1" thickBot="1" x14ac:dyDescent="0.3">
      <c r="A40" s="70" t="s">
        <v>71</v>
      </c>
      <c r="B40" s="70" t="s">
        <v>106</v>
      </c>
      <c r="C40" s="70" t="s">
        <v>437</v>
      </c>
      <c r="D40" s="72"/>
      <c r="E40" s="145">
        <v>4.9343087560800782</v>
      </c>
      <c r="F40" s="145">
        <v>6.9793861252219873</v>
      </c>
      <c r="G40" s="145">
        <v>0.38543956449352546</v>
      </c>
      <c r="H40" s="145">
        <v>9.3942800460879953E-4</v>
      </c>
      <c r="I40" s="145">
        <v>0.75033748916557286</v>
      </c>
      <c r="J40" s="145">
        <v>0.75033748916557275</v>
      </c>
      <c r="K40" s="145">
        <v>0.75033748916557286</v>
      </c>
      <c r="L40" s="145">
        <v>0.2212952237178224</v>
      </c>
      <c r="M40" s="145">
        <v>12.780761655973709</v>
      </c>
      <c r="N40" s="26" t="s">
        <v>430</v>
      </c>
      <c r="O40" s="145">
        <v>1.305323672861542E-3</v>
      </c>
      <c r="P40" s="26" t="s">
        <v>430</v>
      </c>
      <c r="Q40" s="26" t="s">
        <v>430</v>
      </c>
      <c r="R40" s="145">
        <v>6.5266183643077104E-3</v>
      </c>
      <c r="S40" s="145">
        <v>0.22190502438646212</v>
      </c>
      <c r="T40" s="145">
        <v>9.1372657100307966E-3</v>
      </c>
      <c r="U40" s="145">
        <v>1.305323672861542E-3</v>
      </c>
      <c r="V40" s="145">
        <v>0.13053236728615422</v>
      </c>
      <c r="W40" s="26" t="s">
        <v>430</v>
      </c>
      <c r="X40" s="145">
        <v>4.1260407862552563E-3</v>
      </c>
      <c r="Y40" s="145">
        <v>6.31654859663708E-3</v>
      </c>
      <c r="Z40" s="26" t="s">
        <v>430</v>
      </c>
      <c r="AA40" s="26" t="s">
        <v>430</v>
      </c>
      <c r="AB40" s="145">
        <v>1.0442589382892336E-2</v>
      </c>
      <c r="AC40" s="26" t="s">
        <v>430</v>
      </c>
      <c r="AD40" s="26" t="s">
        <v>430</v>
      </c>
      <c r="AE40" s="144" t="s">
        <v>443</v>
      </c>
      <c r="AF40" s="145">
        <v>5588.4369668557292</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0" t="s">
        <v>438</v>
      </c>
      <c r="D41" s="72"/>
      <c r="E41" s="145">
        <v>5.777360000000006</v>
      </c>
      <c r="F41" s="145">
        <v>14.520049236314787</v>
      </c>
      <c r="G41" s="145">
        <v>3.3371881548412006</v>
      </c>
      <c r="H41" s="145">
        <v>0.85305979344489435</v>
      </c>
      <c r="I41" s="145">
        <v>7.2852824560473151</v>
      </c>
      <c r="J41" s="145">
        <v>7.6196181159198044</v>
      </c>
      <c r="K41" s="145">
        <v>8.0036293290831342</v>
      </c>
      <c r="L41" s="145">
        <v>2.0714459645684662</v>
      </c>
      <c r="M41" s="145">
        <v>117.75242814313617</v>
      </c>
      <c r="N41" s="145">
        <v>0.98565000000000069</v>
      </c>
      <c r="O41" s="145">
        <v>0.12516300000000019</v>
      </c>
      <c r="P41" s="145">
        <v>2.1901700000000024E-2</v>
      </c>
      <c r="Q41" s="145">
        <v>0.15059000000000014</v>
      </c>
      <c r="R41" s="145">
        <v>2.032090000000002</v>
      </c>
      <c r="S41" s="145">
        <v>0.52656500000000028</v>
      </c>
      <c r="T41" s="145">
        <v>1.9740000000000015</v>
      </c>
      <c r="U41" s="145">
        <v>0.18620000000000028</v>
      </c>
      <c r="V41" s="145">
        <v>27.20278000000004</v>
      </c>
      <c r="W41" s="145">
        <v>0.80648200000000114</v>
      </c>
      <c r="X41" s="26" t="s">
        <v>431</v>
      </c>
      <c r="Y41" s="26" t="s">
        <v>431</v>
      </c>
      <c r="Z41" s="26" t="s">
        <v>431</v>
      </c>
      <c r="AA41" s="26" t="s">
        <v>431</v>
      </c>
      <c r="AB41" s="145">
        <v>6.0075830979708273</v>
      </c>
      <c r="AC41" s="145">
        <v>0.19972941176470616</v>
      </c>
      <c r="AD41" s="145">
        <v>2.2373460343848754</v>
      </c>
      <c r="AE41" s="144" t="s">
        <v>443</v>
      </c>
      <c r="AF41" s="145">
        <v>33230</v>
      </c>
      <c r="AG41" s="145">
        <v>1060.2</v>
      </c>
      <c r="AH41" s="145">
        <v>840</v>
      </c>
      <c r="AI41" s="145">
        <v>37240.000000000065</v>
      </c>
      <c r="AJ41" s="145">
        <v>22</v>
      </c>
      <c r="AK41" s="26" t="s">
        <v>430</v>
      </c>
      <c r="AL41" s="49" t="s">
        <v>50</v>
      </c>
    </row>
    <row r="42" spans="1:38" s="2" customFormat="1" ht="26.25" customHeight="1" thickBot="1" x14ac:dyDescent="0.3">
      <c r="A42" s="70" t="s">
        <v>71</v>
      </c>
      <c r="B42" s="70" t="s">
        <v>108</v>
      </c>
      <c r="C42" s="70" t="s">
        <v>109</v>
      </c>
      <c r="D42" s="72"/>
      <c r="E42" s="145">
        <v>0.45738902622816019</v>
      </c>
      <c r="F42" s="145">
        <v>7.4917101741489587</v>
      </c>
      <c r="G42" s="145">
        <v>3.0818846871686519E-2</v>
      </c>
      <c r="H42" s="145">
        <v>2.0667766700843845E-4</v>
      </c>
      <c r="I42" s="145">
        <v>0.27325767119841732</v>
      </c>
      <c r="J42" s="145">
        <v>0.27325767119841732</v>
      </c>
      <c r="K42" s="145">
        <v>0.27325767119841732</v>
      </c>
      <c r="L42" s="145">
        <v>3.1981023530874501E-2</v>
      </c>
      <c r="M42" s="145">
        <v>38.38092798366592</v>
      </c>
      <c r="N42" s="26" t="s">
        <v>430</v>
      </c>
      <c r="O42" s="145">
        <v>4.9081136535057365E-4</v>
      </c>
      <c r="P42" s="26" t="s">
        <v>430</v>
      </c>
      <c r="Q42" s="26" t="s">
        <v>430</v>
      </c>
      <c r="R42" s="145">
        <v>2.4540568267528685E-3</v>
      </c>
      <c r="S42" s="145">
        <v>8.3437932109597532E-2</v>
      </c>
      <c r="T42" s="145">
        <v>3.4356795574540158E-3</v>
      </c>
      <c r="U42" s="145">
        <v>4.9081136535057365E-4</v>
      </c>
      <c r="V42" s="145">
        <v>4.9081136535057364E-2</v>
      </c>
      <c r="W42" s="26" t="s">
        <v>430</v>
      </c>
      <c r="X42" s="145">
        <v>1.8870374225252924E-3</v>
      </c>
      <c r="Y42" s="145">
        <v>2.0394535002792968E-3</v>
      </c>
      <c r="Z42" s="26" t="s">
        <v>430</v>
      </c>
      <c r="AA42" s="26" t="s">
        <v>430</v>
      </c>
      <c r="AB42" s="145">
        <v>3.9264909228045892E-3</v>
      </c>
      <c r="AC42" s="26" t="s">
        <v>430</v>
      </c>
      <c r="AD42" s="26" t="s">
        <v>430</v>
      </c>
      <c r="AE42" s="144" t="s">
        <v>443</v>
      </c>
      <c r="AF42" s="145">
        <v>2124.7867629000993</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0" t="s">
        <v>111</v>
      </c>
      <c r="D43" s="72"/>
      <c r="E43" s="145">
        <v>1.4035900000000003</v>
      </c>
      <c r="F43" s="145">
        <v>0.14045761300000006</v>
      </c>
      <c r="G43" s="145">
        <v>2.0648938801176127</v>
      </c>
      <c r="H43" s="145">
        <v>9.8652200000000009E-3</v>
      </c>
      <c r="I43" s="145">
        <v>0.26902218272784412</v>
      </c>
      <c r="J43" s="145">
        <v>0.41237425584654486</v>
      </c>
      <c r="K43" s="145">
        <v>0.59551511366666665</v>
      </c>
      <c r="L43" s="145">
        <v>5.4470119291951634E-2</v>
      </c>
      <c r="M43" s="145">
        <v>1.65783886</v>
      </c>
      <c r="N43" s="145">
        <v>0.23575889999999999</v>
      </c>
      <c r="O43" s="145">
        <v>2.0167711600000006E-2</v>
      </c>
      <c r="P43" s="145">
        <v>4.3524497599999991E-3</v>
      </c>
      <c r="Q43" s="145">
        <v>4.9570623999999987E-2</v>
      </c>
      <c r="R43" s="145">
        <v>0.29859531199999989</v>
      </c>
      <c r="S43" s="145">
        <v>0.14179243999999996</v>
      </c>
      <c r="T43" s="145">
        <v>1.2416306000000001</v>
      </c>
      <c r="U43" s="145">
        <v>2.9000000000000001E-2</v>
      </c>
      <c r="V43" s="145">
        <v>4.2937657440000008</v>
      </c>
      <c r="W43" s="145">
        <v>0.13429350730000003</v>
      </c>
      <c r="X43" s="26" t="s">
        <v>431</v>
      </c>
      <c r="Y43" s="26" t="s">
        <v>431</v>
      </c>
      <c r="Z43" s="26" t="s">
        <v>431</v>
      </c>
      <c r="AA43" s="26" t="s">
        <v>431</v>
      </c>
      <c r="AB43" s="145">
        <v>8.4791986399999977E-2</v>
      </c>
      <c r="AC43" s="145">
        <v>2.9000000000000001E-2</v>
      </c>
      <c r="AD43" s="145">
        <v>0.34863231368432818</v>
      </c>
      <c r="AE43" s="144" t="s">
        <v>443</v>
      </c>
      <c r="AF43" s="145">
        <v>9425.012999999999</v>
      </c>
      <c r="AG43" s="145">
        <v>562.5</v>
      </c>
      <c r="AH43" s="145">
        <v>920</v>
      </c>
      <c r="AI43" s="145">
        <v>5800</v>
      </c>
      <c r="AJ43" s="26" t="s">
        <v>430</v>
      </c>
      <c r="AK43" s="26" t="s">
        <v>430</v>
      </c>
      <c r="AL43" s="49" t="s">
        <v>50</v>
      </c>
    </row>
    <row r="44" spans="1:38" s="2" customFormat="1" ht="26.25" customHeight="1" thickBot="1" x14ac:dyDescent="0.3">
      <c r="A44" s="70" t="s">
        <v>71</v>
      </c>
      <c r="B44" s="70" t="s">
        <v>112</v>
      </c>
      <c r="C44" s="70" t="s">
        <v>113</v>
      </c>
      <c r="D44" s="72"/>
      <c r="E44" s="145">
        <v>11.558064168308496</v>
      </c>
      <c r="F44" s="145">
        <v>4.8829799785115666</v>
      </c>
      <c r="G44" s="145">
        <v>0.93722341766939476</v>
      </c>
      <c r="H44" s="145">
        <v>2.1657142013056258E-3</v>
      </c>
      <c r="I44" s="145">
        <v>1.4562230515257653</v>
      </c>
      <c r="J44" s="145">
        <v>1.4562230515257653</v>
      </c>
      <c r="K44" s="145">
        <v>1.4562230515257653</v>
      </c>
      <c r="L44" s="145">
        <v>0.80162376684973713</v>
      </c>
      <c r="M44" s="145">
        <v>13.803543080860289</v>
      </c>
      <c r="N44" s="26" t="s">
        <v>430</v>
      </c>
      <c r="O44" s="145">
        <v>2.7581283383686863E-3</v>
      </c>
      <c r="P44" s="26" t="s">
        <v>430</v>
      </c>
      <c r="Q44" s="26" t="s">
        <v>430</v>
      </c>
      <c r="R44" s="145">
        <v>1.3790641691843431E-2</v>
      </c>
      <c r="S44" s="145">
        <v>0.46888181752267655</v>
      </c>
      <c r="T44" s="145">
        <v>1.9306898368580804E-2</v>
      </c>
      <c r="U44" s="145">
        <v>2.7581283383686863E-3</v>
      </c>
      <c r="V44" s="145">
        <v>0.27581283383686861</v>
      </c>
      <c r="W44" s="26" t="s">
        <v>430</v>
      </c>
      <c r="X44" s="145">
        <v>8.3570953114579551E-3</v>
      </c>
      <c r="Y44" s="145">
        <v>1.370793139549153E-2</v>
      </c>
      <c r="Z44" s="26" t="s">
        <v>430</v>
      </c>
      <c r="AA44" s="26" t="s">
        <v>430</v>
      </c>
      <c r="AB44" s="145">
        <v>2.2065026706949487E-2</v>
      </c>
      <c r="AC44" s="26" t="s">
        <v>430</v>
      </c>
      <c r="AD44" s="26" t="s">
        <v>430</v>
      </c>
      <c r="AE44" s="144" t="s">
        <v>443</v>
      </c>
      <c r="AF44" s="145">
        <v>11782.997725578924</v>
      </c>
      <c r="AG44" s="26" t="s">
        <v>430</v>
      </c>
      <c r="AH44" s="26" t="s">
        <v>430</v>
      </c>
      <c r="AI44" s="26" t="s">
        <v>430</v>
      </c>
      <c r="AJ44" s="26" t="s">
        <v>430</v>
      </c>
      <c r="AK44" s="26" t="s">
        <v>430</v>
      </c>
      <c r="AL44" s="49" t="s">
        <v>50</v>
      </c>
    </row>
    <row r="45" spans="1:38" s="2" customFormat="1" ht="26.25" customHeight="1" thickBot="1" x14ac:dyDescent="0.3">
      <c r="A45" s="70" t="s">
        <v>71</v>
      </c>
      <c r="B45" s="70" t="s">
        <v>114</v>
      </c>
      <c r="C45" s="70" t="s">
        <v>115</v>
      </c>
      <c r="D45" s="72"/>
      <c r="E45" s="145">
        <v>3.5055334720008124</v>
      </c>
      <c r="F45" s="145">
        <v>0.14162461447486688</v>
      </c>
      <c r="G45" s="145">
        <v>0.17648635912229446</v>
      </c>
      <c r="H45" s="145">
        <v>3.9835492487603607E-4</v>
      </c>
      <c r="I45" s="145">
        <v>6.78490349419512E-2</v>
      </c>
      <c r="J45" s="145">
        <v>7.5118574400017415E-2</v>
      </c>
      <c r="K45" s="145">
        <v>7.5118574400017415E-2</v>
      </c>
      <c r="L45" s="145">
        <v>2.3286758064005399E-2</v>
      </c>
      <c r="M45" s="145">
        <v>0.44479566406799981</v>
      </c>
      <c r="N45" s="145">
        <v>6.5552076245423661E-3</v>
      </c>
      <c r="O45" s="145">
        <v>5.0424674034941271E-4</v>
      </c>
      <c r="P45" s="145">
        <v>1.5127402210482381E-3</v>
      </c>
      <c r="Q45" s="145">
        <v>2.0169869613976509E-3</v>
      </c>
      <c r="R45" s="145">
        <v>2.5212337017470636E-3</v>
      </c>
      <c r="S45" s="145">
        <v>4.4373713150748326E-2</v>
      </c>
      <c r="T45" s="145">
        <v>5.0424674034941268E-2</v>
      </c>
      <c r="U45" s="145">
        <v>5.0424674034941271E-3</v>
      </c>
      <c r="V45" s="145">
        <v>6.0509608841929526E-2</v>
      </c>
      <c r="W45" s="145">
        <v>6.5552076245423661E-3</v>
      </c>
      <c r="X45" s="26" t="s">
        <v>430</v>
      </c>
      <c r="Y45" s="26" t="s">
        <v>430</v>
      </c>
      <c r="Z45" s="26" t="s">
        <v>430</v>
      </c>
      <c r="AA45" s="26" t="s">
        <v>430</v>
      </c>
      <c r="AB45" s="26" t="s">
        <v>430</v>
      </c>
      <c r="AC45" s="145">
        <v>4.0339739227953017E-3</v>
      </c>
      <c r="AD45" s="145">
        <v>1.9161376133277684E-3</v>
      </c>
      <c r="AE45" s="144" t="s">
        <v>443</v>
      </c>
      <c r="AF45" s="145">
        <v>2153.1335812919929</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0" t="s">
        <v>117</v>
      </c>
      <c r="D46" s="72"/>
      <c r="E46" s="145">
        <v>2.1149167409792864</v>
      </c>
      <c r="F46" s="145">
        <v>0.12524861287409506</v>
      </c>
      <c r="G46" s="145">
        <v>2.3545688900841011</v>
      </c>
      <c r="H46" s="145">
        <v>6.7259953161592461E-5</v>
      </c>
      <c r="I46" s="145">
        <v>0.17543741120782969</v>
      </c>
      <c r="J46" s="145">
        <v>0.28837291681697241</v>
      </c>
      <c r="K46" s="145">
        <v>0.37858672042421154</v>
      </c>
      <c r="L46" s="145">
        <v>5.3076539422654306E-2</v>
      </c>
      <c r="M46" s="145">
        <v>0.6686597266080947</v>
      </c>
      <c r="N46" s="145">
        <v>0.14094400887587824</v>
      </c>
      <c r="O46" s="145">
        <v>2.1499929496018736E-3</v>
      </c>
      <c r="P46" s="145">
        <v>4.3132247997189685E-4</v>
      </c>
      <c r="Q46" s="145">
        <v>1.1272707407962526E-2</v>
      </c>
      <c r="R46" s="145">
        <v>8.892329348009367E-3</v>
      </c>
      <c r="S46" s="145">
        <v>2.6321368569086647E-2</v>
      </c>
      <c r="T46" s="145">
        <v>1.6431378770023417</v>
      </c>
      <c r="U46" s="145">
        <v>7.5948477751756438E-4</v>
      </c>
      <c r="V46" s="145">
        <v>0.13579924960000003</v>
      </c>
      <c r="W46" s="145">
        <v>1.2455992545878224E-2</v>
      </c>
      <c r="X46" s="145">
        <v>3.021077283372365E-5</v>
      </c>
      <c r="Y46" s="145">
        <v>5.0351288056206085E-5</v>
      </c>
      <c r="Z46" s="26" t="s">
        <v>431</v>
      </c>
      <c r="AA46" s="26" t="s">
        <v>431</v>
      </c>
      <c r="AB46" s="145">
        <v>4.0314082620889924E-2</v>
      </c>
      <c r="AC46" s="145">
        <v>5.995316159250585E-4</v>
      </c>
      <c r="AD46" s="26" t="s">
        <v>430</v>
      </c>
      <c r="AE46" s="144" t="s">
        <v>443</v>
      </c>
      <c r="AF46" s="145">
        <v>14285.8002</v>
      </c>
      <c r="AG46" s="26" t="s">
        <v>430</v>
      </c>
      <c r="AH46" s="145">
        <v>6137.5613000000067</v>
      </c>
      <c r="AI46" s="145">
        <v>86.4</v>
      </c>
      <c r="AJ46" s="26" t="s">
        <v>430</v>
      </c>
      <c r="AK46" s="26" t="s">
        <v>430</v>
      </c>
      <c r="AL46" s="49" t="s">
        <v>50</v>
      </c>
    </row>
    <row r="47" spans="1:38" s="2" customFormat="1" ht="26.25" customHeight="1" thickBot="1" x14ac:dyDescent="0.3">
      <c r="A47" s="70" t="s">
        <v>71</v>
      </c>
      <c r="B47" s="70" t="s">
        <v>118</v>
      </c>
      <c r="C47" s="70" t="s">
        <v>119</v>
      </c>
      <c r="D47" s="72"/>
      <c r="E47" s="145">
        <v>0.40731427226839995</v>
      </c>
      <c r="F47" s="145">
        <v>5.638603055509999E-2</v>
      </c>
      <c r="G47" s="145">
        <v>3.32587332012E-2</v>
      </c>
      <c r="H47" s="26" t="s">
        <v>430</v>
      </c>
      <c r="I47" s="145">
        <v>1.7942210570499998E-2</v>
      </c>
      <c r="J47" s="145">
        <v>1.7942210570499998E-2</v>
      </c>
      <c r="K47" s="145">
        <v>1.7942210570499998E-2</v>
      </c>
      <c r="L47" s="145">
        <v>8.6122610738399996E-3</v>
      </c>
      <c r="M47" s="145">
        <v>1.5157399002587999</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7.0994000000000002E-2</v>
      </c>
      <c r="G49" s="145">
        <v>0.22140000000000001</v>
      </c>
      <c r="H49" s="145">
        <v>3.4114000000000002E-3</v>
      </c>
      <c r="I49" s="145">
        <v>5.6253602305475509E-3</v>
      </c>
      <c r="J49" s="145">
        <v>1.3463976945244958E-2</v>
      </c>
      <c r="K49" s="145">
        <v>3.2000000000000001E-2</v>
      </c>
      <c r="L49" s="145">
        <v>6.8800000000000002E-6</v>
      </c>
      <c r="M49" s="26" t="s">
        <v>431</v>
      </c>
      <c r="N49" s="145">
        <v>2.1999999999999999E-2</v>
      </c>
      <c r="O49" s="145">
        <v>5.0000000000000002E-5</v>
      </c>
      <c r="P49" s="145">
        <v>1.0000000000000001E-5</v>
      </c>
      <c r="Q49" s="145">
        <v>4.0000000000000001E-3</v>
      </c>
      <c r="R49" s="145">
        <v>3.0000000000000001E-3</v>
      </c>
      <c r="S49" s="145">
        <v>4.0000000000000001E-3</v>
      </c>
      <c r="T49" s="145">
        <v>2E-3</v>
      </c>
      <c r="U49" s="26" t="s">
        <v>429</v>
      </c>
      <c r="V49" s="145">
        <v>0.16</v>
      </c>
      <c r="W49" s="145">
        <v>2.766</v>
      </c>
      <c r="X49" s="145">
        <v>0.14751999999999998</v>
      </c>
      <c r="Y49" s="145">
        <v>0.18439999999999998</v>
      </c>
      <c r="Z49" s="145">
        <v>9.219999999999999E-2</v>
      </c>
      <c r="AA49" s="145">
        <v>6.454E-2</v>
      </c>
      <c r="AB49" s="145">
        <v>0.48865999999999998</v>
      </c>
      <c r="AC49" s="26" t="s">
        <v>430</v>
      </c>
      <c r="AD49" s="145">
        <v>3.3191999999999999</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1.4555145716292137</v>
      </c>
      <c r="J50" s="145">
        <v>2.07265275</v>
      </c>
      <c r="K50" s="145">
        <v>3.1711587074999996</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11611.5</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6.4781199999999997</v>
      </c>
      <c r="G52" s="26" t="s">
        <v>431</v>
      </c>
      <c r="H52" s="26" t="s">
        <v>431</v>
      </c>
      <c r="I52" s="145">
        <v>1.1825E-4</v>
      </c>
      <c r="J52" s="145">
        <v>2.7224999999999998E-4</v>
      </c>
      <c r="K52" s="145">
        <v>4.4000000000000002E-4</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8.1098476800000014</v>
      </c>
      <c r="G53" s="26" t="s">
        <v>430</v>
      </c>
      <c r="H53" s="26" t="s">
        <v>430</v>
      </c>
      <c r="I53" s="145">
        <v>4.5000000000000005E-3</v>
      </c>
      <c r="J53" s="145">
        <v>4.5000000000000005E-3</v>
      </c>
      <c r="K53" s="145">
        <v>4.5000000000000005E-3</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0.32010000000000005</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3201</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2.8512000000000003E-2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2.2290761400000001E-2</v>
      </c>
      <c r="X57" s="145">
        <v>3.2499999999999997E-5</v>
      </c>
      <c r="Y57" s="145">
        <v>3.2499999999999997E-5</v>
      </c>
      <c r="Z57" s="145">
        <v>3.2499999999999997E-5</v>
      </c>
      <c r="AA57" s="145">
        <v>3.2499999999999997E-5</v>
      </c>
      <c r="AB57" s="145">
        <v>1.2999999999999999E-4</v>
      </c>
      <c r="AC57" s="26" t="s">
        <v>430</v>
      </c>
      <c r="AD57" s="145">
        <v>1.7279659999999999</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1.8346848888888892E-2</v>
      </c>
      <c r="J58" s="145">
        <v>6.325968444444445E-2</v>
      </c>
      <c r="K58" s="145">
        <v>0.15792199999999998</v>
      </c>
      <c r="L58" s="145">
        <v>1.12617016E-4</v>
      </c>
      <c r="M58" s="26" t="s">
        <v>430</v>
      </c>
      <c r="N58" s="26" t="s">
        <v>430</v>
      </c>
      <c r="O58" s="26" t="s">
        <v>430</v>
      </c>
      <c r="P58" s="26" t="s">
        <v>430</v>
      </c>
      <c r="Q58" s="26" t="s">
        <v>430</v>
      </c>
      <c r="R58" s="26" t="s">
        <v>430</v>
      </c>
      <c r="S58" s="26" t="s">
        <v>430</v>
      </c>
      <c r="T58" s="26" t="s">
        <v>430</v>
      </c>
      <c r="U58" s="26" t="s">
        <v>430</v>
      </c>
      <c r="V58" s="26" t="s">
        <v>430</v>
      </c>
      <c r="W58" s="145">
        <v>0.13692119999999999</v>
      </c>
      <c r="X58" s="26" t="s">
        <v>430</v>
      </c>
      <c r="Y58" s="26" t="s">
        <v>430</v>
      </c>
      <c r="Z58" s="26" t="s">
        <v>430</v>
      </c>
      <c r="AA58" s="26" t="s">
        <v>430</v>
      </c>
      <c r="AB58" s="26" t="s">
        <v>430</v>
      </c>
      <c r="AC58" s="26" t="s">
        <v>430</v>
      </c>
      <c r="AD58" s="145">
        <v>0.26330999999999999</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2.5759999999999997E-3</v>
      </c>
      <c r="G59" s="26" t="s">
        <v>431</v>
      </c>
      <c r="H59" s="145">
        <v>0.02</v>
      </c>
      <c r="I59" s="145">
        <v>0.08</v>
      </c>
      <c r="J59" s="145">
        <v>9.0000000000000011E-2</v>
      </c>
      <c r="K59" s="145">
        <v>0.1</v>
      </c>
      <c r="L59" s="145">
        <v>4.9600000000000006E-5</v>
      </c>
      <c r="M59" s="26" t="s">
        <v>431</v>
      </c>
      <c r="N59" s="145">
        <v>5.4000000000000001E-4</v>
      </c>
      <c r="O59" s="145">
        <v>0.18</v>
      </c>
      <c r="P59" s="26" t="s">
        <v>430</v>
      </c>
      <c r="Q59" s="26" t="s">
        <v>430</v>
      </c>
      <c r="R59" s="26" t="s">
        <v>430</v>
      </c>
      <c r="S59" s="145">
        <v>1.0000000000000001E-5</v>
      </c>
      <c r="T59" s="26" t="s">
        <v>430</v>
      </c>
      <c r="U59" s="145">
        <v>8.5000000000000006E-2</v>
      </c>
      <c r="V59" s="145">
        <v>2.5400000000000002E-3</v>
      </c>
      <c r="W59" s="145">
        <v>5.3917119999999999E-3</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4.029693840931374E-2</v>
      </c>
      <c r="J60" s="145">
        <v>0.14994106534313725</v>
      </c>
      <c r="K60" s="145">
        <v>0.269662839042</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8.6731410824714597E-2</v>
      </c>
      <c r="J61" s="145">
        <v>0.22211314934303653</v>
      </c>
      <c r="K61" s="145">
        <v>0.56612482652500018</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6.1336235351199996E-2</v>
      </c>
      <c r="J62" s="145">
        <v>0.60074021515360043</v>
      </c>
      <c r="K62" s="145">
        <v>1.53076082728</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26" t="s">
        <v>434</v>
      </c>
      <c r="F64" s="26" t="s">
        <v>434</v>
      </c>
      <c r="G64" s="26" t="s">
        <v>434</v>
      </c>
      <c r="H64" s="26" t="s">
        <v>434</v>
      </c>
      <c r="I64" s="26" t="s">
        <v>434</v>
      </c>
      <c r="J64" s="26" t="s">
        <v>434</v>
      </c>
      <c r="K64" s="26" t="s">
        <v>434</v>
      </c>
      <c r="L64" s="26" t="s">
        <v>434</v>
      </c>
      <c r="M64" s="26" t="s">
        <v>434</v>
      </c>
      <c r="N64" s="26" t="s">
        <v>434</v>
      </c>
      <c r="O64" s="26" t="s">
        <v>434</v>
      </c>
      <c r="P64" s="26" t="s">
        <v>434</v>
      </c>
      <c r="Q64" s="26" t="s">
        <v>434</v>
      </c>
      <c r="R64" s="26" t="s">
        <v>434</v>
      </c>
      <c r="S64" s="26" t="s">
        <v>434</v>
      </c>
      <c r="T64" s="26" t="s">
        <v>434</v>
      </c>
      <c r="U64" s="26" t="s">
        <v>434</v>
      </c>
      <c r="V64" s="26" t="s">
        <v>434</v>
      </c>
      <c r="W64" s="26" t="s">
        <v>434</v>
      </c>
      <c r="X64" s="26" t="s">
        <v>434</v>
      </c>
      <c r="Y64" s="26" t="s">
        <v>434</v>
      </c>
      <c r="Z64" s="26" t="s">
        <v>434</v>
      </c>
      <c r="AA64" s="26" t="s">
        <v>434</v>
      </c>
      <c r="AB64" s="26" t="s">
        <v>434</v>
      </c>
      <c r="AC64" s="26" t="s">
        <v>434</v>
      </c>
      <c r="AD64" s="26" t="s">
        <v>434</v>
      </c>
      <c r="AE64" s="144" t="s">
        <v>443</v>
      </c>
      <c r="AF64" s="26" t="s">
        <v>434</v>
      </c>
      <c r="AG64" s="26" t="s">
        <v>434</v>
      </c>
      <c r="AH64" s="26" t="s">
        <v>434</v>
      </c>
      <c r="AI64" s="26" t="s">
        <v>434</v>
      </c>
      <c r="AJ64" s="26" t="s">
        <v>434</v>
      </c>
      <c r="AK64" s="26" t="s">
        <v>434</v>
      </c>
      <c r="AL64" s="49" t="s">
        <v>161</v>
      </c>
    </row>
    <row r="65" spans="1:38" s="2" customFormat="1" ht="26.25" customHeight="1" thickBot="1" x14ac:dyDescent="0.3">
      <c r="A65" s="70" t="s">
        <v>54</v>
      </c>
      <c r="B65" s="70" t="s">
        <v>162</v>
      </c>
      <c r="C65" s="70" t="s">
        <v>163</v>
      </c>
      <c r="D65" s="72"/>
      <c r="E65" s="145">
        <v>0.4325</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8.1000000000000003E-2</v>
      </c>
      <c r="J68" s="145">
        <v>8.1000000000000003E-2</v>
      </c>
      <c r="K68" s="145">
        <v>8.1000000000000003E-2</v>
      </c>
      <c r="L68" s="145">
        <v>1.4580000000000003E-3</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4.4499999999999998E-2</v>
      </c>
      <c r="F70" s="145">
        <v>6.265673529899999</v>
      </c>
      <c r="G70" s="145">
        <v>9.1949058823120016</v>
      </c>
      <c r="H70" s="145">
        <v>0.14285</v>
      </c>
      <c r="I70" s="145">
        <v>0.34574137034220531</v>
      </c>
      <c r="J70" s="145">
        <v>0.52850620684410643</v>
      </c>
      <c r="K70" s="145">
        <v>0.63238000000000005</v>
      </c>
      <c r="L70" s="145">
        <v>6.2152343999999993E-3</v>
      </c>
      <c r="M70" s="26" t="s">
        <v>430</v>
      </c>
      <c r="N70" s="145">
        <v>1.0040000000000001E-3</v>
      </c>
      <c r="O70" s="26" t="s">
        <v>430</v>
      </c>
      <c r="P70" s="145">
        <v>7.4999999999999997E-2</v>
      </c>
      <c r="Q70" s="26" t="s">
        <v>430</v>
      </c>
      <c r="R70" s="145">
        <v>1.06</v>
      </c>
      <c r="S70" s="145">
        <v>0.27</v>
      </c>
      <c r="T70" s="145">
        <v>1</v>
      </c>
      <c r="U70" s="26" t="s">
        <v>430</v>
      </c>
      <c r="V70" s="145">
        <v>0.01</v>
      </c>
      <c r="W70" s="145">
        <v>3</v>
      </c>
      <c r="X70" s="26" t="s">
        <v>430</v>
      </c>
      <c r="Y70" s="26" t="s">
        <v>430</v>
      </c>
      <c r="Z70" s="26" t="s">
        <v>430</v>
      </c>
      <c r="AA70" s="26" t="s">
        <v>430</v>
      </c>
      <c r="AB70" s="26" t="s">
        <v>430</v>
      </c>
      <c r="AC70" s="145">
        <v>29</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0.23318</v>
      </c>
      <c r="G71" s="26" t="s">
        <v>430</v>
      </c>
      <c r="H71" s="26" t="s">
        <v>430</v>
      </c>
      <c r="I71" s="145">
        <v>1.1268703999999996E-3</v>
      </c>
      <c r="J71" s="145">
        <v>9.0149631999999966E-3</v>
      </c>
      <c r="K71" s="145">
        <v>2.8171760000000035E-2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1.226243</v>
      </c>
      <c r="G72" s="145">
        <v>0.78473999999999999</v>
      </c>
      <c r="H72" s="145">
        <v>5.2000000000000004E-5</v>
      </c>
      <c r="I72" s="145">
        <v>2.4189446948664615</v>
      </c>
      <c r="J72" s="145">
        <v>3.3343181629707259</v>
      </c>
      <c r="K72" s="145">
        <v>4.7358061999999999</v>
      </c>
      <c r="L72" s="145">
        <v>8.9437192765192668E-3</v>
      </c>
      <c r="M72" s="145">
        <v>0.46395861689647611</v>
      </c>
      <c r="N72" s="145">
        <v>40.613400000000006</v>
      </c>
      <c r="O72" s="145">
        <v>0.89914000000000005</v>
      </c>
      <c r="P72" s="145">
        <v>6.0000000000000001E-3</v>
      </c>
      <c r="Q72" s="145">
        <v>0.79760000000000009</v>
      </c>
      <c r="R72" s="145">
        <v>15.973284000000001</v>
      </c>
      <c r="S72" s="145">
        <v>3.4050000000000002</v>
      </c>
      <c r="T72" s="145">
        <v>4.101235</v>
      </c>
      <c r="U72" s="26" t="s">
        <v>429</v>
      </c>
      <c r="V72" s="145">
        <v>228.41239999999999</v>
      </c>
      <c r="W72" s="145">
        <v>4.9018819119162771</v>
      </c>
      <c r="X72" s="145">
        <v>3.5624673365077998E-2</v>
      </c>
      <c r="Y72" s="145">
        <v>3.5782816222220855E-2</v>
      </c>
      <c r="Z72" s="145">
        <v>3.5705673365077996E-2</v>
      </c>
      <c r="AA72" s="145">
        <v>3.5379336682539002E-2</v>
      </c>
      <c r="AB72" s="145">
        <v>0.14249249963491584</v>
      </c>
      <c r="AC72" s="145">
        <v>0.103168</v>
      </c>
      <c r="AD72" s="145">
        <v>16.029733</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26" t="s">
        <v>431</v>
      </c>
      <c r="G73" s="26" t="s">
        <v>431</v>
      </c>
      <c r="H73" s="26" t="s">
        <v>430</v>
      </c>
      <c r="I73" s="145">
        <v>1.1219999999999999E-2</v>
      </c>
      <c r="J73" s="145">
        <v>1.5894999999999999E-2</v>
      </c>
      <c r="K73" s="145">
        <v>1.8700000000000001E-2</v>
      </c>
      <c r="L73" s="145">
        <v>1.122E-3</v>
      </c>
      <c r="M73" s="26" t="s">
        <v>430</v>
      </c>
      <c r="N73" s="145">
        <v>1E-3</v>
      </c>
      <c r="O73" s="145">
        <v>3.1470759785111281E-3</v>
      </c>
      <c r="P73" s="145">
        <v>1.5735379892555643E-4</v>
      </c>
      <c r="Q73" s="145">
        <v>2E-3</v>
      </c>
      <c r="R73" s="145">
        <v>3.9875000000000003</v>
      </c>
      <c r="S73" s="145">
        <v>2.5569992325402916E-3</v>
      </c>
      <c r="T73" s="145">
        <v>1.7000000000000001E-2</v>
      </c>
      <c r="U73" s="26" t="s">
        <v>429</v>
      </c>
      <c r="V73" s="145">
        <v>0.53349999999999997</v>
      </c>
      <c r="W73" s="26" t="s">
        <v>430</v>
      </c>
      <c r="X73" s="26" t="s">
        <v>430</v>
      </c>
      <c r="Y73" s="26" t="s">
        <v>430</v>
      </c>
      <c r="Z73" s="26" t="s">
        <v>430</v>
      </c>
      <c r="AA73" s="26" t="s">
        <v>430</v>
      </c>
      <c r="AB73" s="26" t="s">
        <v>430</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26" t="s">
        <v>431</v>
      </c>
      <c r="G74" s="26" t="s">
        <v>430</v>
      </c>
      <c r="H74" s="26" t="s">
        <v>430</v>
      </c>
      <c r="I74" s="145">
        <v>2.3925000000000001E-4</v>
      </c>
      <c r="J74" s="145">
        <v>6.0899999999999995E-4</v>
      </c>
      <c r="K74" s="145">
        <v>8.7000000000000001E-4</v>
      </c>
      <c r="L74" s="145">
        <v>5.5027500000000008E-6</v>
      </c>
      <c r="M74" s="26" t="s">
        <v>430</v>
      </c>
      <c r="N74" s="145">
        <v>0.01</v>
      </c>
      <c r="O74" s="145">
        <v>0.01</v>
      </c>
      <c r="P74" s="26" t="s">
        <v>430</v>
      </c>
      <c r="Q74" s="145">
        <v>4.0000000000000001E-3</v>
      </c>
      <c r="R74" s="26" t="s">
        <v>430</v>
      </c>
      <c r="S74" s="26" t="s">
        <v>430</v>
      </c>
      <c r="T74" s="26" t="s">
        <v>430</v>
      </c>
      <c r="U74" s="26" t="s">
        <v>430</v>
      </c>
      <c r="V74" s="145">
        <v>7.9000000000000001E-2</v>
      </c>
      <c r="W74" s="145">
        <v>0.67821600000000004</v>
      </c>
      <c r="X74" s="26" t="s">
        <v>430</v>
      </c>
      <c r="Y74" s="26" t="s">
        <v>430</v>
      </c>
      <c r="Z74" s="26" t="s">
        <v>430</v>
      </c>
      <c r="AA74" s="26" t="s">
        <v>430</v>
      </c>
      <c r="AB74" s="26" t="s">
        <v>430</v>
      </c>
      <c r="AC74" s="145">
        <v>4.2080220000000002E-2</v>
      </c>
      <c r="AD74" s="145">
        <v>0.106574425</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8.0968122981053402E-4</v>
      </c>
      <c r="G77" s="26" t="s">
        <v>430</v>
      </c>
      <c r="H77" s="26" t="s">
        <v>430</v>
      </c>
      <c r="I77" s="145">
        <v>5.6024999999999998E-3</v>
      </c>
      <c r="J77" s="145">
        <v>2.9132999999999999E-2</v>
      </c>
      <c r="K77" s="145">
        <v>0.11205</v>
      </c>
      <c r="L77" s="26" t="s">
        <v>430</v>
      </c>
      <c r="M77" s="26" t="s">
        <v>430</v>
      </c>
      <c r="N77" s="145">
        <v>2.6200000000000003E-4</v>
      </c>
      <c r="O77" s="145">
        <v>3.9003999999999997E-2</v>
      </c>
      <c r="P77" s="26" t="s">
        <v>431</v>
      </c>
      <c r="Q77" s="145">
        <v>1.9000000000000001</v>
      </c>
      <c r="R77" s="26" t="s">
        <v>430</v>
      </c>
      <c r="S77" s="26" t="s">
        <v>431</v>
      </c>
      <c r="T77" s="145">
        <v>1.6100000000000001E-4</v>
      </c>
      <c r="U77" s="26" t="s">
        <v>430</v>
      </c>
      <c r="V77" s="145">
        <v>69.046000000000006</v>
      </c>
      <c r="W77" s="145">
        <v>1.70101098699692E-2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26" t="s">
        <v>431</v>
      </c>
      <c r="G78" s="145">
        <v>3.6799999999999999E-2</v>
      </c>
      <c r="H78" s="26" t="s">
        <v>430</v>
      </c>
      <c r="I78" s="145">
        <v>2.0484374999999999E-2</v>
      </c>
      <c r="J78" s="145">
        <v>2.6953125000000001E-2</v>
      </c>
      <c r="K78" s="145">
        <v>3.4500000000000003E-2</v>
      </c>
      <c r="L78" s="145">
        <v>1.7250000000000003E-5</v>
      </c>
      <c r="M78" s="145">
        <v>0.39800000000000002</v>
      </c>
      <c r="N78" s="145">
        <v>1.5504000000000002</v>
      </c>
      <c r="O78" s="145">
        <v>2.0000000000000001E-4</v>
      </c>
      <c r="P78" s="145">
        <v>6.5000000000000006E-3</v>
      </c>
      <c r="Q78" s="145">
        <v>6.6299999999999998E-2</v>
      </c>
      <c r="R78" s="145">
        <v>4.2229729729729729E-2</v>
      </c>
      <c r="S78" s="145">
        <v>4.3</v>
      </c>
      <c r="T78" s="145">
        <v>3.8E-3</v>
      </c>
      <c r="U78" s="145">
        <v>0.10200000000000001</v>
      </c>
      <c r="V78" s="145">
        <v>0.8</v>
      </c>
      <c r="W78" s="145">
        <v>9.8200000000000002E-4</v>
      </c>
      <c r="X78" s="26" t="s">
        <v>430</v>
      </c>
      <c r="Y78" s="26" t="s">
        <v>430</v>
      </c>
      <c r="Z78" s="26" t="s">
        <v>430</v>
      </c>
      <c r="AA78" s="26" t="s">
        <v>430</v>
      </c>
      <c r="AB78" s="26" t="s">
        <v>430</v>
      </c>
      <c r="AC78" s="145">
        <v>5.8264451135000002</v>
      </c>
      <c r="AD78" s="145">
        <v>5.0995999999999995E-4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0.01</v>
      </c>
      <c r="G79" s="145">
        <v>3.7647058820000001E-3</v>
      </c>
      <c r="H79" s="145">
        <v>0.1</v>
      </c>
      <c r="I79" s="26" t="s">
        <v>431</v>
      </c>
      <c r="J79" s="26" t="s">
        <v>431</v>
      </c>
      <c r="K79" s="26" t="s">
        <v>431</v>
      </c>
      <c r="L79" s="26" t="s">
        <v>430</v>
      </c>
      <c r="M79" s="26" t="s">
        <v>430</v>
      </c>
      <c r="N79" s="26" t="s">
        <v>430</v>
      </c>
      <c r="O79" s="26" t="s">
        <v>430</v>
      </c>
      <c r="P79" s="26" t="s">
        <v>430</v>
      </c>
      <c r="Q79" s="26" t="s">
        <v>430</v>
      </c>
      <c r="R79" s="26" t="s">
        <v>430</v>
      </c>
      <c r="S79" s="26" t="s">
        <v>430</v>
      </c>
      <c r="T79" s="145">
        <v>3</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8.3500000000000005E-2</v>
      </c>
      <c r="G80" s="145">
        <v>7.5500000000000003E-4</v>
      </c>
      <c r="H80" s="145">
        <v>2.2999999999999998E-4</v>
      </c>
      <c r="I80" s="145">
        <v>2.377035718999175E-2</v>
      </c>
      <c r="J80" s="145">
        <v>4.3632773164696173E-2</v>
      </c>
      <c r="K80" s="145">
        <v>9.5132999999999981E-2</v>
      </c>
      <c r="L80" s="26" t="s">
        <v>430</v>
      </c>
      <c r="M80" s="26" t="s">
        <v>430</v>
      </c>
      <c r="N80" s="145">
        <v>3.1406000000000005</v>
      </c>
      <c r="O80" s="145">
        <v>0.6</v>
      </c>
      <c r="P80" s="145">
        <v>0.01</v>
      </c>
      <c r="Q80" s="145">
        <v>5</v>
      </c>
      <c r="R80" s="145">
        <v>0.50002999999999997</v>
      </c>
      <c r="S80" s="145">
        <v>40.189899999999994</v>
      </c>
      <c r="T80" s="145">
        <v>6.0004</v>
      </c>
      <c r="U80" s="145">
        <v>0.3</v>
      </c>
      <c r="V80" s="145">
        <v>8.8939000000000004</v>
      </c>
      <c r="W80" s="26" t="s">
        <v>430</v>
      </c>
      <c r="X80" s="26" t="s">
        <v>430</v>
      </c>
      <c r="Y80" s="26" t="s">
        <v>430</v>
      </c>
      <c r="Z80" s="26" t="s">
        <v>430</v>
      </c>
      <c r="AA80" s="26" t="s">
        <v>430</v>
      </c>
      <c r="AB80" s="26" t="s">
        <v>430</v>
      </c>
      <c r="AC80" s="145">
        <v>4.0046076164160005E-2</v>
      </c>
      <c r="AD80" s="145">
        <v>4.3739200446359996E-3</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7.2349440000000001E-4</v>
      </c>
      <c r="J81" s="145">
        <v>7.2349440000000001E-3</v>
      </c>
      <c r="K81" s="145">
        <v>1.4469888E-2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3617.4720000000002</v>
      </c>
      <c r="AL81" s="49" t="s">
        <v>451</v>
      </c>
    </row>
    <row r="82" spans="1:38" s="2" customFormat="1" ht="26.25" customHeight="1" thickBot="1" x14ac:dyDescent="0.3">
      <c r="A82" s="70" t="s">
        <v>209</v>
      </c>
      <c r="B82" s="70" t="s">
        <v>210</v>
      </c>
      <c r="C82" s="70" t="s">
        <v>211</v>
      </c>
      <c r="D82" s="72"/>
      <c r="E82" s="26" t="s">
        <v>430</v>
      </c>
      <c r="F82" s="145">
        <v>3.9578853924444801</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1.147</v>
      </c>
      <c r="G83" s="26" t="s">
        <v>430</v>
      </c>
      <c r="H83" s="26" t="s">
        <v>430</v>
      </c>
      <c r="I83" s="145">
        <v>6.3799999999999996E-2</v>
      </c>
      <c r="J83" s="145">
        <v>6.9600000000000009E-2</v>
      </c>
      <c r="K83" s="145">
        <v>9.2799999999999994E-2</v>
      </c>
      <c r="L83" s="145">
        <v>3.6366000000000002E-3</v>
      </c>
      <c r="M83" s="26" t="s">
        <v>430</v>
      </c>
      <c r="N83" s="26" t="s">
        <v>430</v>
      </c>
      <c r="O83" s="26" t="s">
        <v>430</v>
      </c>
      <c r="P83" s="26" t="s">
        <v>430</v>
      </c>
      <c r="Q83" s="26" t="s">
        <v>430</v>
      </c>
      <c r="R83" s="26" t="s">
        <v>430</v>
      </c>
      <c r="S83" s="26" t="s">
        <v>430</v>
      </c>
      <c r="T83" s="26" t="s">
        <v>430</v>
      </c>
      <c r="U83" s="26" t="s">
        <v>430</v>
      </c>
      <c r="V83" s="26" t="s">
        <v>430</v>
      </c>
      <c r="W83" s="145">
        <v>1.2E-2</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3.7570000000000001</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20.000000000000007</v>
      </c>
      <c r="G85" s="26" t="s">
        <v>430</v>
      </c>
      <c r="H85" s="26" t="s">
        <v>430</v>
      </c>
      <c r="I85" s="145">
        <v>1.0800000000000001E-2</v>
      </c>
      <c r="J85" s="145">
        <v>1.728E-2</v>
      </c>
      <c r="K85" s="145">
        <v>2.1600000000000001E-2</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1.7711889999999999</v>
      </c>
      <c r="G86" s="26" t="s">
        <v>430</v>
      </c>
      <c r="H86" s="145">
        <v>6.0200000000000004E-2</v>
      </c>
      <c r="I86" s="145">
        <v>9.4875000000000005E-4</v>
      </c>
      <c r="J86" s="145">
        <v>1.518E-3</v>
      </c>
      <c r="K86" s="145">
        <v>1.8975000000000001E-3</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4.1659847579999987</v>
      </c>
      <c r="G88" s="145">
        <v>2E-3</v>
      </c>
      <c r="H88" s="145">
        <v>2.6031176E-2</v>
      </c>
      <c r="I88" s="145">
        <v>1.7094999999999999E-2</v>
      </c>
      <c r="J88" s="145">
        <v>1.9672000000000002E-2</v>
      </c>
      <c r="K88" s="145">
        <v>2.1389999999999999E-2</v>
      </c>
      <c r="L88" s="26" t="s">
        <v>430</v>
      </c>
      <c r="M88" s="26" t="s">
        <v>430</v>
      </c>
      <c r="N88" s="26" t="s">
        <v>430</v>
      </c>
      <c r="O88" s="145">
        <v>3.2000000000000005E-9</v>
      </c>
      <c r="P88" s="26" t="s">
        <v>430</v>
      </c>
      <c r="Q88" s="145">
        <v>1.6000000000000001E-8</v>
      </c>
      <c r="R88" s="145">
        <v>1.92E-7</v>
      </c>
      <c r="S88" s="26" t="s">
        <v>430</v>
      </c>
      <c r="T88" s="145">
        <v>1.6000000000000001E-6</v>
      </c>
      <c r="U88" s="145">
        <v>1.6000000000000001E-8</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6.0000001557309997</v>
      </c>
      <c r="G89" s="145">
        <v>6.3600000000000002E-3</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1.3985499999999997</v>
      </c>
      <c r="G90" s="145">
        <v>9.1999999999999998E-2</v>
      </c>
      <c r="H90" s="145">
        <v>0.2387</v>
      </c>
      <c r="I90" s="145">
        <v>3.517031059151883E-2</v>
      </c>
      <c r="J90" s="145">
        <v>0.15059457944507867</v>
      </c>
      <c r="K90" s="145">
        <v>0.5552357</v>
      </c>
      <c r="L90" s="145">
        <v>1.6843386354911295E-5</v>
      </c>
      <c r="M90" s="26" t="s">
        <v>430</v>
      </c>
      <c r="N90" s="26" t="s">
        <v>430</v>
      </c>
      <c r="O90" s="26" t="s">
        <v>430</v>
      </c>
      <c r="P90" s="26" t="s">
        <v>430</v>
      </c>
      <c r="Q90" s="26" t="s">
        <v>430</v>
      </c>
      <c r="R90" s="26" t="s">
        <v>430</v>
      </c>
      <c r="S90" s="26" t="s">
        <v>430</v>
      </c>
      <c r="T90" s="26" t="s">
        <v>430</v>
      </c>
      <c r="U90" s="26" t="s">
        <v>430</v>
      </c>
      <c r="V90" s="26" t="s">
        <v>430</v>
      </c>
      <c r="W90" s="26" t="s">
        <v>430</v>
      </c>
      <c r="X90" s="145">
        <v>6.7199999999999994E-3</v>
      </c>
      <c r="Y90" s="145">
        <v>3.392E-3</v>
      </c>
      <c r="Z90" s="145">
        <v>3.392E-3</v>
      </c>
      <c r="AA90" s="145">
        <v>3.392E-3</v>
      </c>
      <c r="AB90" s="145">
        <v>1.6895999999999998E-2</v>
      </c>
      <c r="AC90" s="145">
        <v>3.5750000000000001E-3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9.3931989999999996E-3</v>
      </c>
      <c r="F91" s="145">
        <v>2.4054074000000002E-2</v>
      </c>
      <c r="G91" s="145">
        <v>5.1975230000000008E-3</v>
      </c>
      <c r="H91" s="145">
        <v>3.712477950000001E-2</v>
      </c>
      <c r="I91" s="145">
        <v>0.13427534050596004</v>
      </c>
      <c r="J91" s="145">
        <v>0.13435791571728001</v>
      </c>
      <c r="K91" s="145">
        <v>0.13437497116422004</v>
      </c>
      <c r="L91" s="145">
        <v>6.0383677500000022E-4</v>
      </c>
      <c r="M91" s="145">
        <v>0.286144128</v>
      </c>
      <c r="N91" s="145">
        <v>1.3492906560000002</v>
      </c>
      <c r="O91" s="145">
        <v>2.3347120320000001E-2</v>
      </c>
      <c r="P91" s="145">
        <v>9.8098938000000014E-5</v>
      </c>
      <c r="Q91" s="145">
        <v>2.2889752200000004E-3</v>
      </c>
      <c r="R91" s="145">
        <v>2.6848130400000003E-2</v>
      </c>
      <c r="S91" s="145">
        <v>0.78493908599999995</v>
      </c>
      <c r="T91" s="145">
        <v>6.2031015000000009E-2</v>
      </c>
      <c r="U91" s="26" t="s">
        <v>429</v>
      </c>
      <c r="V91" s="145">
        <v>0.45786883499999997</v>
      </c>
      <c r="W91" s="145">
        <v>4.9698500000000003E-4</v>
      </c>
      <c r="X91" s="145">
        <v>5.5165335000000005E-4</v>
      </c>
      <c r="Y91" s="145">
        <v>2.2364324999999999E-4</v>
      </c>
      <c r="Z91" s="145">
        <v>2.2364324999999999E-4</v>
      </c>
      <c r="AA91" s="145">
        <v>2.2364324999999999E-4</v>
      </c>
      <c r="AB91" s="145">
        <v>1.2225831E-3</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2.5674100000000011</v>
      </c>
      <c r="G92" s="145">
        <v>8.5294799999999995</v>
      </c>
      <c r="H92" s="145">
        <v>0.54200000000000004</v>
      </c>
      <c r="I92" s="145">
        <v>0.77915240402703556</v>
      </c>
      <c r="J92" s="145">
        <v>1.0840205676584835</v>
      </c>
      <c r="K92" s="145">
        <v>1.3282024000000001</v>
      </c>
      <c r="L92" s="145">
        <v>2.5390362504702928E-2</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145">
        <v>2.3944761941600001E-3</v>
      </c>
      <c r="AD92" s="145">
        <v>0.16912380978400005</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2.5193201999999997</v>
      </c>
      <c r="G93" s="26" t="s">
        <v>431</v>
      </c>
      <c r="H93" s="26" t="s">
        <v>430</v>
      </c>
      <c r="I93" s="145">
        <v>0.26825154833333331</v>
      </c>
      <c r="J93" s="145">
        <v>0.2732734545833333</v>
      </c>
      <c r="K93" s="145">
        <v>0.27405463999999996</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1.4152920000000002</v>
      </c>
      <c r="G95" s="145" t="s">
        <v>430</v>
      </c>
      <c r="H95" s="26" t="s">
        <v>430</v>
      </c>
      <c r="I95" s="145">
        <v>0.11563470179851924</v>
      </c>
      <c r="J95" s="145">
        <v>0.29603426710624337</v>
      </c>
      <c r="K95" s="145">
        <v>0.8319416999999999</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26" t="s">
        <v>430</v>
      </c>
      <c r="AJ95" s="145"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26" t="s">
        <v>434</v>
      </c>
      <c r="AK97" s="26" t="s">
        <v>434</v>
      </c>
      <c r="AL97" s="49" t="s">
        <v>430</v>
      </c>
    </row>
    <row r="98" spans="1:38" s="2" customFormat="1" ht="26.25" customHeight="1" thickBot="1" x14ac:dyDescent="0.3">
      <c r="A98" s="70" t="s">
        <v>54</v>
      </c>
      <c r="B98" s="70" t="s">
        <v>242</v>
      </c>
      <c r="C98" s="70" t="s">
        <v>243</v>
      </c>
      <c r="D98" s="72"/>
      <c r="E98" s="145" t="s">
        <v>430</v>
      </c>
      <c r="F98" s="145">
        <v>0.23529000000000003</v>
      </c>
      <c r="G98" s="145" t="s">
        <v>430</v>
      </c>
      <c r="H98" s="145">
        <v>4.7999999999999996E-3</v>
      </c>
      <c r="I98" s="145">
        <v>6.3995398904109569E-3</v>
      </c>
      <c r="J98" s="145">
        <v>8.9286522260274021E-3</v>
      </c>
      <c r="K98" s="145">
        <v>9.7352000000000011E-3</v>
      </c>
      <c r="L98" s="145" t="s">
        <v>430</v>
      </c>
      <c r="M98" s="145" t="s">
        <v>430</v>
      </c>
      <c r="N98" s="145" t="s">
        <v>430</v>
      </c>
      <c r="O98" s="145" t="s">
        <v>430</v>
      </c>
      <c r="P98" s="145" t="s">
        <v>430</v>
      </c>
      <c r="Q98" s="145" t="s">
        <v>430</v>
      </c>
      <c r="R98" s="145" t="s">
        <v>430</v>
      </c>
      <c r="S98" s="145" t="s">
        <v>430</v>
      </c>
      <c r="T98" s="145" t="s">
        <v>430</v>
      </c>
      <c r="U98" s="26" t="s">
        <v>430</v>
      </c>
      <c r="V98" s="145" t="s">
        <v>430</v>
      </c>
      <c r="W98" s="145">
        <v>1.4877E-2</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145" t="s">
        <v>430</v>
      </c>
      <c r="AK98" s="26" t="s">
        <v>430</v>
      </c>
      <c r="AL98" s="49" t="s">
        <v>430</v>
      </c>
    </row>
    <row r="99" spans="1:38" s="2" customFormat="1" ht="26.25" customHeight="1" thickBot="1" x14ac:dyDescent="0.3">
      <c r="A99" s="70" t="s">
        <v>244</v>
      </c>
      <c r="B99" s="70" t="s">
        <v>245</v>
      </c>
      <c r="C99" s="70" t="s">
        <v>454</v>
      </c>
      <c r="D99" s="72"/>
      <c r="E99" s="145">
        <v>0.12918736322085278</v>
      </c>
      <c r="F99" s="145">
        <v>6.914122506</v>
      </c>
      <c r="G99" s="145" t="s">
        <v>430</v>
      </c>
      <c r="H99" s="145">
        <v>5.1430680797226822</v>
      </c>
      <c r="I99" s="145">
        <v>0.1130080354</v>
      </c>
      <c r="J99" s="145">
        <v>0.17364649330000001</v>
      </c>
      <c r="K99" s="145">
        <v>0.38036850920000004</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416.7</v>
      </c>
      <c r="AL99" s="49" t="s">
        <v>246</v>
      </c>
    </row>
    <row r="100" spans="1:38" s="2" customFormat="1" ht="26.25" customHeight="1" thickBot="1" x14ac:dyDescent="0.3">
      <c r="A100" s="70" t="s">
        <v>244</v>
      </c>
      <c r="B100" s="70" t="s">
        <v>247</v>
      </c>
      <c r="C100" s="70" t="s">
        <v>455</v>
      </c>
      <c r="D100" s="72"/>
      <c r="E100" s="145">
        <v>0.11866962213703926</v>
      </c>
      <c r="F100" s="145">
        <v>4.0454829622000004</v>
      </c>
      <c r="G100" s="145" t="s">
        <v>430</v>
      </c>
      <c r="H100" s="145">
        <v>4.4136912926013396</v>
      </c>
      <c r="I100" s="145">
        <v>7.4165506367999998E-2</v>
      </c>
      <c r="J100" s="145">
        <v>0.114393235912</v>
      </c>
      <c r="K100" s="145">
        <v>0.24694190867000002</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145" t="s">
        <v>430</v>
      </c>
      <c r="AK100" s="145">
        <v>816.3</v>
      </c>
      <c r="AL100" s="49" t="s">
        <v>246</v>
      </c>
    </row>
    <row r="101" spans="1:38" s="2" customFormat="1" ht="26.25" customHeight="1" thickBot="1" x14ac:dyDescent="0.3">
      <c r="A101" s="70" t="s">
        <v>244</v>
      </c>
      <c r="B101" s="70" t="s">
        <v>248</v>
      </c>
      <c r="C101" s="70" t="s">
        <v>249</v>
      </c>
      <c r="D101" s="72"/>
      <c r="E101" s="145">
        <v>8.8269926977237508E-3</v>
      </c>
      <c r="F101" s="145">
        <v>0.13033520979999999</v>
      </c>
      <c r="G101" s="145" t="s">
        <v>430</v>
      </c>
      <c r="H101" s="145">
        <v>9.2953542037195525E-2</v>
      </c>
      <c r="I101" s="145">
        <v>8.93711364E-4</v>
      </c>
      <c r="J101" s="145">
        <v>2.681134093E-3</v>
      </c>
      <c r="K101" s="145">
        <v>6.255979551E-3</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26" t="s">
        <v>430</v>
      </c>
      <c r="AJ101" s="26" t="s">
        <v>430</v>
      </c>
      <c r="AK101" s="145">
        <v>121.1</v>
      </c>
      <c r="AL101" s="49" t="s">
        <v>246</v>
      </c>
    </row>
    <row r="102" spans="1:38" s="2" customFormat="1" ht="26.25" customHeight="1" thickBot="1" x14ac:dyDescent="0.3">
      <c r="A102" s="70" t="s">
        <v>244</v>
      </c>
      <c r="B102" s="70" t="s">
        <v>250</v>
      </c>
      <c r="C102" s="70" t="s">
        <v>456</v>
      </c>
      <c r="D102" s="72"/>
      <c r="E102" s="145">
        <v>5.0805410521442849E-2</v>
      </c>
      <c r="F102" s="145">
        <v>0.40346802237199997</v>
      </c>
      <c r="G102" s="145" t="s">
        <v>430</v>
      </c>
      <c r="H102" s="145">
        <v>3.714570061972728</v>
      </c>
      <c r="I102" s="145">
        <v>3.4939601590000002E-3</v>
      </c>
      <c r="J102" s="145">
        <v>7.2695202424999994E-2</v>
      </c>
      <c r="K102" s="145">
        <v>0.43066241978000003</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145" t="s">
        <v>430</v>
      </c>
      <c r="AK102" s="145">
        <v>887.74447133410104</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5.0926016976636686E-4</v>
      </c>
      <c r="F104" s="145">
        <v>4.5447323250000001E-3</v>
      </c>
      <c r="G104" s="145" t="s">
        <v>430</v>
      </c>
      <c r="H104" s="145">
        <v>5.3627847634078237E-3</v>
      </c>
      <c r="I104" s="145">
        <v>4.2065688E-5</v>
      </c>
      <c r="J104" s="145">
        <v>1.26197063E-4</v>
      </c>
      <c r="K104" s="145">
        <v>2.9445981400000001E-4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5.7</v>
      </c>
      <c r="AL104" s="49" t="s">
        <v>246</v>
      </c>
    </row>
    <row r="105" spans="1:38" s="2" customFormat="1" ht="26.25" customHeight="1" thickBot="1" x14ac:dyDescent="0.3">
      <c r="A105" s="70" t="s">
        <v>244</v>
      </c>
      <c r="B105" s="70" t="s">
        <v>255</v>
      </c>
      <c r="C105" s="70" t="s">
        <v>256</v>
      </c>
      <c r="D105" s="72"/>
      <c r="E105" s="145">
        <v>2.0551871794020737E-2</v>
      </c>
      <c r="F105" s="145">
        <v>0.15788664611299999</v>
      </c>
      <c r="G105" s="145" t="s">
        <v>430</v>
      </c>
      <c r="H105" s="145">
        <v>0.39084322502741808</v>
      </c>
      <c r="I105" s="145">
        <v>3.6096047339999999E-3</v>
      </c>
      <c r="J105" s="145">
        <v>5.6722360110000002E-3</v>
      </c>
      <c r="K105" s="145">
        <v>1.2375787655E-2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26" t="s">
        <v>430</v>
      </c>
      <c r="AI105" s="26" t="s">
        <v>430</v>
      </c>
      <c r="AJ105" s="26" t="s">
        <v>430</v>
      </c>
      <c r="AK105" s="145">
        <v>48.290000000000006</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434</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0" t="s">
        <v>458</v>
      </c>
      <c r="D107" s="72"/>
      <c r="E107" s="145">
        <v>4.5823502313082742E-2</v>
      </c>
      <c r="F107" s="145">
        <v>0.2153589333</v>
      </c>
      <c r="G107" s="145" t="s">
        <v>430</v>
      </c>
      <c r="H107" s="145">
        <v>0.48131725646337087</v>
      </c>
      <c r="I107" s="145">
        <v>1.1864509800000001E-2</v>
      </c>
      <c r="J107" s="145">
        <v>0.15819346400000001</v>
      </c>
      <c r="K107" s="145">
        <v>0.75141895400000003</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26" t="s">
        <v>430</v>
      </c>
      <c r="AI107" s="26" t="s">
        <v>430</v>
      </c>
      <c r="AJ107" s="26" t="s">
        <v>430</v>
      </c>
      <c r="AK107" s="145">
        <v>4119.9000000000005</v>
      </c>
      <c r="AL107" s="49" t="s">
        <v>246</v>
      </c>
    </row>
    <row r="108" spans="1:38" s="2" customFormat="1" ht="26.25" customHeight="1" thickBot="1" x14ac:dyDescent="0.3">
      <c r="A108" s="70" t="s">
        <v>244</v>
      </c>
      <c r="B108" s="70" t="s">
        <v>260</v>
      </c>
      <c r="C108" s="70" t="s">
        <v>459</v>
      </c>
      <c r="D108" s="72"/>
      <c r="E108" s="145">
        <v>3.3761461447197071E-2</v>
      </c>
      <c r="F108" s="145">
        <v>0.31702547985000001</v>
      </c>
      <c r="G108" s="145" t="s">
        <v>430</v>
      </c>
      <c r="H108" s="145">
        <v>0.26763830273847478</v>
      </c>
      <c r="I108" s="145">
        <v>4.2230300000000009E-3</v>
      </c>
      <c r="J108" s="145">
        <v>4.2230299999999998E-2</v>
      </c>
      <c r="K108" s="145">
        <v>8.4460599999999997E-2</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26" t="s">
        <v>430</v>
      </c>
      <c r="AJ108" s="26" t="s">
        <v>430</v>
      </c>
      <c r="AK108" s="145">
        <v>4223.03</v>
      </c>
      <c r="AL108" s="49" t="s">
        <v>246</v>
      </c>
    </row>
    <row r="109" spans="1:38" s="2" customFormat="1" ht="26.25" customHeight="1" thickBot="1" x14ac:dyDescent="0.3">
      <c r="A109" s="70" t="s">
        <v>244</v>
      </c>
      <c r="B109" s="70" t="s">
        <v>261</v>
      </c>
      <c r="C109" s="70" t="s">
        <v>460</v>
      </c>
      <c r="D109" s="72"/>
      <c r="E109" s="145">
        <v>1.7618024463268195E-3</v>
      </c>
      <c r="F109" s="145">
        <v>9.0082641250000001E-3</v>
      </c>
      <c r="G109" s="26" t="s">
        <v>430</v>
      </c>
      <c r="H109" s="145">
        <v>1.3966380256560012E-2</v>
      </c>
      <c r="I109" s="145">
        <v>7.5980000000000004E-4</v>
      </c>
      <c r="J109" s="145">
        <v>4.1788999999999993E-3</v>
      </c>
      <c r="K109" s="145">
        <v>4.1788999999999993E-3</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75.98</v>
      </c>
      <c r="AL109" s="49" t="s">
        <v>246</v>
      </c>
    </row>
    <row r="110" spans="1:38" s="2" customFormat="1" ht="26.25" customHeight="1" thickBot="1" x14ac:dyDescent="0.3">
      <c r="A110" s="70" t="s">
        <v>244</v>
      </c>
      <c r="B110" s="70" t="s">
        <v>262</v>
      </c>
      <c r="C110" s="70" t="s">
        <v>461</v>
      </c>
      <c r="D110" s="72"/>
      <c r="E110" s="145">
        <v>6.6017223971318265E-3</v>
      </c>
      <c r="F110" s="145">
        <v>3.7843296226000002E-2</v>
      </c>
      <c r="G110" s="26" t="s">
        <v>430</v>
      </c>
      <c r="H110" s="145">
        <v>0.10014098116753493</v>
      </c>
      <c r="I110" s="145">
        <v>2.8624465300000002E-2</v>
      </c>
      <c r="J110" s="145">
        <v>0.200926572</v>
      </c>
      <c r="K110" s="145">
        <v>0.20531063699999999</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1486.79</v>
      </c>
      <c r="AL110" s="49" t="s">
        <v>246</v>
      </c>
    </row>
    <row r="111" spans="1:38" s="2" customFormat="1" ht="26.25" customHeight="1" thickBot="1" x14ac:dyDescent="0.3">
      <c r="A111" s="70" t="s">
        <v>244</v>
      </c>
      <c r="B111" s="70" t="s">
        <v>263</v>
      </c>
      <c r="C111" s="70" t="s">
        <v>462</v>
      </c>
      <c r="D111" s="72"/>
      <c r="E111" s="145">
        <v>4.331263353589028E-2</v>
      </c>
      <c r="F111" s="145">
        <v>1.2378973252999999</v>
      </c>
      <c r="G111" s="26" t="s">
        <v>430</v>
      </c>
      <c r="H111" s="145">
        <v>1.9484095470747425</v>
      </c>
      <c r="I111" s="145">
        <v>1.3136440000000001E-2</v>
      </c>
      <c r="J111" s="145">
        <v>2.6272880000000002E-2</v>
      </c>
      <c r="K111" s="145">
        <v>5.9113979999999997E-2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3498.384</v>
      </c>
      <c r="AL111" s="49" t="s">
        <v>246</v>
      </c>
    </row>
    <row r="112" spans="1:38" s="2" customFormat="1" ht="26.25" customHeight="1" thickBot="1" x14ac:dyDescent="0.3">
      <c r="A112" s="70" t="s">
        <v>264</v>
      </c>
      <c r="B112" s="70" t="s">
        <v>265</v>
      </c>
      <c r="C112" s="70" t="s">
        <v>266</v>
      </c>
      <c r="D112" s="72"/>
      <c r="E112" s="145">
        <v>6.7688810184121468</v>
      </c>
      <c r="F112" s="145" t="s">
        <v>430</v>
      </c>
      <c r="G112" s="145" t="s">
        <v>430</v>
      </c>
      <c r="H112" s="145">
        <v>2.7739053247500007</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26" t="s">
        <v>430</v>
      </c>
      <c r="AJ112" s="26" t="s">
        <v>430</v>
      </c>
      <c r="AK112" s="145">
        <v>169.13800000000001</v>
      </c>
      <c r="AL112" s="49" t="s">
        <v>475</v>
      </c>
    </row>
    <row r="113" spans="1:38" s="2" customFormat="1" ht="26.25" customHeight="1" thickBot="1" x14ac:dyDescent="0.3">
      <c r="A113" s="70" t="s">
        <v>264</v>
      </c>
      <c r="B113" s="70" t="s">
        <v>267</v>
      </c>
      <c r="C113" s="70" t="s">
        <v>268</v>
      </c>
      <c r="D113" s="72"/>
      <c r="E113" s="145">
        <v>2.8733822015669239</v>
      </c>
      <c r="F113" s="145">
        <v>3.725933337027</v>
      </c>
      <c r="G113" s="26" t="s">
        <v>430</v>
      </c>
      <c r="H113" s="145">
        <v>9.0915268165476402</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8.2522000000000012E-2</v>
      </c>
      <c r="F114" s="145" t="s">
        <v>430</v>
      </c>
      <c r="G114" s="145" t="s">
        <v>430</v>
      </c>
      <c r="H114" s="145">
        <v>5.6365470000000001E-2</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26"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0.66240908109279761</v>
      </c>
      <c r="F116" s="145">
        <v>9.2685646188999993E-2</v>
      </c>
      <c r="G116" s="26" t="s">
        <v>430</v>
      </c>
      <c r="H116" s="145">
        <v>1.5252737968548473</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0.26376519062383502</v>
      </c>
      <c r="J119" s="145">
        <v>4.8189276536794461</v>
      </c>
      <c r="K119" s="145">
        <v>4.8189276536794461</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0.82431242111000513</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0.12264413846153847</v>
      </c>
      <c r="AD122" s="26" t="s">
        <v>430</v>
      </c>
      <c r="AE122" s="144" t="s">
        <v>443</v>
      </c>
      <c r="AF122" s="145"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0" t="s">
        <v>286</v>
      </c>
      <c r="D123" s="72"/>
      <c r="E123" s="145">
        <v>0.10186575692509993</v>
      </c>
      <c r="F123" s="145">
        <v>0.23330785685121214</v>
      </c>
      <c r="G123" s="145">
        <v>1.2891885387019644E-2</v>
      </c>
      <c r="H123" s="145">
        <v>9.8363693410388184E-2</v>
      </c>
      <c r="I123" s="145">
        <v>0.25932106387409631</v>
      </c>
      <c r="J123" s="145">
        <v>0.27161652555039489</v>
      </c>
      <c r="K123" s="145">
        <v>0.27571501277582766</v>
      </c>
      <c r="L123" s="145">
        <v>3.3793399922417207E-2</v>
      </c>
      <c r="M123" s="145">
        <v>3.3417350385752709</v>
      </c>
      <c r="N123" s="145">
        <v>2.4865894510976718E-3</v>
      </c>
      <c r="O123" s="145">
        <v>2.3905806399577702E-2</v>
      </c>
      <c r="P123" s="145">
        <v>4.9018215341900774E-3</v>
      </c>
      <c r="Q123" s="145">
        <v>1.4069437058538886E-4</v>
      </c>
      <c r="R123" s="145">
        <v>4.4188723913679596E-3</v>
      </c>
      <c r="S123" s="145">
        <v>1.6732001211508922E-3</v>
      </c>
      <c r="T123" s="145">
        <v>1.3521569063602596E-3</v>
      </c>
      <c r="U123" s="145">
        <v>1.1807236052434353E-3</v>
      </c>
      <c r="V123" s="145">
        <v>2.1621432082898618E-2</v>
      </c>
      <c r="W123" s="145">
        <v>2.0492436127164209E-2</v>
      </c>
      <c r="X123" s="145">
        <v>3.3656186716642742E-6</v>
      </c>
      <c r="Y123" s="145">
        <v>9.9981022246912581E-6</v>
      </c>
      <c r="Z123" s="145">
        <v>3.2371740965779663E-6</v>
      </c>
      <c r="AA123" s="145">
        <v>1.9986969795734957E-6</v>
      </c>
      <c r="AB123" s="145">
        <v>1.8599591972506993E-5</v>
      </c>
      <c r="AC123" s="145" t="s">
        <v>430</v>
      </c>
      <c r="AD123" s="145" t="s">
        <v>430</v>
      </c>
      <c r="AE123" s="144" t="s">
        <v>443</v>
      </c>
      <c r="AF123" s="145" t="s">
        <v>430</v>
      </c>
      <c r="AG123" s="26" t="s">
        <v>430</v>
      </c>
      <c r="AH123" s="26" t="s">
        <v>430</v>
      </c>
      <c r="AI123" s="26" t="s">
        <v>430</v>
      </c>
      <c r="AJ123" s="26" t="s">
        <v>430</v>
      </c>
      <c r="AK123" s="145">
        <v>40.984872254328415</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26"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0.23377344500000002</v>
      </c>
      <c r="G125" s="145" t="s">
        <v>430</v>
      </c>
      <c r="H125" s="26" t="s">
        <v>430</v>
      </c>
      <c r="I125" s="145">
        <v>1.2984840000000001E-4</v>
      </c>
      <c r="J125" s="145">
        <v>8.6172120000000015E-4</v>
      </c>
      <c r="K125" s="145">
        <v>1.8218124000000003E-3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5.0169720000000001E-2</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209.04050000000001</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145" t="s">
        <v>431</v>
      </c>
      <c r="J130" s="145" t="s">
        <v>431</v>
      </c>
      <c r="K130" s="145"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434</v>
      </c>
      <c r="F131" s="145" t="s">
        <v>434</v>
      </c>
      <c r="G131" s="26" t="s">
        <v>434</v>
      </c>
      <c r="H131" s="26" t="s">
        <v>434</v>
      </c>
      <c r="I131" s="145" t="s">
        <v>434</v>
      </c>
      <c r="J131" s="145" t="s">
        <v>434</v>
      </c>
      <c r="K131" s="145" t="s">
        <v>434</v>
      </c>
      <c r="L131" s="26" t="s">
        <v>434</v>
      </c>
      <c r="M131" s="26" t="s">
        <v>434</v>
      </c>
      <c r="N131" s="26" t="s">
        <v>434</v>
      </c>
      <c r="O131" s="26" t="s">
        <v>434</v>
      </c>
      <c r="P131" s="26" t="s">
        <v>434</v>
      </c>
      <c r="Q131" s="26" t="s">
        <v>434</v>
      </c>
      <c r="R131" s="26" t="s">
        <v>434</v>
      </c>
      <c r="S131" s="26" t="s">
        <v>434</v>
      </c>
      <c r="T131" s="26" t="s">
        <v>434</v>
      </c>
      <c r="U131" s="26" t="s">
        <v>434</v>
      </c>
      <c r="V131" s="26" t="s">
        <v>434</v>
      </c>
      <c r="W131" s="26" t="s">
        <v>434</v>
      </c>
      <c r="X131" s="26" t="s">
        <v>434</v>
      </c>
      <c r="Y131" s="26" t="s">
        <v>434</v>
      </c>
      <c r="Z131" s="26" t="s">
        <v>434</v>
      </c>
      <c r="AA131" s="26" t="s">
        <v>434</v>
      </c>
      <c r="AB131" s="26" t="s">
        <v>434</v>
      </c>
      <c r="AC131" s="26" t="s">
        <v>434</v>
      </c>
      <c r="AD131" s="26" t="s">
        <v>434</v>
      </c>
      <c r="AE131" s="144" t="s">
        <v>443</v>
      </c>
      <c r="AF131" s="26" t="s">
        <v>434</v>
      </c>
      <c r="AG131" s="26" t="s">
        <v>434</v>
      </c>
      <c r="AH131" s="26" t="s">
        <v>434</v>
      </c>
      <c r="AI131" s="26" t="s">
        <v>434</v>
      </c>
      <c r="AJ131" s="26" t="s">
        <v>434</v>
      </c>
      <c r="AK131" s="26" t="s">
        <v>434</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3.1795610000000002E-4</v>
      </c>
      <c r="J133" s="145">
        <v>3.1795610000000002E-4</v>
      </c>
      <c r="K133" s="145">
        <v>3.5332528E-4</v>
      </c>
      <c r="L133" s="145">
        <v>1.5897805000000001E-4</v>
      </c>
      <c r="M133" s="26" t="s">
        <v>431</v>
      </c>
      <c r="N133" s="145">
        <v>2.7516489000000002E-4</v>
      </c>
      <c r="O133" s="145">
        <v>4.6089889999999993E-5</v>
      </c>
      <c r="P133" s="145">
        <v>6.7605883457291654E-3</v>
      </c>
      <c r="Q133" s="145">
        <v>1.2470843E-4</v>
      </c>
      <c r="R133" s="145">
        <v>1.2425028E-4</v>
      </c>
      <c r="S133" s="145">
        <v>1.1389609E-4</v>
      </c>
      <c r="T133" s="145">
        <v>1.5879478999999999E-4</v>
      </c>
      <c r="U133" s="145">
        <v>1.8124414000000004E-4</v>
      </c>
      <c r="V133" s="145">
        <v>1.46717956E-3</v>
      </c>
      <c r="W133" s="145">
        <v>2.4740100000000001E-4</v>
      </c>
      <c r="X133" s="145">
        <v>1.2095159999999999E-4</v>
      </c>
      <c r="Y133" s="145">
        <v>6.6065230000000001E-5</v>
      </c>
      <c r="Z133" s="145">
        <v>5.900972E-5</v>
      </c>
      <c r="AA133" s="145">
        <v>6.4049370000000008E-5</v>
      </c>
      <c r="AB133" s="145">
        <v>3.1007592E-4</v>
      </c>
      <c r="AC133" s="145">
        <v>1.3744500000000002E-3</v>
      </c>
      <c r="AD133" s="145">
        <v>3.7568300000000001E-3</v>
      </c>
      <c r="AE133" s="144" t="s">
        <v>443</v>
      </c>
      <c r="AF133" s="26" t="s">
        <v>430</v>
      </c>
      <c r="AG133" s="26" t="s">
        <v>430</v>
      </c>
      <c r="AH133" s="26" t="s">
        <v>430</v>
      </c>
      <c r="AI133" s="26" t="s">
        <v>430</v>
      </c>
      <c r="AJ133" s="26" t="s">
        <v>430</v>
      </c>
      <c r="AK133" s="145">
        <v>9163</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2.66E-3</v>
      </c>
      <c r="G136" s="26" t="s">
        <v>430</v>
      </c>
      <c r="H136" s="145">
        <v>7.7000000000000007E-4</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2.196E-2</v>
      </c>
      <c r="G137" s="26" t="s">
        <v>430</v>
      </c>
      <c r="H137" s="145" t="s">
        <v>430</v>
      </c>
      <c r="I137" s="145" t="s">
        <v>430</v>
      </c>
      <c r="J137" s="145" t="s">
        <v>430</v>
      </c>
      <c r="K137" s="145" t="s">
        <v>430</v>
      </c>
      <c r="L137" s="145" t="s">
        <v>430</v>
      </c>
      <c r="M137" s="26" t="s">
        <v>430</v>
      </c>
      <c r="N137" s="145" t="s">
        <v>430</v>
      </c>
      <c r="O137" s="145" t="s">
        <v>430</v>
      </c>
      <c r="P137" s="26" t="s">
        <v>430</v>
      </c>
      <c r="Q137" s="26" t="s">
        <v>430</v>
      </c>
      <c r="R137" s="26" t="s">
        <v>430</v>
      </c>
      <c r="S137" s="145" t="s">
        <v>430</v>
      </c>
      <c r="T137" s="26" t="s">
        <v>430</v>
      </c>
      <c r="U137" s="145" t="s">
        <v>430</v>
      </c>
      <c r="V137" s="145"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1463809</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0.27453890000000003</v>
      </c>
      <c r="I139" s="145">
        <v>0.15042814800000001</v>
      </c>
      <c r="J139" s="145">
        <v>0.15042814800000001</v>
      </c>
      <c r="K139" s="145">
        <v>0.15042814800000001</v>
      </c>
      <c r="L139" s="145">
        <v>1.335554532E-2</v>
      </c>
      <c r="M139" s="26" t="s">
        <v>430</v>
      </c>
      <c r="N139" s="145">
        <v>4.3427599999999999E-4</v>
      </c>
      <c r="O139" s="145">
        <v>8.7640400000000012E-4</v>
      </c>
      <c r="P139" s="145">
        <v>8.7640400000000012E-4</v>
      </c>
      <c r="Q139" s="145">
        <v>1.3898040000000003E-3</v>
      </c>
      <c r="R139" s="145">
        <v>1.3275920000000001E-3</v>
      </c>
      <c r="S139" s="145">
        <v>3.0870440000000002E-3</v>
      </c>
      <c r="T139" s="26" t="s">
        <v>430</v>
      </c>
      <c r="U139" s="26" t="s">
        <v>430</v>
      </c>
      <c r="V139" s="26" t="s">
        <v>430</v>
      </c>
      <c r="W139" s="145">
        <v>1.5263778560000001</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434</v>
      </c>
      <c r="G140" s="26" t="s">
        <v>457</v>
      </c>
      <c r="H140" s="26" t="s">
        <v>457</v>
      </c>
      <c r="I140" s="145" t="s">
        <v>457</v>
      </c>
      <c r="J140" s="145" t="s">
        <v>457</v>
      </c>
      <c r="K140" s="145" t="s">
        <v>457</v>
      </c>
      <c r="L140" s="26" t="s">
        <v>457</v>
      </c>
      <c r="M140" s="26" t="s">
        <v>457</v>
      </c>
      <c r="N140" s="26" t="s">
        <v>457</v>
      </c>
      <c r="O140" s="26" t="s">
        <v>457</v>
      </c>
      <c r="P140" s="26" t="s">
        <v>434</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T141" si="0">SUM(E14:E140)</f>
        <v>293.37340658900388</v>
      </c>
      <c r="F141" s="20">
        <f t="shared" si="0"/>
        <v>207.62833052039437</v>
      </c>
      <c r="G141" s="20">
        <f t="shared" si="0"/>
        <v>122.64807508998997</v>
      </c>
      <c r="H141" s="20">
        <f t="shared" si="0"/>
        <v>33.287815581045329</v>
      </c>
      <c r="I141" s="20">
        <f t="shared" si="0"/>
        <v>33.782166689935295</v>
      </c>
      <c r="J141" s="20">
        <f t="shared" si="0"/>
        <v>54.599794486648676</v>
      </c>
      <c r="K141" s="20">
        <f t="shared" si="0"/>
        <v>72.435391867436508</v>
      </c>
      <c r="L141" s="20">
        <f t="shared" si="0"/>
        <v>8.1945505208292282</v>
      </c>
      <c r="M141" s="20">
        <f t="shared" si="0"/>
        <v>671.57493910016569</v>
      </c>
      <c r="N141" s="20">
        <f t="shared" si="0"/>
        <v>73.889224651782001</v>
      </c>
      <c r="O141" s="20">
        <f t="shared" si="0"/>
        <v>2.7000068856442967</v>
      </c>
      <c r="P141" s="20">
        <f t="shared" si="0"/>
        <v>0.80423640504824423</v>
      </c>
      <c r="Q141" s="20">
        <f t="shared" si="0"/>
        <v>10.989382823509633</v>
      </c>
      <c r="R141" s="20">
        <f t="shared" si="0"/>
        <v>40.438234338317088</v>
      </c>
      <c r="S141" s="20">
        <f t="shared" si="0"/>
        <v>106.15320947855851</v>
      </c>
      <c r="T141" s="20">
        <f t="shared" si="0"/>
        <v>44.413244848471543</v>
      </c>
      <c r="U141" s="20" t="s">
        <v>429</v>
      </c>
      <c r="V141" s="20">
        <f t="shared" ref="V141:AD141" si="1">SUM(V14:V140)</f>
        <v>401.03295020596818</v>
      </c>
      <c r="W141" s="20">
        <f t="shared" si="1"/>
        <v>18.723347065254359</v>
      </c>
      <c r="X141" s="20">
        <f t="shared" si="1"/>
        <v>0.24085857547731651</v>
      </c>
      <c r="Y141" s="20">
        <f t="shared" si="1"/>
        <v>0.31724652603485176</v>
      </c>
      <c r="Z141" s="20">
        <f t="shared" si="1"/>
        <v>0.17619522126888404</v>
      </c>
      <c r="AA141" s="20">
        <f t="shared" si="1"/>
        <v>0.13743878974314375</v>
      </c>
      <c r="AB141" s="20">
        <f t="shared" si="1"/>
        <v>7.4838086540061424</v>
      </c>
      <c r="AC141" s="20">
        <f t="shared" si="1"/>
        <v>36.061311751839902</v>
      </c>
      <c r="AD141" s="20">
        <f t="shared" si="1"/>
        <v>28.523493143704222</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293.37340658900388</v>
      </c>
      <c r="F152" s="14">
        <f t="shared" ref="F152:AD152" si="2">SUM(F$141, F$151, IF(AND(ISNUMBER(SEARCH($B$4,"AT|BE|CH|GB|IE|LT|LU|NL")),SUM(F$143:F$149)&gt;0),SUM(F$143:F$149)-SUM(F$27:F$33),0))</f>
        <v>207.62833052039437</v>
      </c>
      <c r="G152" s="14">
        <f t="shared" si="2"/>
        <v>122.64807508998997</v>
      </c>
      <c r="H152" s="14">
        <f t="shared" si="2"/>
        <v>33.287815581045329</v>
      </c>
      <c r="I152" s="14">
        <f t="shared" si="2"/>
        <v>33.782166689935295</v>
      </c>
      <c r="J152" s="14">
        <f t="shared" si="2"/>
        <v>54.599794486648676</v>
      </c>
      <c r="K152" s="14">
        <f t="shared" si="2"/>
        <v>72.435391867436508</v>
      </c>
      <c r="L152" s="14">
        <f t="shared" si="2"/>
        <v>8.1945505208292282</v>
      </c>
      <c r="M152" s="14">
        <f t="shared" si="2"/>
        <v>671.57493910016569</v>
      </c>
      <c r="N152" s="14">
        <f t="shared" si="2"/>
        <v>73.889224651782001</v>
      </c>
      <c r="O152" s="14">
        <f t="shared" si="2"/>
        <v>2.7000068856442967</v>
      </c>
      <c r="P152" s="14">
        <f t="shared" si="2"/>
        <v>0.80423640504824423</v>
      </c>
      <c r="Q152" s="14">
        <f t="shared" si="2"/>
        <v>10.989382823509633</v>
      </c>
      <c r="R152" s="14">
        <f t="shared" si="2"/>
        <v>40.438234338317088</v>
      </c>
      <c r="S152" s="14">
        <f t="shared" si="2"/>
        <v>106.15320947855851</v>
      </c>
      <c r="T152" s="14">
        <f t="shared" si="2"/>
        <v>44.413244848471543</v>
      </c>
      <c r="U152" s="14">
        <f t="shared" si="2"/>
        <v>0</v>
      </c>
      <c r="V152" s="14">
        <f t="shared" si="2"/>
        <v>401.03295020596818</v>
      </c>
      <c r="W152" s="14">
        <f t="shared" si="2"/>
        <v>18.723347065254359</v>
      </c>
      <c r="X152" s="14">
        <f t="shared" si="2"/>
        <v>0.24085857547731651</v>
      </c>
      <c r="Y152" s="14">
        <f t="shared" si="2"/>
        <v>0.31724652603485176</v>
      </c>
      <c r="Z152" s="14">
        <f t="shared" si="2"/>
        <v>0.17619522126888404</v>
      </c>
      <c r="AA152" s="14">
        <f t="shared" si="2"/>
        <v>0.13743878974314375</v>
      </c>
      <c r="AB152" s="14">
        <f t="shared" si="2"/>
        <v>7.4838086540061424</v>
      </c>
      <c r="AC152" s="14">
        <f t="shared" si="2"/>
        <v>36.061311751839902</v>
      </c>
      <c r="AD152" s="14">
        <f t="shared" si="2"/>
        <v>28.523493143704222</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293.37340658900388</v>
      </c>
      <c r="F154" s="14">
        <f>SUM(F$141, F$153, -1 * IF(OR($B$6=2005,$B$6&gt;=2020),SUM(F$99:F$122),0), IF(AND(ISNUMBER(SEARCH($B$4,"AT|BE|CH|GB|IE|LT|LU|NL")),SUM(F$143:F$149)&gt;0),SUM(F$143:F$149)-SUM(F$27:F$33),0))</f>
        <v>207.62833052039437</v>
      </c>
      <c r="G154" s="14">
        <f>SUM(G$141, G$153, IF(AND(ISNUMBER(SEARCH($B$4,"AT|BE|CH|GB|IE|LT|LU|NL")),SUM(G$143:G$149)&gt;0),SUM(G$143:G$149)-SUM(G$27:G$33),0))</f>
        <v>122.64807508998997</v>
      </c>
      <c r="H154" s="14">
        <f>SUM(H$141, H$153, IF(AND(ISNUMBER(SEARCH($B$4,"AT|BE|CH|GB|IE|LT|LU|NL")),SUM(H$143:H$149)&gt;0),SUM(H$143:H$149)-SUM(H$27:H$33),0))</f>
        <v>33.287815581045329</v>
      </c>
      <c r="I154" s="14">
        <f t="shared" ref="I154:AD154" si="3">SUM(I$141, I$153, IF(AND(ISNUMBER(SEARCH($B$4,"AT|BE|CH|GB|IE|LT|LU|NL")),SUM(I$143:I$149)&gt;0),SUM(I$143:I$149)-SUM(I$27:I$33),0))</f>
        <v>33.782166689935295</v>
      </c>
      <c r="J154" s="14">
        <f t="shared" si="3"/>
        <v>54.599794486648676</v>
      </c>
      <c r="K154" s="14">
        <f t="shared" si="3"/>
        <v>72.435391867436508</v>
      </c>
      <c r="L154" s="14">
        <f t="shared" si="3"/>
        <v>8.1945505208292282</v>
      </c>
      <c r="M154" s="14">
        <f t="shared" si="3"/>
        <v>671.57493910016569</v>
      </c>
      <c r="N154" s="14">
        <f t="shared" si="3"/>
        <v>73.889224651782001</v>
      </c>
      <c r="O154" s="14">
        <f t="shared" si="3"/>
        <v>2.7000068856442967</v>
      </c>
      <c r="P154" s="14">
        <f t="shared" si="3"/>
        <v>0.80423640504824423</v>
      </c>
      <c r="Q154" s="14">
        <f t="shared" si="3"/>
        <v>10.989382823509633</v>
      </c>
      <c r="R154" s="14">
        <f t="shared" si="3"/>
        <v>40.438234338317088</v>
      </c>
      <c r="S154" s="14">
        <f t="shared" si="3"/>
        <v>106.15320947855851</v>
      </c>
      <c r="T154" s="14">
        <f t="shared" si="3"/>
        <v>44.413244848471543</v>
      </c>
      <c r="U154" s="14">
        <f t="shared" si="3"/>
        <v>0</v>
      </c>
      <c r="V154" s="14">
        <f t="shared" si="3"/>
        <v>401.03295020596818</v>
      </c>
      <c r="W154" s="14">
        <f t="shared" si="3"/>
        <v>18.723347065254359</v>
      </c>
      <c r="X154" s="14">
        <f t="shared" si="3"/>
        <v>0.24085857547731651</v>
      </c>
      <c r="Y154" s="14">
        <f t="shared" si="3"/>
        <v>0.31724652603485176</v>
      </c>
      <c r="Z154" s="14">
        <f t="shared" si="3"/>
        <v>0.17619522126888404</v>
      </c>
      <c r="AA154" s="14">
        <f t="shared" si="3"/>
        <v>0.13743878974314375</v>
      </c>
      <c r="AB154" s="14">
        <f t="shared" si="3"/>
        <v>7.4838086540061424</v>
      </c>
      <c r="AC154" s="14">
        <f t="shared" si="3"/>
        <v>36.061311751839902</v>
      </c>
      <c r="AD154" s="14">
        <f t="shared" si="3"/>
        <v>28.523493143704222</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2.8782847832370941</v>
      </c>
      <c r="F157" s="23">
        <v>6.0135592792632149E-2</v>
      </c>
      <c r="G157" s="23">
        <v>0.19942401712428437</v>
      </c>
      <c r="H157" s="23" t="s">
        <v>430</v>
      </c>
      <c r="I157" s="23">
        <v>4.3469164483851616E-2</v>
      </c>
      <c r="J157" s="23">
        <v>4.3469164483851616E-2</v>
      </c>
      <c r="K157" s="23">
        <v>4.3469164483851616E-2</v>
      </c>
      <c r="L157" s="23">
        <v>2.1630457717507386E-2</v>
      </c>
      <c r="M157" s="23">
        <v>0.64864203507950235</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10279.588511561051</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0.57958254189408021</v>
      </c>
      <c r="F158" s="23">
        <v>7.4195634433866675E-2</v>
      </c>
      <c r="G158" s="23">
        <v>5.291162434585589E-2</v>
      </c>
      <c r="H158" s="23" t="s">
        <v>430</v>
      </c>
      <c r="I158" s="23">
        <v>7.0870519626749992E-3</v>
      </c>
      <c r="J158" s="23">
        <v>7.0870519626749992E-3</v>
      </c>
      <c r="K158" s="23">
        <v>7.0870519626749992E-3</v>
      </c>
      <c r="L158" s="23">
        <v>3.5435259813374996E-3</v>
      </c>
      <c r="M158" s="23">
        <v>1.8244444108638245</v>
      </c>
      <c r="N158" s="23">
        <v>0.90335671650603888</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2794.2042806125364</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39.355899999999998</v>
      </c>
      <c r="F159" s="23">
        <v>1.1212</v>
      </c>
      <c r="G159" s="23">
        <v>13.54923</v>
      </c>
      <c r="H159" s="23" t="s">
        <v>429</v>
      </c>
      <c r="I159" s="23">
        <v>0.58625725301204823</v>
      </c>
      <c r="J159" s="23">
        <v>0.6281327710843374</v>
      </c>
      <c r="K159" s="23">
        <v>0.6281327710843374</v>
      </c>
      <c r="L159" s="23" t="s">
        <v>429</v>
      </c>
      <c r="M159" s="23">
        <v>2.8927999999999998</v>
      </c>
      <c r="N159" s="23" t="s">
        <v>430</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17378.34</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6D9BA-D31F-44DA-8FA2-8B3385BDC73A}">
  <sheetPr codeName="Tabelle19"/>
  <dimension ref="A1:AL170"/>
  <sheetViews>
    <sheetView zoomScale="70" zoomScaleNormal="70" workbookViewId="0">
      <pane xSplit="4" ySplit="13" topLeftCell="E140"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10.21875" style="5" customWidth="1"/>
    <col min="2" max="2" width="12.6640625" style="5" customWidth="1"/>
    <col min="3" max="3" width="43.10937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1995</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1995</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39.197826979999931</v>
      </c>
      <c r="F14" s="145">
        <v>0.5539858919599997</v>
      </c>
      <c r="G14" s="145">
        <v>36.880093249160957</v>
      </c>
      <c r="H14" s="145">
        <v>4.0000000000000001E-3</v>
      </c>
      <c r="I14" s="145">
        <v>1.3291802493472951</v>
      </c>
      <c r="J14" s="145">
        <v>3.635069971197566</v>
      </c>
      <c r="K14" s="145">
        <v>4.6730723700000025</v>
      </c>
      <c r="L14" s="145">
        <v>0.11959936845001286</v>
      </c>
      <c r="M14" s="145">
        <v>6.4339647105999918</v>
      </c>
      <c r="N14" s="145">
        <v>2.2661109168923099</v>
      </c>
      <c r="O14" s="145">
        <v>0.11540049880199996</v>
      </c>
      <c r="P14" s="145">
        <v>0.29475323473031451</v>
      </c>
      <c r="Q14" s="145">
        <v>0.82709212018897416</v>
      </c>
      <c r="R14" s="145">
        <v>1.7773793316699995</v>
      </c>
      <c r="S14" s="145">
        <v>1.5065918425950013</v>
      </c>
      <c r="T14" s="145">
        <v>5.4238402283500005</v>
      </c>
      <c r="U14" s="26" t="s">
        <v>429</v>
      </c>
      <c r="V14" s="145">
        <v>8.178603682054284</v>
      </c>
      <c r="W14" s="145">
        <v>1.8800966327780004</v>
      </c>
      <c r="X14" s="26" t="s">
        <v>431</v>
      </c>
      <c r="Y14" s="26" t="s">
        <v>431</v>
      </c>
      <c r="Z14" s="26" t="s">
        <v>431</v>
      </c>
      <c r="AA14" s="26" t="s">
        <v>431</v>
      </c>
      <c r="AB14" s="145">
        <v>0.15015317950999973</v>
      </c>
      <c r="AC14" s="145">
        <v>6.9073883880000006E-2</v>
      </c>
      <c r="AD14" s="145">
        <v>4.8207709990000007E-2</v>
      </c>
      <c r="AE14" s="144" t="s">
        <v>443</v>
      </c>
      <c r="AF14" s="145">
        <v>17036.039819999998</v>
      </c>
      <c r="AG14" s="145">
        <v>167586.10302000001</v>
      </c>
      <c r="AH14" s="145">
        <v>59602.342679999987</v>
      </c>
      <c r="AI14" s="145">
        <v>13908.94822</v>
      </c>
      <c r="AJ14" s="26" t="s">
        <v>430</v>
      </c>
      <c r="AK14" s="26" t="s">
        <v>430</v>
      </c>
      <c r="AL14" s="49" t="s">
        <v>50</v>
      </c>
    </row>
    <row r="15" spans="1:38" s="2" customFormat="1" ht="26.25" customHeight="1" thickBot="1" x14ac:dyDescent="0.3">
      <c r="A15" s="70" t="s">
        <v>54</v>
      </c>
      <c r="B15" s="70" t="s">
        <v>55</v>
      </c>
      <c r="C15" s="70" t="s">
        <v>56</v>
      </c>
      <c r="D15" s="72"/>
      <c r="E15" s="145">
        <v>3.5369999999999999</v>
      </c>
      <c r="F15" s="145">
        <v>1.2588E-2</v>
      </c>
      <c r="G15" s="145">
        <v>7.4840000000000009</v>
      </c>
      <c r="H15" s="26" t="s">
        <v>430</v>
      </c>
      <c r="I15" s="145">
        <v>0.10963741807350851</v>
      </c>
      <c r="J15" s="145">
        <v>0.25032097888143118</v>
      </c>
      <c r="K15" s="145">
        <v>0.59899999999999998</v>
      </c>
      <c r="L15" s="145">
        <v>1.1690567940296515E-2</v>
      </c>
      <c r="M15" s="145">
        <v>0.69630043899999994</v>
      </c>
      <c r="N15" s="145">
        <v>3.0350621030000009</v>
      </c>
      <c r="O15" s="145">
        <v>6.885442260000002E-2</v>
      </c>
      <c r="P15" s="145">
        <v>1.4077119090000001E-2</v>
      </c>
      <c r="Q15" s="145">
        <v>0.49485294099999999</v>
      </c>
      <c r="R15" s="145">
        <v>3.7606381999999994</v>
      </c>
      <c r="S15" s="145">
        <v>1.3217739949999998</v>
      </c>
      <c r="T15" s="145">
        <v>4.2927</v>
      </c>
      <c r="U15" s="26" t="s">
        <v>429</v>
      </c>
      <c r="V15" s="145">
        <v>5.6744785500000008</v>
      </c>
      <c r="W15" s="145">
        <v>2.9976670924999997E-2</v>
      </c>
      <c r="X15" s="26" t="s">
        <v>431</v>
      </c>
      <c r="Y15" s="26" t="s">
        <v>431</v>
      </c>
      <c r="Z15" s="26" t="s">
        <v>431</v>
      </c>
      <c r="AA15" s="26" t="s">
        <v>431</v>
      </c>
      <c r="AB15" s="145">
        <v>1.6585154456399999E-2</v>
      </c>
      <c r="AC15" s="26" t="s">
        <v>430</v>
      </c>
      <c r="AD15" s="26" t="s">
        <v>430</v>
      </c>
      <c r="AE15" s="144" t="s">
        <v>443</v>
      </c>
      <c r="AF15" s="145">
        <v>5907.1661100000001</v>
      </c>
      <c r="AG15" s="145">
        <v>50.01097</v>
      </c>
      <c r="AH15" s="145">
        <v>25150.41014</v>
      </c>
      <c r="AI15" s="26" t="s">
        <v>430</v>
      </c>
      <c r="AJ15" s="145">
        <v>3707.4347299999999</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3.4396896800000003</v>
      </c>
      <c r="F17" s="145">
        <v>2.5161462699999998E-2</v>
      </c>
      <c r="G17" s="145">
        <v>4.3483876471366552</v>
      </c>
      <c r="H17" s="26" t="s">
        <v>430</v>
      </c>
      <c r="I17" s="145">
        <v>9.6025864697803012E-2</v>
      </c>
      <c r="J17" s="145">
        <v>0.3079337973843268</v>
      </c>
      <c r="K17" s="145">
        <v>0.59356750000000003</v>
      </c>
      <c r="L17" s="145">
        <v>1.1144451863842523E-2</v>
      </c>
      <c r="M17" s="145">
        <v>6.9830129740000002</v>
      </c>
      <c r="N17" s="145">
        <v>0.27411068999999999</v>
      </c>
      <c r="O17" s="145">
        <v>7.241545789999998E-3</v>
      </c>
      <c r="P17" s="145">
        <v>1.7048408368499995E-2</v>
      </c>
      <c r="Q17" s="145">
        <v>4.2067378949999998E-2</v>
      </c>
      <c r="R17" s="145">
        <v>0.79767559999999993</v>
      </c>
      <c r="S17" s="145">
        <v>0.30240320000000004</v>
      </c>
      <c r="T17" s="145">
        <v>0.98944339999999997</v>
      </c>
      <c r="U17" s="26" t="s">
        <v>429</v>
      </c>
      <c r="V17" s="145">
        <v>2.0166000000000004</v>
      </c>
      <c r="W17" s="145">
        <v>2.8613039675000011E-2</v>
      </c>
      <c r="X17" s="26" t="s">
        <v>431</v>
      </c>
      <c r="Y17" s="26" t="s">
        <v>431</v>
      </c>
      <c r="Z17" s="26" t="s">
        <v>431</v>
      </c>
      <c r="AA17" s="26" t="s">
        <v>431</v>
      </c>
      <c r="AB17" s="145">
        <v>4.2336265400000003E-3</v>
      </c>
      <c r="AC17" s="145">
        <v>2.6245592000000003E-3</v>
      </c>
      <c r="AD17" s="145">
        <v>0.71963719999999987</v>
      </c>
      <c r="AE17" s="144" t="s">
        <v>443</v>
      </c>
      <c r="AF17" s="145">
        <v>1642.19165</v>
      </c>
      <c r="AG17" s="145">
        <v>4233.16</v>
      </c>
      <c r="AH17" s="145">
        <v>23467.463489999995</v>
      </c>
      <c r="AI17" s="26" t="s">
        <v>430</v>
      </c>
      <c r="AJ17" s="145">
        <v>220</v>
      </c>
      <c r="AK17" s="26" t="s">
        <v>430</v>
      </c>
      <c r="AL17" s="49" t="s">
        <v>50</v>
      </c>
    </row>
    <row r="18" spans="1:38" s="2" customFormat="1" ht="26.25" customHeight="1" thickBot="1" x14ac:dyDescent="0.3">
      <c r="A18" s="70" t="s">
        <v>54</v>
      </c>
      <c r="B18" s="70" t="s">
        <v>61</v>
      </c>
      <c r="C18" s="70" t="s">
        <v>62</v>
      </c>
      <c r="D18" s="72"/>
      <c r="E18" s="145">
        <v>0.12895786740000001</v>
      </c>
      <c r="F18" s="145">
        <v>2.1740150699999998E-3</v>
      </c>
      <c r="G18" s="145">
        <v>2.4831567539629504</v>
      </c>
      <c r="H18" s="26" t="s">
        <v>430</v>
      </c>
      <c r="I18" s="145">
        <v>1.3038281173383461E-2</v>
      </c>
      <c r="J18" s="145">
        <v>2.8117537129586465E-2</v>
      </c>
      <c r="K18" s="145">
        <v>6.1089678250000001E-2</v>
      </c>
      <c r="L18" s="145">
        <v>3.0413320151729331E-3</v>
      </c>
      <c r="M18" s="145">
        <v>1.8455825500000002E-2</v>
      </c>
      <c r="N18" s="145">
        <v>2.4437500000000002E-3</v>
      </c>
      <c r="O18" s="145">
        <v>2.9325000000000001E-5</v>
      </c>
      <c r="P18" s="145">
        <v>6.0824999999999998E-6</v>
      </c>
      <c r="Q18" s="145">
        <v>1.9550000000000001E-4</v>
      </c>
      <c r="R18" s="145">
        <v>0.25632703571000004</v>
      </c>
      <c r="S18" s="145">
        <v>2.7468750000000006E-3</v>
      </c>
      <c r="T18" s="145">
        <v>6.594499999999999E-2</v>
      </c>
      <c r="U18" s="26" t="s">
        <v>429</v>
      </c>
      <c r="V18" s="145">
        <v>1.173E-3</v>
      </c>
      <c r="W18" s="145">
        <v>1.3361896889999996E-3</v>
      </c>
      <c r="X18" s="26" t="s">
        <v>431</v>
      </c>
      <c r="Y18" s="26" t="s">
        <v>431</v>
      </c>
      <c r="Z18" s="26" t="s">
        <v>431</v>
      </c>
      <c r="AA18" s="26" t="s">
        <v>431</v>
      </c>
      <c r="AB18" s="145">
        <v>1.202969188E-3</v>
      </c>
      <c r="AC18" s="145">
        <v>1.62688E-4</v>
      </c>
      <c r="AD18" s="145">
        <v>4.4608000000000002E-2</v>
      </c>
      <c r="AE18" s="144" t="s">
        <v>443</v>
      </c>
      <c r="AF18" s="145">
        <v>428.53471000000002</v>
      </c>
      <c r="AG18" s="145">
        <v>256</v>
      </c>
      <c r="AH18" s="145">
        <v>319.55181000000005</v>
      </c>
      <c r="AI18" s="26" t="s">
        <v>430</v>
      </c>
      <c r="AJ18" s="26" t="s">
        <v>430</v>
      </c>
      <c r="AK18" s="26" t="s">
        <v>430</v>
      </c>
      <c r="AL18" s="49" t="s">
        <v>50</v>
      </c>
    </row>
    <row r="19" spans="1:38" s="2" customFormat="1" ht="26.25" customHeight="1" thickBot="1" x14ac:dyDescent="0.3">
      <c r="A19" s="70" t="s">
        <v>54</v>
      </c>
      <c r="B19" s="70" t="s">
        <v>63</v>
      </c>
      <c r="C19" s="70" t="s">
        <v>64</v>
      </c>
      <c r="D19" s="72"/>
      <c r="E19" s="145">
        <v>2.2588120899999993</v>
      </c>
      <c r="F19" s="145">
        <v>2.2420929899999994E-2</v>
      </c>
      <c r="G19" s="145">
        <v>2.6605194041664166</v>
      </c>
      <c r="H19" s="26" t="s">
        <v>430</v>
      </c>
      <c r="I19" s="145">
        <v>0.12929193952299908</v>
      </c>
      <c r="J19" s="145">
        <v>0.25450863873118906</v>
      </c>
      <c r="K19" s="145">
        <v>0.30700773800000003</v>
      </c>
      <c r="L19" s="145">
        <v>2.2549505369913719E-2</v>
      </c>
      <c r="M19" s="145">
        <v>0.47110005380000014</v>
      </c>
      <c r="N19" s="145">
        <v>0.2600932163461539</v>
      </c>
      <c r="O19" s="145">
        <v>4.015090859999999E-3</v>
      </c>
      <c r="P19" s="145">
        <v>6.1709495960000004E-3</v>
      </c>
      <c r="Q19" s="145">
        <v>1.1683107823076924E-2</v>
      </c>
      <c r="R19" s="145">
        <v>2.1846828200000001E-2</v>
      </c>
      <c r="S19" s="145">
        <v>3.0197719500000008E-2</v>
      </c>
      <c r="T19" s="145">
        <v>0.95017714730000002</v>
      </c>
      <c r="U19" s="26" t="s">
        <v>429</v>
      </c>
      <c r="V19" s="145">
        <v>1.1577460041142857</v>
      </c>
      <c r="W19" s="145">
        <v>8.0420529150000017E-2</v>
      </c>
      <c r="X19" s="26" t="s">
        <v>431</v>
      </c>
      <c r="Y19" s="26" t="s">
        <v>431</v>
      </c>
      <c r="Z19" s="26" t="s">
        <v>431</v>
      </c>
      <c r="AA19" s="26" t="s">
        <v>431</v>
      </c>
      <c r="AB19" s="145">
        <v>1.5312322225999996E-2</v>
      </c>
      <c r="AC19" s="145">
        <v>3.9614191600000001E-3</v>
      </c>
      <c r="AD19" s="145">
        <v>0.39543629220000004</v>
      </c>
      <c r="AE19" s="144" t="s">
        <v>443</v>
      </c>
      <c r="AF19" s="145">
        <v>3856.8841999999986</v>
      </c>
      <c r="AG19" s="145">
        <v>4814.2710000000006</v>
      </c>
      <c r="AH19" s="145">
        <v>9852.2484900000018</v>
      </c>
      <c r="AI19" s="145">
        <v>758.40449999999998</v>
      </c>
      <c r="AJ19" s="26" t="s">
        <v>430</v>
      </c>
      <c r="AK19" s="26" t="s">
        <v>430</v>
      </c>
      <c r="AL19" s="49" t="s">
        <v>50</v>
      </c>
    </row>
    <row r="20" spans="1:38" s="2" customFormat="1" ht="26.25" customHeight="1" thickBot="1" x14ac:dyDescent="0.3">
      <c r="A20" s="70" t="s">
        <v>54</v>
      </c>
      <c r="B20" s="70" t="s">
        <v>65</v>
      </c>
      <c r="C20" s="70" t="s">
        <v>66</v>
      </c>
      <c r="D20" s="72"/>
      <c r="E20" s="145">
        <v>21.975410339999993</v>
      </c>
      <c r="F20" s="145">
        <v>0.45218582771999993</v>
      </c>
      <c r="G20" s="145">
        <v>13.005339534908249</v>
      </c>
      <c r="H20" s="26" t="s">
        <v>430</v>
      </c>
      <c r="I20" s="145">
        <v>3.6689396332938733</v>
      </c>
      <c r="J20" s="145">
        <v>5.6534407396060491</v>
      </c>
      <c r="K20" s="145">
        <v>7.1971419099999974</v>
      </c>
      <c r="L20" s="145">
        <v>7.1671358166543297E-2</v>
      </c>
      <c r="M20" s="145">
        <v>28.401175459200022</v>
      </c>
      <c r="N20" s="145">
        <v>5.3055568867207663</v>
      </c>
      <c r="O20" s="145">
        <v>0.34115369338800017</v>
      </c>
      <c r="P20" s="145">
        <v>0.14068311957051433</v>
      </c>
      <c r="Q20" s="145">
        <v>0.47125973318230757</v>
      </c>
      <c r="R20" s="145">
        <v>1.5649325269600005</v>
      </c>
      <c r="S20" s="145">
        <v>1.5588508969200001</v>
      </c>
      <c r="T20" s="145">
        <v>3.3044633514899999</v>
      </c>
      <c r="U20" s="26" t="s">
        <v>429</v>
      </c>
      <c r="V20" s="145">
        <v>10.72016304503429</v>
      </c>
      <c r="W20" s="145">
        <v>1.0643326006089993</v>
      </c>
      <c r="X20" s="26" t="s">
        <v>431</v>
      </c>
      <c r="Y20" s="26" t="s">
        <v>431</v>
      </c>
      <c r="Z20" s="26" t="s">
        <v>431</v>
      </c>
      <c r="AA20" s="26" t="s">
        <v>431</v>
      </c>
      <c r="AB20" s="145">
        <v>0.15264352202700002</v>
      </c>
      <c r="AC20" s="145">
        <v>0.19267759704999998</v>
      </c>
      <c r="AD20" s="145">
        <v>1.7422726789702003</v>
      </c>
      <c r="AE20" s="144" t="s">
        <v>443</v>
      </c>
      <c r="AF20" s="145">
        <v>123185.73796</v>
      </c>
      <c r="AG20" s="145">
        <v>21091.210000000003</v>
      </c>
      <c r="AH20" s="145">
        <v>35667.861149999997</v>
      </c>
      <c r="AI20" s="145">
        <v>37306.016170000003</v>
      </c>
      <c r="AJ20" s="145">
        <v>252</v>
      </c>
      <c r="AK20" s="26" t="s">
        <v>430</v>
      </c>
      <c r="AL20" s="49" t="s">
        <v>50</v>
      </c>
    </row>
    <row r="21" spans="1:38" s="2" customFormat="1" ht="26.25" customHeight="1" thickBot="1" x14ac:dyDescent="0.3">
      <c r="A21" s="70" t="s">
        <v>54</v>
      </c>
      <c r="B21" s="70" t="s">
        <v>67</v>
      </c>
      <c r="C21" s="70" t="s">
        <v>68</v>
      </c>
      <c r="D21" s="72"/>
      <c r="E21" s="145">
        <v>0.77155199999999968</v>
      </c>
      <c r="F21" s="145">
        <v>1.8224157000000005E-2</v>
      </c>
      <c r="G21" s="145">
        <v>1.5956561904885243</v>
      </c>
      <c r="H21" s="26" t="s">
        <v>430</v>
      </c>
      <c r="I21" s="145">
        <v>9.0633449474995881E-2</v>
      </c>
      <c r="J21" s="145">
        <v>0.15635502735725271</v>
      </c>
      <c r="K21" s="145">
        <v>0.24011476000000009</v>
      </c>
      <c r="L21" s="145">
        <v>2.4855387318601124E-2</v>
      </c>
      <c r="M21" s="145">
        <v>0.22491973000000007</v>
      </c>
      <c r="N21" s="145">
        <v>0.39173869599999983</v>
      </c>
      <c r="O21" s="145">
        <v>1.6436162999999993E-2</v>
      </c>
      <c r="P21" s="145">
        <v>7.0351439800000011E-3</v>
      </c>
      <c r="Q21" s="145">
        <v>7.9943352899999987E-2</v>
      </c>
      <c r="R21" s="145">
        <v>0.36776620800000021</v>
      </c>
      <c r="S21" s="145">
        <v>0.40355728225000026</v>
      </c>
      <c r="T21" s="145">
        <v>0.88647311550000019</v>
      </c>
      <c r="U21" s="26" t="s">
        <v>429</v>
      </c>
      <c r="V21" s="145">
        <v>1.5971305570000003</v>
      </c>
      <c r="W21" s="145">
        <v>2.4749906399999997E-2</v>
      </c>
      <c r="X21" s="26" t="s">
        <v>431</v>
      </c>
      <c r="Y21" s="26" t="s">
        <v>431</v>
      </c>
      <c r="Z21" s="26" t="s">
        <v>431</v>
      </c>
      <c r="AA21" s="26" t="s">
        <v>431</v>
      </c>
      <c r="AB21" s="145">
        <v>7.7096328999999974E-3</v>
      </c>
      <c r="AC21" s="145">
        <v>1.761337E-3</v>
      </c>
      <c r="AD21" s="145">
        <v>0.20606911802</v>
      </c>
      <c r="AE21" s="144" t="s">
        <v>443</v>
      </c>
      <c r="AF21" s="145">
        <v>2266.6760000000004</v>
      </c>
      <c r="AG21" s="145">
        <v>2001.684</v>
      </c>
      <c r="AH21" s="145">
        <v>1645.3299999999997</v>
      </c>
      <c r="AI21" s="145">
        <v>201.96700000000001</v>
      </c>
      <c r="AJ21" s="145">
        <v>5</v>
      </c>
      <c r="AK21" s="26" t="s">
        <v>430</v>
      </c>
      <c r="AL21" s="49" t="s">
        <v>50</v>
      </c>
    </row>
    <row r="22" spans="1:38" s="2" customFormat="1" ht="26.25" customHeight="1" thickBot="1" x14ac:dyDescent="0.3">
      <c r="A22" s="70" t="s">
        <v>54</v>
      </c>
      <c r="B22" s="70" t="s">
        <v>69</v>
      </c>
      <c r="C22" s="70" t="s">
        <v>70</v>
      </c>
      <c r="D22" s="72"/>
      <c r="E22" s="145">
        <v>3.924225760000001</v>
      </c>
      <c r="F22" s="145">
        <v>1.1665485599999997E-2</v>
      </c>
      <c r="G22" s="145">
        <v>1.3399687568117089</v>
      </c>
      <c r="H22" s="26" t="s">
        <v>430</v>
      </c>
      <c r="I22" s="145">
        <v>0.39572224373299397</v>
      </c>
      <c r="J22" s="145">
        <v>0.64696691862431033</v>
      </c>
      <c r="K22" s="145">
        <v>1.0510492223999994</v>
      </c>
      <c r="L22" s="145">
        <v>0.11394065643232749</v>
      </c>
      <c r="M22" s="145">
        <v>15.721048092000009</v>
      </c>
      <c r="N22" s="145">
        <v>2.362165064500001</v>
      </c>
      <c r="O22" s="145">
        <v>5.4156793899999993E-2</v>
      </c>
      <c r="P22" s="145">
        <v>3.319985944E-2</v>
      </c>
      <c r="Q22" s="145">
        <v>0.39433876100000026</v>
      </c>
      <c r="R22" s="145">
        <v>3.0439366955000011</v>
      </c>
      <c r="S22" s="145">
        <v>1.1102578624999999</v>
      </c>
      <c r="T22" s="145">
        <v>2.6851079200000001</v>
      </c>
      <c r="U22" s="26" t="s">
        <v>429</v>
      </c>
      <c r="V22" s="145">
        <v>4.4956303460000013</v>
      </c>
      <c r="W22" s="145">
        <v>5.2814976800000031E-2</v>
      </c>
      <c r="X22" s="26" t="s">
        <v>431</v>
      </c>
      <c r="Y22" s="26" t="s">
        <v>431</v>
      </c>
      <c r="Z22" s="26" t="s">
        <v>431</v>
      </c>
      <c r="AA22" s="26" t="s">
        <v>431</v>
      </c>
      <c r="AB22" s="145">
        <v>6.5347855999999989E-3</v>
      </c>
      <c r="AC22" s="145">
        <v>2.4028404000000004E-3</v>
      </c>
      <c r="AD22" s="145">
        <v>0.61360338000000014</v>
      </c>
      <c r="AE22" s="144" t="s">
        <v>443</v>
      </c>
      <c r="AF22" s="145">
        <v>1565.3931999999998</v>
      </c>
      <c r="AG22" s="145">
        <v>3609.42</v>
      </c>
      <c r="AH22" s="145">
        <v>3582.92</v>
      </c>
      <c r="AI22" s="145">
        <v>838.3</v>
      </c>
      <c r="AJ22" s="145">
        <v>501.8</v>
      </c>
      <c r="AK22" s="26" t="s">
        <v>430</v>
      </c>
      <c r="AL22" s="49" t="s">
        <v>50</v>
      </c>
    </row>
    <row r="23" spans="1:38" s="2" customFormat="1" ht="26.25" customHeight="1" thickBot="1" x14ac:dyDescent="0.3">
      <c r="A23" s="70" t="s">
        <v>71</v>
      </c>
      <c r="B23" s="70" t="s">
        <v>394</v>
      </c>
      <c r="C23" s="70" t="s">
        <v>432</v>
      </c>
      <c r="D23" s="72"/>
      <c r="E23" s="145">
        <v>12.384468723172009</v>
      </c>
      <c r="F23" s="145">
        <v>2.3299279123020806</v>
      </c>
      <c r="G23" s="145">
        <v>0.98685541631363782</v>
      </c>
      <c r="H23" s="145">
        <v>2.3217971725801637E-3</v>
      </c>
      <c r="I23" s="145">
        <v>1.4051094277950709</v>
      </c>
      <c r="J23" s="145">
        <v>1.4051094277950709</v>
      </c>
      <c r="K23" s="145">
        <v>1.4051094277950704</v>
      </c>
      <c r="L23" s="145">
        <v>0.86650270995460943</v>
      </c>
      <c r="M23" s="145">
        <v>8.4393385533895131</v>
      </c>
      <c r="N23" s="26" t="s">
        <v>430</v>
      </c>
      <c r="O23" s="145">
        <v>2.9027969827892476E-3</v>
      </c>
      <c r="P23" s="26" t="s">
        <v>430</v>
      </c>
      <c r="Q23" s="26" t="s">
        <v>430</v>
      </c>
      <c r="R23" s="145">
        <v>1.4513984913946242E-2</v>
      </c>
      <c r="S23" s="145">
        <v>0.49347548707417216</v>
      </c>
      <c r="T23" s="145">
        <v>2.0319578879524739E-2</v>
      </c>
      <c r="U23" s="145">
        <v>2.9027969827892476E-3</v>
      </c>
      <c r="V23" s="145">
        <v>0.2902796982789248</v>
      </c>
      <c r="W23" s="26" t="s">
        <v>430</v>
      </c>
      <c r="X23" s="145">
        <v>8.7927424923193321E-3</v>
      </c>
      <c r="Y23" s="145">
        <v>1.4429633369994645E-2</v>
      </c>
      <c r="Z23" s="26" t="s">
        <v>430</v>
      </c>
      <c r="AA23" s="26" t="s">
        <v>430</v>
      </c>
      <c r="AB23" s="145">
        <v>2.3222375862313981E-2</v>
      </c>
      <c r="AC23" s="26" t="s">
        <v>430</v>
      </c>
      <c r="AD23" s="26" t="s">
        <v>430</v>
      </c>
      <c r="AE23" s="144" t="s">
        <v>443</v>
      </c>
      <c r="AF23" s="145">
        <v>12159.976249497366</v>
      </c>
      <c r="AG23" s="26" t="s">
        <v>430</v>
      </c>
      <c r="AH23" s="145">
        <v>255.301563458743</v>
      </c>
      <c r="AI23" s="26" t="s">
        <v>430</v>
      </c>
      <c r="AJ23" s="26" t="s">
        <v>430</v>
      </c>
      <c r="AK23" s="26" t="s">
        <v>430</v>
      </c>
      <c r="AL23" s="49" t="s">
        <v>50</v>
      </c>
    </row>
    <row r="24" spans="1:38" s="2" customFormat="1" ht="26.25" customHeight="1" thickBot="1" x14ac:dyDescent="0.3">
      <c r="A24" s="70" t="s">
        <v>54</v>
      </c>
      <c r="B24" s="70" t="s">
        <v>72</v>
      </c>
      <c r="C24" s="70" t="s">
        <v>73</v>
      </c>
      <c r="D24" s="72"/>
      <c r="E24" s="145">
        <v>2.4423209999999993</v>
      </c>
      <c r="F24" s="145">
        <v>0.5589851892599994</v>
      </c>
      <c r="G24" s="145">
        <v>2.3879570501725667</v>
      </c>
      <c r="H24" s="26" t="s">
        <v>430</v>
      </c>
      <c r="I24" s="145">
        <v>0.48309246365380371</v>
      </c>
      <c r="J24" s="145">
        <v>1.082474030880419</v>
      </c>
      <c r="K24" s="145">
        <v>1.8997305700000011</v>
      </c>
      <c r="L24" s="145">
        <v>7.0685019375080316E-2</v>
      </c>
      <c r="M24" s="145">
        <v>3.5109355452000006</v>
      </c>
      <c r="N24" s="145">
        <v>0.77537919411538425</v>
      </c>
      <c r="O24" s="145">
        <v>4.3172973400000002E-2</v>
      </c>
      <c r="P24" s="145">
        <v>2.7759214052857147E-2</v>
      </c>
      <c r="Q24" s="145">
        <v>5.5520282151282074E-2</v>
      </c>
      <c r="R24" s="145">
        <v>0.27560930350000001</v>
      </c>
      <c r="S24" s="145">
        <v>0.48315029226000034</v>
      </c>
      <c r="T24" s="145">
        <v>1.5113095429999999</v>
      </c>
      <c r="U24" s="26" t="s">
        <v>429</v>
      </c>
      <c r="V24" s="145">
        <v>4.0727193282857153</v>
      </c>
      <c r="W24" s="145">
        <v>0.27358286525499986</v>
      </c>
      <c r="X24" s="26" t="s">
        <v>431</v>
      </c>
      <c r="Y24" s="26" t="s">
        <v>431</v>
      </c>
      <c r="Z24" s="26" t="s">
        <v>431</v>
      </c>
      <c r="AA24" s="26" t="s">
        <v>431</v>
      </c>
      <c r="AB24" s="145">
        <v>4.9695431193999988E-2</v>
      </c>
      <c r="AC24" s="145">
        <v>0.22594644478465115</v>
      </c>
      <c r="AD24" s="145">
        <v>8.4055618543636371E-2</v>
      </c>
      <c r="AE24" s="144" t="s">
        <v>443</v>
      </c>
      <c r="AF24" s="145">
        <v>5533.6103500000027</v>
      </c>
      <c r="AG24" s="145">
        <v>324.40999999999997</v>
      </c>
      <c r="AH24" s="145">
        <v>1292.1189800000004</v>
      </c>
      <c r="AI24" s="145">
        <v>9192.238099999995</v>
      </c>
      <c r="AJ24" s="145">
        <v>1203.1991600000001</v>
      </c>
      <c r="AK24" s="26" t="s">
        <v>430</v>
      </c>
      <c r="AL24" s="49" t="s">
        <v>50</v>
      </c>
    </row>
    <row r="25" spans="1:38" s="2" customFormat="1" ht="26.25" customHeight="1" thickBot="1" x14ac:dyDescent="0.3">
      <c r="A25" s="70" t="s">
        <v>74</v>
      </c>
      <c r="B25" s="70" t="s">
        <v>75</v>
      </c>
      <c r="C25" s="70" t="s">
        <v>76</v>
      </c>
      <c r="D25" s="72"/>
      <c r="E25" s="145">
        <v>0.2711453843779742</v>
      </c>
      <c r="F25" s="145">
        <v>6.0084584668141809E-2</v>
      </c>
      <c r="G25" s="145">
        <v>2.2903346083352361E-2</v>
      </c>
      <c r="H25" s="26" t="s">
        <v>430</v>
      </c>
      <c r="I25" s="145">
        <v>3.1019459856227289E-3</v>
      </c>
      <c r="J25" s="145">
        <v>3.1019459856227289E-3</v>
      </c>
      <c r="K25" s="145">
        <v>3.1019459856227289E-3</v>
      </c>
      <c r="L25" s="145">
        <v>1.5509729928113644E-3</v>
      </c>
      <c r="M25" s="145">
        <v>0.24948010614209973</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1180.5848496573383</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0.21241858115192069</v>
      </c>
      <c r="F26" s="145">
        <v>4.0163627399538486E-2</v>
      </c>
      <c r="G26" s="145">
        <v>1.4306502870067411E-2</v>
      </c>
      <c r="H26" s="26" t="s">
        <v>430</v>
      </c>
      <c r="I26" s="145">
        <v>1.4620026861744473E-3</v>
      </c>
      <c r="J26" s="145">
        <v>1.4620026861744473E-3</v>
      </c>
      <c r="K26" s="145">
        <v>1.4620026861744473E-3</v>
      </c>
      <c r="L26" s="145">
        <v>7.3100134308722367E-4</v>
      </c>
      <c r="M26" s="145">
        <v>0.44100060057123264</v>
      </c>
      <c r="N26" s="145">
        <v>0.20105363305292809</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751.6943649862651</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70.318096332712045</v>
      </c>
      <c r="F27" s="145">
        <v>45.442860630843036</v>
      </c>
      <c r="G27" s="145">
        <v>0.72959914377219304</v>
      </c>
      <c r="H27" s="145">
        <v>0.93771436900000005</v>
      </c>
      <c r="I27" s="145">
        <v>1.3677349621929629</v>
      </c>
      <c r="J27" s="145">
        <v>1.3677349621929629</v>
      </c>
      <c r="K27" s="145">
        <v>1.3677349621929629</v>
      </c>
      <c r="L27" s="145">
        <v>0.72503687499523062</v>
      </c>
      <c r="M27" s="145">
        <v>327.03959486687125</v>
      </c>
      <c r="N27" s="145">
        <v>2.8837289598412073E-3</v>
      </c>
      <c r="O27" s="145">
        <v>3.5672039072163651E-4</v>
      </c>
      <c r="P27" s="145">
        <v>1.6453769311019779E-2</v>
      </c>
      <c r="Q27" s="145">
        <v>5.4257204459948346E-4</v>
      </c>
      <c r="R27" s="145">
        <v>1.331182631694851E-2</v>
      </c>
      <c r="S27" s="145">
        <v>9.3971456998530791E-3</v>
      </c>
      <c r="T27" s="145">
        <v>3.9899126155433888E-3</v>
      </c>
      <c r="U27" s="145">
        <v>3.71703307755694E-4</v>
      </c>
      <c r="V27" s="145">
        <v>6.1780533290711231E-2</v>
      </c>
      <c r="W27" s="145">
        <v>0.99831050500000007</v>
      </c>
      <c r="X27" s="145">
        <v>1.5810469016985018E-2</v>
      </c>
      <c r="Y27" s="145">
        <v>2.0210977041917117E-2</v>
      </c>
      <c r="Z27" s="145">
        <v>1.0199849156945355E-2</v>
      </c>
      <c r="AA27" s="145">
        <v>2.1560074401537632E-2</v>
      </c>
      <c r="AB27" s="145">
        <v>6.7781369617385123E-2</v>
      </c>
      <c r="AC27" s="145">
        <v>0.12050074254714267</v>
      </c>
      <c r="AD27" s="145">
        <v>2.0650456830000004E-4</v>
      </c>
      <c r="AE27" s="144" t="s">
        <v>443</v>
      </c>
      <c r="AF27" s="145">
        <v>85897.264682158857</v>
      </c>
      <c r="AG27" s="26" t="s">
        <v>430</v>
      </c>
      <c r="AH27" s="26" t="s">
        <v>430</v>
      </c>
      <c r="AI27" s="26" t="s">
        <v>430</v>
      </c>
      <c r="AJ27" s="26" t="s">
        <v>430</v>
      </c>
      <c r="AK27" s="26" t="s">
        <v>430</v>
      </c>
      <c r="AL27" s="49" t="s">
        <v>50</v>
      </c>
    </row>
    <row r="28" spans="1:38" s="2" customFormat="1" ht="26.25" customHeight="1" thickBot="1" x14ac:dyDescent="0.3">
      <c r="A28" s="70" t="s">
        <v>79</v>
      </c>
      <c r="B28" s="70" t="s">
        <v>82</v>
      </c>
      <c r="C28" s="70" t="s">
        <v>83</v>
      </c>
      <c r="D28" s="72"/>
      <c r="E28" s="145">
        <v>6.5311817449852265</v>
      </c>
      <c r="F28" s="145">
        <v>2.34312237783816</v>
      </c>
      <c r="G28" s="145">
        <v>0.24560174392542314</v>
      </c>
      <c r="H28" s="145">
        <v>7.9428802676121124E-3</v>
      </c>
      <c r="I28" s="145">
        <v>1.0473866370290086</v>
      </c>
      <c r="J28" s="145">
        <v>1.0473866370290086</v>
      </c>
      <c r="K28" s="145">
        <v>1.0473866370290086</v>
      </c>
      <c r="L28" s="145">
        <v>0.57451399345600618</v>
      </c>
      <c r="M28" s="145">
        <v>25.505701630925341</v>
      </c>
      <c r="N28" s="145">
        <v>2.1356838348938789E-4</v>
      </c>
      <c r="O28" s="145">
        <v>2.3536594415545109E-5</v>
      </c>
      <c r="P28" s="145">
        <v>1.8137052372333064E-3</v>
      </c>
      <c r="Q28" s="145">
        <v>4.1623798664574414E-5</v>
      </c>
      <c r="R28" s="145">
        <v>2.4917399745177922E-3</v>
      </c>
      <c r="S28" s="145">
        <v>1.6859333628997516E-3</v>
      </c>
      <c r="T28" s="145">
        <v>1.7588723015991739E-4</v>
      </c>
      <c r="U28" s="145">
        <v>3.6174408498058618E-5</v>
      </c>
      <c r="V28" s="145">
        <v>6.3479118246550772E-3</v>
      </c>
      <c r="W28" s="145">
        <v>4.7016220971912617E-2</v>
      </c>
      <c r="X28" s="145">
        <v>4.2224236370679335E-3</v>
      </c>
      <c r="Y28" s="145">
        <v>4.5281670755519489E-3</v>
      </c>
      <c r="Z28" s="145">
        <v>2.3624613553528246E-3</v>
      </c>
      <c r="AA28" s="145">
        <v>4.3695571715638599E-3</v>
      </c>
      <c r="AB28" s="145">
        <v>1.5482609239536567E-2</v>
      </c>
      <c r="AC28" s="145">
        <v>1.843501099892569E-2</v>
      </c>
      <c r="AD28" s="145">
        <v>2.8937178571912619E-5</v>
      </c>
      <c r="AE28" s="144" t="s">
        <v>443</v>
      </c>
      <c r="AF28" s="145">
        <v>13099.756589570272</v>
      </c>
      <c r="AG28" s="26" t="s">
        <v>430</v>
      </c>
      <c r="AH28" s="26" t="s">
        <v>430</v>
      </c>
      <c r="AI28" s="26" t="s">
        <v>430</v>
      </c>
      <c r="AJ28" s="26" t="s">
        <v>430</v>
      </c>
      <c r="AK28" s="26" t="s">
        <v>430</v>
      </c>
      <c r="AL28" s="49" t="s">
        <v>50</v>
      </c>
    </row>
    <row r="29" spans="1:38" s="2" customFormat="1" ht="26.25" customHeight="1" thickBot="1" x14ac:dyDescent="0.3">
      <c r="A29" s="70" t="s">
        <v>79</v>
      </c>
      <c r="B29" s="70" t="s">
        <v>84</v>
      </c>
      <c r="C29" s="70" t="s">
        <v>85</v>
      </c>
      <c r="D29" s="72"/>
      <c r="E29" s="145">
        <v>47.702016272999195</v>
      </c>
      <c r="F29" s="145">
        <v>5.1054713757789312</v>
      </c>
      <c r="G29" s="145">
        <v>0.83158128712929491</v>
      </c>
      <c r="H29" s="145">
        <v>9.4896385552999986E-3</v>
      </c>
      <c r="I29" s="145">
        <v>2.5772183337588372</v>
      </c>
      <c r="J29" s="145">
        <v>2.5772183337588372</v>
      </c>
      <c r="K29" s="145">
        <v>2.5772183337588372</v>
      </c>
      <c r="L29" s="145">
        <v>1.3659257168921837</v>
      </c>
      <c r="M29" s="145">
        <v>11.975904663968693</v>
      </c>
      <c r="N29" s="145">
        <v>4.5481325518997135E-4</v>
      </c>
      <c r="O29" s="145">
        <v>4.5481325518997127E-5</v>
      </c>
      <c r="P29" s="145">
        <v>4.8210205050136954E-3</v>
      </c>
      <c r="Q29" s="145">
        <v>9.0962651037994254E-5</v>
      </c>
      <c r="R29" s="145">
        <v>7.7318253382295124E-3</v>
      </c>
      <c r="S29" s="145">
        <v>5.1848711091656736E-3</v>
      </c>
      <c r="T29" s="145">
        <v>1.8192530207598854E-4</v>
      </c>
      <c r="U29" s="145">
        <v>9.0962651037994268E-5</v>
      </c>
      <c r="V29" s="145">
        <v>1.6373277186838966E-2</v>
      </c>
      <c r="W29" s="145">
        <v>0.206154216891</v>
      </c>
      <c r="X29" s="145">
        <v>4.6390952029377076E-3</v>
      </c>
      <c r="Y29" s="145">
        <v>2.8016496519702234E-2</v>
      </c>
      <c r="Z29" s="145">
        <v>3.1291151957070031E-2</v>
      </c>
      <c r="AA29" s="145">
        <v>7.1860494320015473E-3</v>
      </c>
      <c r="AB29" s="145">
        <v>7.1132793111711515E-2</v>
      </c>
      <c r="AC29" s="145">
        <v>5.457759062279656E-2</v>
      </c>
      <c r="AD29" s="145">
        <v>3.6396094422399995E-5</v>
      </c>
      <c r="AE29" s="144" t="s">
        <v>443</v>
      </c>
      <c r="AF29" s="145">
        <v>38750.089342185551</v>
      </c>
      <c r="AG29" s="26" t="s">
        <v>430</v>
      </c>
      <c r="AH29" s="26" t="s">
        <v>430</v>
      </c>
      <c r="AI29" s="26" t="s">
        <v>430</v>
      </c>
      <c r="AJ29" s="26" t="s">
        <v>430</v>
      </c>
      <c r="AK29" s="26" t="s">
        <v>430</v>
      </c>
      <c r="AL29" s="49" t="s">
        <v>50</v>
      </c>
    </row>
    <row r="30" spans="1:38" s="2" customFormat="1" ht="26.25" customHeight="1" thickBot="1" x14ac:dyDescent="0.3">
      <c r="A30" s="70" t="s">
        <v>79</v>
      </c>
      <c r="B30" s="70" t="s">
        <v>86</v>
      </c>
      <c r="C30" s="70" t="s">
        <v>87</v>
      </c>
      <c r="D30" s="72"/>
      <c r="E30" s="145">
        <v>7.2933314460585388E-2</v>
      </c>
      <c r="F30" s="145">
        <v>2.6112658344364128</v>
      </c>
      <c r="G30" s="145">
        <v>3.8300674656348219E-3</v>
      </c>
      <c r="H30" s="145">
        <v>7.1383427499999998E-4</v>
      </c>
      <c r="I30" s="145">
        <v>5.2947265516250008E-2</v>
      </c>
      <c r="J30" s="145">
        <v>5.2947265516250008E-2</v>
      </c>
      <c r="K30" s="145">
        <v>5.2947265516250008E-2</v>
      </c>
      <c r="L30" s="145">
        <v>5.8241992067875016E-3</v>
      </c>
      <c r="M30" s="145">
        <v>7.990229630004281</v>
      </c>
      <c r="N30" s="145">
        <v>2.2980340092820073E-5</v>
      </c>
      <c r="O30" s="145">
        <v>2.8725425116025091E-6</v>
      </c>
      <c r="P30" s="145">
        <v>1.2495559925470914E-4</v>
      </c>
      <c r="Q30" s="145">
        <v>4.3088137674037635E-6</v>
      </c>
      <c r="R30" s="145">
        <v>9.0485089115479033E-5</v>
      </c>
      <c r="S30" s="145">
        <v>6.4632206511056465E-5</v>
      </c>
      <c r="T30" s="145">
        <v>3.3034238883428855E-5</v>
      </c>
      <c r="U30" s="145">
        <v>2.8725425116025091E-6</v>
      </c>
      <c r="V30" s="145">
        <v>4.7396951441441398E-4</v>
      </c>
      <c r="W30" s="145">
        <v>1.4089012874999999E-2</v>
      </c>
      <c r="X30" s="145">
        <v>1.2064678548730535E-4</v>
      </c>
      <c r="Y30" s="145">
        <v>1.3500949804531791E-4</v>
      </c>
      <c r="Z30" s="145">
        <v>9.7666445394485287E-5</v>
      </c>
      <c r="AA30" s="145">
        <v>1.4649966809172798E-4</v>
      </c>
      <c r="AB30" s="145">
        <v>4.9982239701883645E-4</v>
      </c>
      <c r="AC30" s="145">
        <v>8.6176275348075258E-4</v>
      </c>
      <c r="AD30" s="145">
        <v>1.4089012875000001E-5</v>
      </c>
      <c r="AE30" s="144" t="s">
        <v>443</v>
      </c>
      <c r="AF30" s="145">
        <v>615.03050201750773</v>
      </c>
      <c r="AG30" s="26" t="s">
        <v>430</v>
      </c>
      <c r="AH30" s="26" t="s">
        <v>430</v>
      </c>
      <c r="AI30" s="26" t="s">
        <v>430</v>
      </c>
      <c r="AJ30" s="26" t="s">
        <v>430</v>
      </c>
      <c r="AK30" s="26" t="s">
        <v>430</v>
      </c>
      <c r="AL30" s="49" t="s">
        <v>50</v>
      </c>
    </row>
    <row r="31" spans="1:38" s="2" customFormat="1" ht="26.25" customHeight="1" thickBot="1" x14ac:dyDescent="0.3">
      <c r="A31" s="70" t="s">
        <v>79</v>
      </c>
      <c r="B31" s="70" t="s">
        <v>88</v>
      </c>
      <c r="C31" s="70" t="s">
        <v>89</v>
      </c>
      <c r="D31" s="72"/>
      <c r="E31" s="26" t="s">
        <v>430</v>
      </c>
      <c r="F31" s="145">
        <v>11.005962684300929</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0.52595687504817867</v>
      </c>
      <c r="J32" s="145">
        <v>0.95446228920666742</v>
      </c>
      <c r="K32" s="145">
        <v>1.286584916635743</v>
      </c>
      <c r="L32" s="145">
        <v>0.1358983108040038</v>
      </c>
      <c r="M32" s="26" t="s">
        <v>430</v>
      </c>
      <c r="N32" s="145">
        <v>7.0218065033222965</v>
      </c>
      <c r="O32" s="145">
        <v>1.4863274272115686E-3</v>
      </c>
      <c r="P32" s="26" t="s">
        <v>430</v>
      </c>
      <c r="Q32" s="145">
        <v>3.5483686653338523E-2</v>
      </c>
      <c r="R32" s="145">
        <v>1.1112141462990444</v>
      </c>
      <c r="S32" s="145">
        <v>47.885080900499311</v>
      </c>
      <c r="T32" s="145">
        <v>0.15955069328492116</v>
      </c>
      <c r="U32" s="145">
        <v>2.573169833271486E-2</v>
      </c>
      <c r="V32" s="145">
        <v>17.881101548323638</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0.39344131655623937</v>
      </c>
      <c r="J33" s="145">
        <v>4.6571063824205305</v>
      </c>
      <c r="K33" s="145">
        <v>9.3142127648410611</v>
      </c>
      <c r="L33" s="145">
        <v>7.7307965948180818E-2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4.2342880880290936</v>
      </c>
      <c r="F34" s="145">
        <v>0.23793321802809247</v>
      </c>
      <c r="G34" s="145">
        <v>0.21986030646273577</v>
      </c>
      <c r="H34" s="145">
        <v>4.2782047374411537E-4</v>
      </c>
      <c r="I34" s="145">
        <v>8.4704800436476185E-2</v>
      </c>
      <c r="J34" s="145">
        <v>8.9032782940529687E-2</v>
      </c>
      <c r="K34" s="145">
        <v>9.397904865944802E-2</v>
      </c>
      <c r="L34" s="145">
        <v>5.5058120283709516E-2</v>
      </c>
      <c r="M34" s="145">
        <v>0.56751180300165027</v>
      </c>
      <c r="N34" s="26" t="s">
        <v>430</v>
      </c>
      <c r="O34" s="145">
        <v>6.1117210534873624E-4</v>
      </c>
      <c r="P34" s="26" t="s">
        <v>430</v>
      </c>
      <c r="Q34" s="26" t="s">
        <v>430</v>
      </c>
      <c r="R34" s="145">
        <v>3.0558605267436817E-3</v>
      </c>
      <c r="S34" s="145">
        <v>0.10389925790928516</v>
      </c>
      <c r="T34" s="145">
        <v>4.278204737441154E-3</v>
      </c>
      <c r="U34" s="145">
        <v>6.1117210534873624E-4</v>
      </c>
      <c r="V34" s="145">
        <v>6.1117210534873623E-2</v>
      </c>
      <c r="W34" s="26" t="s">
        <v>430</v>
      </c>
      <c r="X34" s="145">
        <v>1.8335163160462086E-3</v>
      </c>
      <c r="Y34" s="145">
        <v>3.0558605267436813E-3</v>
      </c>
      <c r="Z34" s="26" t="s">
        <v>430</v>
      </c>
      <c r="AA34" s="26" t="s">
        <v>430</v>
      </c>
      <c r="AB34" s="145">
        <v>4.8893768427898899E-3</v>
      </c>
      <c r="AC34" s="26" t="s">
        <v>430</v>
      </c>
      <c r="AD34" s="26" t="s">
        <v>430</v>
      </c>
      <c r="AE34" s="144" t="s">
        <v>443</v>
      </c>
      <c r="AF34" s="145">
        <v>2609.7048898391063</v>
      </c>
      <c r="AG34" s="26" t="s">
        <v>430</v>
      </c>
      <c r="AH34" s="26" t="s">
        <v>430</v>
      </c>
      <c r="AI34" s="26" t="s">
        <v>430</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9.5968499197533426</v>
      </c>
      <c r="F36" s="145">
        <v>9.9650717753623415</v>
      </c>
      <c r="G36" s="145">
        <v>1.845610886334847</v>
      </c>
      <c r="H36" s="145">
        <v>1.0017306172932176E-3</v>
      </c>
      <c r="I36" s="145">
        <v>0.53449438911529445</v>
      </c>
      <c r="J36" s="145">
        <v>0.59176164509193319</v>
      </c>
      <c r="K36" s="145">
        <v>0.59176164509193341</v>
      </c>
      <c r="L36" s="145">
        <v>7.1734043352330454E-2</v>
      </c>
      <c r="M36" s="145">
        <v>23.463995484766667</v>
      </c>
      <c r="N36" s="145">
        <v>1.5278237383986475E-2</v>
      </c>
      <c r="O36" s="145">
        <v>1.4433459486026218E-3</v>
      </c>
      <c r="P36" s="145">
        <v>2.5874078718840609E-3</v>
      </c>
      <c r="Q36" s="145">
        <v>3.1912833403267553E-2</v>
      </c>
      <c r="R36" s="145">
        <v>3.4227494338832078E-2</v>
      </c>
      <c r="S36" s="145">
        <v>0.10479591130950219</v>
      </c>
      <c r="T36" s="145">
        <v>1.4513070753031154</v>
      </c>
      <c r="U36" s="145">
        <v>1.486911697950717E-2</v>
      </c>
      <c r="V36" s="145">
        <v>0.12092261461460045</v>
      </c>
      <c r="W36" s="145">
        <v>2.791230469493405E-2</v>
      </c>
      <c r="X36" s="26" t="s">
        <v>430</v>
      </c>
      <c r="Y36" s="26" t="s">
        <v>430</v>
      </c>
      <c r="Z36" s="26" t="s">
        <v>430</v>
      </c>
      <c r="AA36" s="26" t="s">
        <v>430</v>
      </c>
      <c r="AB36" s="26" t="s">
        <v>430</v>
      </c>
      <c r="AC36" s="145">
        <v>1.0675452601859071E-2</v>
      </c>
      <c r="AD36" s="145">
        <v>2.7006194782648943E-2</v>
      </c>
      <c r="AE36" s="144" t="s">
        <v>443</v>
      </c>
      <c r="AF36" s="145">
        <v>6110.3082961001546</v>
      </c>
      <c r="AG36" s="26" t="s">
        <v>430</v>
      </c>
      <c r="AH36" s="26" t="s">
        <v>430</v>
      </c>
      <c r="AI36" s="26" t="s">
        <v>430</v>
      </c>
      <c r="AJ36" s="26" t="s">
        <v>430</v>
      </c>
      <c r="AK36" s="26" t="s">
        <v>430</v>
      </c>
      <c r="AL36" s="49" t="s">
        <v>50</v>
      </c>
    </row>
    <row r="37" spans="1:38" s="2" customFormat="1" ht="26.25" customHeight="1" thickBot="1" x14ac:dyDescent="0.3">
      <c r="A37" s="70" t="s">
        <v>71</v>
      </c>
      <c r="B37" s="70" t="s">
        <v>101</v>
      </c>
      <c r="C37" s="70" t="s">
        <v>435</v>
      </c>
      <c r="D37" s="72"/>
      <c r="E37" s="145">
        <v>8.2059999999999994E-2</v>
      </c>
      <c r="F37" s="145">
        <v>4.5415000000000001E-4</v>
      </c>
      <c r="G37" s="145">
        <v>1.8166000000000002E-5</v>
      </c>
      <c r="H37" s="26" t="s">
        <v>430</v>
      </c>
      <c r="I37" s="26" t="s">
        <v>430</v>
      </c>
      <c r="J37" s="26" t="s">
        <v>430</v>
      </c>
      <c r="K37" s="26" t="s">
        <v>430</v>
      </c>
      <c r="L37" s="26" t="s">
        <v>430</v>
      </c>
      <c r="M37" s="145">
        <v>9.0830000000000008E-3</v>
      </c>
      <c r="N37" s="26" t="s">
        <v>430</v>
      </c>
      <c r="O37" s="26" t="s">
        <v>430</v>
      </c>
      <c r="P37" s="26" t="s">
        <v>430</v>
      </c>
      <c r="Q37" s="26" t="s">
        <v>430</v>
      </c>
      <c r="R37" s="26" t="s">
        <v>430</v>
      </c>
      <c r="S37" s="26" t="s">
        <v>430</v>
      </c>
      <c r="T37" s="26" t="s">
        <v>430</v>
      </c>
      <c r="U37" s="26" t="s">
        <v>430</v>
      </c>
      <c r="V37" s="26" t="s">
        <v>430</v>
      </c>
      <c r="W37" s="145">
        <v>2.27075E-4</v>
      </c>
      <c r="X37" s="26" t="s">
        <v>430</v>
      </c>
      <c r="Y37" s="26" t="s">
        <v>430</v>
      </c>
      <c r="Z37" s="26" t="s">
        <v>430</v>
      </c>
      <c r="AA37" s="26" t="s">
        <v>430</v>
      </c>
      <c r="AB37" s="26" t="s">
        <v>430</v>
      </c>
      <c r="AC37" s="26" t="s">
        <v>430</v>
      </c>
      <c r="AD37" s="26" t="s">
        <v>430</v>
      </c>
      <c r="AE37" s="144" t="s">
        <v>443</v>
      </c>
      <c r="AF37" s="26" t="s">
        <v>430</v>
      </c>
      <c r="AG37" s="26" t="s">
        <v>430</v>
      </c>
      <c r="AH37" s="145">
        <v>454.14999999999992</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1.5536356245000005</v>
      </c>
      <c r="F39" s="145">
        <v>9.6765692000000056E-2</v>
      </c>
      <c r="G39" s="145">
        <v>1.6078156305732412</v>
      </c>
      <c r="H39" s="145">
        <v>3.7419799999999998E-3</v>
      </c>
      <c r="I39" s="145">
        <v>9.9732392033074241E-2</v>
      </c>
      <c r="J39" s="145">
        <v>0.17384622030479505</v>
      </c>
      <c r="K39" s="145">
        <v>0.26359285666666671</v>
      </c>
      <c r="L39" s="145">
        <v>2.0764764925637866E-2</v>
      </c>
      <c r="M39" s="145">
        <v>0.87944011899999919</v>
      </c>
      <c r="N39" s="145">
        <v>6.8828720000000038E-2</v>
      </c>
      <c r="O39" s="145">
        <v>7.3772001999999996E-3</v>
      </c>
      <c r="P39" s="145">
        <v>1.3833060199999999E-3</v>
      </c>
      <c r="Q39" s="145">
        <v>1.1307388999999998E-2</v>
      </c>
      <c r="R39" s="145">
        <v>9.0350994000000059E-2</v>
      </c>
      <c r="S39" s="145">
        <v>3.5420850999999996E-2</v>
      </c>
      <c r="T39" s="145">
        <v>0.46662777999999999</v>
      </c>
      <c r="U39" s="145">
        <v>1.0999999999999999E-2</v>
      </c>
      <c r="V39" s="145">
        <v>1.5992733580000003</v>
      </c>
      <c r="W39" s="145">
        <v>5.5906485275000008E-2</v>
      </c>
      <c r="X39" s="26" t="s">
        <v>431</v>
      </c>
      <c r="Y39" s="26" t="s">
        <v>431</v>
      </c>
      <c r="Z39" s="26" t="s">
        <v>431</v>
      </c>
      <c r="AA39" s="26" t="s">
        <v>431</v>
      </c>
      <c r="AB39" s="145">
        <v>6.3779587399999962E-2</v>
      </c>
      <c r="AC39" s="145">
        <v>1.1000000000000001E-2</v>
      </c>
      <c r="AD39" s="145">
        <v>0.13316588501621252</v>
      </c>
      <c r="AE39" s="144" t="s">
        <v>443</v>
      </c>
      <c r="AF39" s="145">
        <v>14870.032999999999</v>
      </c>
      <c r="AG39" s="145">
        <v>79.974999999999994</v>
      </c>
      <c r="AH39" s="145">
        <v>1010.34935</v>
      </c>
      <c r="AI39" s="145">
        <v>2223.4659999999999</v>
      </c>
      <c r="AJ39" s="26" t="s">
        <v>430</v>
      </c>
      <c r="AK39" s="26" t="s">
        <v>430</v>
      </c>
      <c r="AL39" s="49" t="s">
        <v>50</v>
      </c>
    </row>
    <row r="40" spans="1:38" s="2" customFormat="1" ht="26.25" customHeight="1" thickBot="1" x14ac:dyDescent="0.3">
      <c r="A40" s="70" t="s">
        <v>71</v>
      </c>
      <c r="B40" s="70" t="s">
        <v>106</v>
      </c>
      <c r="C40" s="70" t="s">
        <v>437</v>
      </c>
      <c r="D40" s="72"/>
      <c r="E40" s="145">
        <v>4.8758488395064257</v>
      </c>
      <c r="F40" s="145">
        <v>6.8481096758693232</v>
      </c>
      <c r="G40" s="145">
        <v>0.37933480677801668</v>
      </c>
      <c r="H40" s="145">
        <v>9.2469390408150354E-4</v>
      </c>
      <c r="I40" s="145">
        <v>0.73831739566538346</v>
      </c>
      <c r="J40" s="145">
        <v>0.73831739566538346</v>
      </c>
      <c r="K40" s="145">
        <v>0.73831739566538346</v>
      </c>
      <c r="L40" s="145">
        <v>0.21814117628729329</v>
      </c>
      <c r="M40" s="145">
        <v>12.653498994228769</v>
      </c>
      <c r="N40" s="26" t="s">
        <v>430</v>
      </c>
      <c r="O40" s="145">
        <v>1.2847177403588004E-3</v>
      </c>
      <c r="P40" s="26" t="s">
        <v>430</v>
      </c>
      <c r="Q40" s="26" t="s">
        <v>430</v>
      </c>
      <c r="R40" s="145">
        <v>6.4235887017940006E-3</v>
      </c>
      <c r="S40" s="145">
        <v>0.218402015860996</v>
      </c>
      <c r="T40" s="145">
        <v>8.9930241825116001E-3</v>
      </c>
      <c r="U40" s="145">
        <v>1.2847177403588004E-3</v>
      </c>
      <c r="V40" s="145">
        <v>0.12847177403587998</v>
      </c>
      <c r="W40" s="26" t="s">
        <v>430</v>
      </c>
      <c r="X40" s="145">
        <v>4.0609661691574685E-3</v>
      </c>
      <c r="Y40" s="145">
        <v>6.2167757537129314E-3</v>
      </c>
      <c r="Z40" s="26" t="s">
        <v>430</v>
      </c>
      <c r="AA40" s="26" t="s">
        <v>430</v>
      </c>
      <c r="AB40" s="145">
        <v>1.02777419228704E-2</v>
      </c>
      <c r="AC40" s="26" t="s">
        <v>430</v>
      </c>
      <c r="AD40" s="26" t="s">
        <v>430</v>
      </c>
      <c r="AE40" s="144" t="s">
        <v>443</v>
      </c>
      <c r="AF40" s="145">
        <v>5500.2216576977507</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0" t="s">
        <v>438</v>
      </c>
      <c r="D41" s="72"/>
      <c r="E41" s="145">
        <v>5.8437250000000027</v>
      </c>
      <c r="F41" s="145">
        <v>15.028220384237727</v>
      </c>
      <c r="G41" s="145">
        <v>2.7361229734131993</v>
      </c>
      <c r="H41" s="145">
        <v>0.88879052464183295</v>
      </c>
      <c r="I41" s="145">
        <v>7.4239768292866675</v>
      </c>
      <c r="J41" s="145">
        <v>7.7277752270055862</v>
      </c>
      <c r="K41" s="145">
        <v>8.0846209239641595</v>
      </c>
      <c r="L41" s="145">
        <v>2.1496850350648868</v>
      </c>
      <c r="M41" s="145">
        <v>122.56197303312777</v>
      </c>
      <c r="N41" s="145">
        <v>0.54109999999999991</v>
      </c>
      <c r="O41" s="145">
        <v>0.11934599999999999</v>
      </c>
      <c r="P41" s="145">
        <v>2.09096E-2</v>
      </c>
      <c r="Q41" s="145">
        <v>8.7389999999999995E-2</v>
      </c>
      <c r="R41" s="145">
        <v>1.5112200000000005</v>
      </c>
      <c r="S41" s="145">
        <v>0.36385000000000006</v>
      </c>
      <c r="T41" s="145">
        <v>1.3650000000000002</v>
      </c>
      <c r="U41" s="145">
        <v>0.19400000000000006</v>
      </c>
      <c r="V41" s="145">
        <v>27.44614</v>
      </c>
      <c r="W41" s="145">
        <v>0.83996935000000017</v>
      </c>
      <c r="X41" s="26" t="s">
        <v>431</v>
      </c>
      <c r="Y41" s="26" t="s">
        <v>431</v>
      </c>
      <c r="Z41" s="26" t="s">
        <v>431</v>
      </c>
      <c r="AA41" s="26" t="s">
        <v>431</v>
      </c>
      <c r="AB41" s="145">
        <v>6.254807107746184</v>
      </c>
      <c r="AC41" s="145">
        <v>0.19576470588235301</v>
      </c>
      <c r="AD41" s="145">
        <v>2.3308283602856474</v>
      </c>
      <c r="AE41" s="144" t="s">
        <v>443</v>
      </c>
      <c r="AF41" s="145">
        <v>32960</v>
      </c>
      <c r="AG41" s="145">
        <v>630</v>
      </c>
      <c r="AH41" s="145">
        <v>909.7</v>
      </c>
      <c r="AI41" s="145">
        <v>38800.000000000007</v>
      </c>
      <c r="AJ41" s="145">
        <v>43</v>
      </c>
      <c r="AK41" s="26" t="s">
        <v>430</v>
      </c>
      <c r="AL41" s="49" t="s">
        <v>50</v>
      </c>
    </row>
    <row r="42" spans="1:38" s="2" customFormat="1" ht="26.25" customHeight="1" thickBot="1" x14ac:dyDescent="0.3">
      <c r="A42" s="70" t="s">
        <v>71</v>
      </c>
      <c r="B42" s="70" t="s">
        <v>108</v>
      </c>
      <c r="C42" s="70" t="s">
        <v>109</v>
      </c>
      <c r="D42" s="72"/>
      <c r="E42" s="145">
        <v>0.46514390732955524</v>
      </c>
      <c r="F42" s="145">
        <v>7.5224808859376404</v>
      </c>
      <c r="G42" s="145">
        <v>3.205668855218826E-2</v>
      </c>
      <c r="H42" s="145">
        <v>2.0741709099708272E-4</v>
      </c>
      <c r="I42" s="145">
        <v>0.27451336552888322</v>
      </c>
      <c r="J42" s="145">
        <v>0.27451336552888322</v>
      </c>
      <c r="K42" s="145">
        <v>0.27451336552888328</v>
      </c>
      <c r="L42" s="145">
        <v>3.2823603114486913E-2</v>
      </c>
      <c r="M42" s="145">
        <v>37.957394711599463</v>
      </c>
      <c r="N42" s="26" t="s">
        <v>430</v>
      </c>
      <c r="O42" s="145">
        <v>4.8897868961162978E-4</v>
      </c>
      <c r="P42" s="26" t="s">
        <v>430</v>
      </c>
      <c r="Q42" s="26" t="s">
        <v>430</v>
      </c>
      <c r="R42" s="145">
        <v>2.4448934480581492E-3</v>
      </c>
      <c r="S42" s="145">
        <v>8.3126377233977075E-2</v>
      </c>
      <c r="T42" s="145">
        <v>3.4228508272814082E-3</v>
      </c>
      <c r="U42" s="145">
        <v>4.8897868961162978E-4</v>
      </c>
      <c r="V42" s="145">
        <v>4.8897868961162987E-2</v>
      </c>
      <c r="W42" s="26" t="s">
        <v>430</v>
      </c>
      <c r="X42" s="145">
        <v>1.8760121065168958E-3</v>
      </c>
      <c r="Y42" s="145">
        <v>2.0358174103761429E-3</v>
      </c>
      <c r="Z42" s="26" t="s">
        <v>430</v>
      </c>
      <c r="AA42" s="26" t="s">
        <v>430</v>
      </c>
      <c r="AB42" s="145">
        <v>3.9118295168930391E-3</v>
      </c>
      <c r="AC42" s="26" t="s">
        <v>430</v>
      </c>
      <c r="AD42" s="26" t="s">
        <v>430</v>
      </c>
      <c r="AE42" s="144" t="s">
        <v>443</v>
      </c>
      <c r="AF42" s="145">
        <v>2116.5743272794002</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0" t="s">
        <v>111</v>
      </c>
      <c r="D43" s="72"/>
      <c r="E43" s="145">
        <v>1.0992430000000004</v>
      </c>
      <c r="F43" s="145">
        <v>0.14590535299999999</v>
      </c>
      <c r="G43" s="145">
        <v>1.6423033753286018</v>
      </c>
      <c r="H43" s="145">
        <v>6.2933300000000006E-3</v>
      </c>
      <c r="I43" s="145">
        <v>0.19302259666919869</v>
      </c>
      <c r="J43" s="145">
        <v>0.31984119055153559</v>
      </c>
      <c r="K43" s="145">
        <v>0.51933923666666659</v>
      </c>
      <c r="L43" s="145">
        <v>3.9604994759068139E-2</v>
      </c>
      <c r="M43" s="145">
        <v>1.1575993600000001</v>
      </c>
      <c r="N43" s="145">
        <v>0.21535287600000003</v>
      </c>
      <c r="O43" s="145">
        <v>1.40128344E-2</v>
      </c>
      <c r="P43" s="145">
        <v>3.6717077900000009E-3</v>
      </c>
      <c r="Q43" s="145">
        <v>5.4726833000000003E-2</v>
      </c>
      <c r="R43" s="145">
        <v>0.24548405550000005</v>
      </c>
      <c r="S43" s="145">
        <v>0.15134332999999997</v>
      </c>
      <c r="T43" s="145">
        <v>0.93242500999999978</v>
      </c>
      <c r="U43" s="145">
        <v>1.8499999999999999E-2</v>
      </c>
      <c r="V43" s="145">
        <v>2.8574945259999991</v>
      </c>
      <c r="W43" s="145">
        <v>9.1413532200000008E-2</v>
      </c>
      <c r="X43" s="26" t="s">
        <v>431</v>
      </c>
      <c r="Y43" s="26" t="s">
        <v>431</v>
      </c>
      <c r="Z43" s="26" t="s">
        <v>431</v>
      </c>
      <c r="AA43" s="26" t="s">
        <v>431</v>
      </c>
      <c r="AB43" s="145">
        <v>5.9608400079999999E-2</v>
      </c>
      <c r="AC43" s="145">
        <v>1.8500000000000003E-2</v>
      </c>
      <c r="AD43" s="145">
        <v>0.22251161442234368</v>
      </c>
      <c r="AE43" s="144" t="s">
        <v>443</v>
      </c>
      <c r="AF43" s="145">
        <v>7894.9930000000004</v>
      </c>
      <c r="AG43" s="145">
        <v>704.11</v>
      </c>
      <c r="AH43" s="145">
        <v>880</v>
      </c>
      <c r="AI43" s="145">
        <v>3700</v>
      </c>
      <c r="AJ43" s="26" t="s">
        <v>430</v>
      </c>
      <c r="AK43" s="26" t="s">
        <v>430</v>
      </c>
      <c r="AL43" s="49" t="s">
        <v>50</v>
      </c>
    </row>
    <row r="44" spans="1:38" s="2" customFormat="1" ht="26.25" customHeight="1" thickBot="1" x14ac:dyDescent="0.3">
      <c r="A44" s="70" t="s">
        <v>71</v>
      </c>
      <c r="B44" s="70" t="s">
        <v>112</v>
      </c>
      <c r="C44" s="70" t="s">
        <v>113</v>
      </c>
      <c r="D44" s="72"/>
      <c r="E44" s="145">
        <v>11.365539801305827</v>
      </c>
      <c r="F44" s="145">
        <v>5.2302430041789041</v>
      </c>
      <c r="G44" s="145">
        <v>0.93135190467174545</v>
      </c>
      <c r="H44" s="145">
        <v>2.1550687517982972E-3</v>
      </c>
      <c r="I44" s="145">
        <v>1.4481223010574433</v>
      </c>
      <c r="J44" s="145">
        <v>1.4481223010574433</v>
      </c>
      <c r="K44" s="145">
        <v>1.4481223010574433</v>
      </c>
      <c r="L44" s="145">
        <v>0.79107054031099933</v>
      </c>
      <c r="M44" s="145">
        <v>14.849240961555532</v>
      </c>
      <c r="N44" s="26" t="s">
        <v>430</v>
      </c>
      <c r="O44" s="145">
        <v>2.751088633868355E-3</v>
      </c>
      <c r="P44" s="26" t="s">
        <v>430</v>
      </c>
      <c r="Q44" s="26" t="s">
        <v>430</v>
      </c>
      <c r="R44" s="145">
        <v>1.3755443169341774E-2</v>
      </c>
      <c r="S44" s="145">
        <v>0.46768506775762031</v>
      </c>
      <c r="T44" s="145">
        <v>1.9257620437078481E-2</v>
      </c>
      <c r="U44" s="145">
        <v>2.751088633868355E-3</v>
      </c>
      <c r="V44" s="145">
        <v>0.27510886338683543</v>
      </c>
      <c r="W44" s="26" t="s">
        <v>430</v>
      </c>
      <c r="X44" s="145">
        <v>8.3459985991997058E-3</v>
      </c>
      <c r="Y44" s="145">
        <v>1.3662710471747127E-2</v>
      </c>
      <c r="Z44" s="26" t="s">
        <v>430</v>
      </c>
      <c r="AA44" s="26" t="s">
        <v>430</v>
      </c>
      <c r="AB44" s="145">
        <v>2.200870907094683E-2</v>
      </c>
      <c r="AC44" s="26" t="s">
        <v>430</v>
      </c>
      <c r="AD44" s="26" t="s">
        <v>430</v>
      </c>
      <c r="AE44" s="144" t="s">
        <v>443</v>
      </c>
      <c r="AF44" s="145">
        <v>11753.639755449498</v>
      </c>
      <c r="AG44" s="26" t="s">
        <v>430</v>
      </c>
      <c r="AH44" s="26" t="s">
        <v>430</v>
      </c>
      <c r="AI44" s="26" t="s">
        <v>430</v>
      </c>
      <c r="AJ44" s="26" t="s">
        <v>430</v>
      </c>
      <c r="AK44" s="26" t="s">
        <v>430</v>
      </c>
      <c r="AL44" s="49" t="s">
        <v>50</v>
      </c>
    </row>
    <row r="45" spans="1:38" s="2" customFormat="1" ht="26.25" customHeight="1" thickBot="1" x14ac:dyDescent="0.3">
      <c r="A45" s="70" t="s">
        <v>71</v>
      </c>
      <c r="B45" s="70" t="s">
        <v>114</v>
      </c>
      <c r="C45" s="70" t="s">
        <v>115</v>
      </c>
      <c r="D45" s="72"/>
      <c r="E45" s="145">
        <v>3.4868899002113394</v>
      </c>
      <c r="F45" s="145">
        <v>0.14092332081488507</v>
      </c>
      <c r="G45" s="145">
        <v>0.17448397060657525</v>
      </c>
      <c r="H45" s="145">
        <v>3.9383524794055566E-4</v>
      </c>
      <c r="I45" s="145">
        <v>6.7488191616993667E-2</v>
      </c>
      <c r="J45" s="145">
        <v>7.4719069290242981E-2</v>
      </c>
      <c r="K45" s="145">
        <v>7.4719069290242981E-2</v>
      </c>
      <c r="L45" s="145">
        <v>2.3162911479975325E-2</v>
      </c>
      <c r="M45" s="145">
        <v>0.44537494112999976</v>
      </c>
      <c r="N45" s="145">
        <v>6.4808331939585091E-3</v>
      </c>
      <c r="O45" s="145">
        <v>4.9852563030450075E-4</v>
      </c>
      <c r="P45" s="145">
        <v>1.4955768909135025E-3</v>
      </c>
      <c r="Q45" s="145">
        <v>1.994102521218003E-3</v>
      </c>
      <c r="R45" s="145">
        <v>2.492628151522504E-3</v>
      </c>
      <c r="S45" s="145">
        <v>4.3870255466796071E-2</v>
      </c>
      <c r="T45" s="145">
        <v>4.9852563030450069E-2</v>
      </c>
      <c r="U45" s="145">
        <v>4.9852563030450079E-3</v>
      </c>
      <c r="V45" s="145">
        <v>5.9823075636540088E-2</v>
      </c>
      <c r="W45" s="145">
        <v>6.4808331939585099E-3</v>
      </c>
      <c r="X45" s="26" t="s">
        <v>430</v>
      </c>
      <c r="Y45" s="26" t="s">
        <v>430</v>
      </c>
      <c r="Z45" s="26" t="s">
        <v>430</v>
      </c>
      <c r="AA45" s="26" t="s">
        <v>430</v>
      </c>
      <c r="AB45" s="26" t="s">
        <v>430</v>
      </c>
      <c r="AC45" s="145">
        <v>3.988205042436006E-3</v>
      </c>
      <c r="AD45" s="145">
        <v>1.8943973951571027E-3</v>
      </c>
      <c r="AE45" s="144" t="s">
        <v>443</v>
      </c>
      <c r="AF45" s="145">
        <v>2128.7044414002185</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0" t="s">
        <v>117</v>
      </c>
      <c r="D46" s="72"/>
      <c r="E46" s="145">
        <v>2.2833847404968379</v>
      </c>
      <c r="F46" s="145">
        <v>0.13707609735151247</v>
      </c>
      <c r="G46" s="145">
        <v>3.2074243101504818</v>
      </c>
      <c r="H46" s="145">
        <v>6.7259953161592447E-5</v>
      </c>
      <c r="I46" s="145">
        <v>0.27969909386789499</v>
      </c>
      <c r="J46" s="145">
        <v>0.44566511293325589</v>
      </c>
      <c r="K46" s="145">
        <v>0.55530815281658341</v>
      </c>
      <c r="L46" s="145">
        <v>8.4430788435672227E-2</v>
      </c>
      <c r="M46" s="145">
        <v>0.75265985280670966</v>
      </c>
      <c r="N46" s="145">
        <v>0.1896547338758757</v>
      </c>
      <c r="O46" s="145">
        <v>2.591801649601844E-3</v>
      </c>
      <c r="P46" s="145">
        <v>4.7550334997189403E-4</v>
      </c>
      <c r="Q46" s="145">
        <v>1.5252765407962332E-2</v>
      </c>
      <c r="R46" s="145">
        <v>9.7783583480092699E-3</v>
      </c>
      <c r="S46" s="145">
        <v>2.9704441069086405E-2</v>
      </c>
      <c r="T46" s="145">
        <v>2.2439865770023122</v>
      </c>
      <c r="U46" s="145">
        <v>7.5948477751756427E-4</v>
      </c>
      <c r="V46" s="145">
        <v>0.13747159759999883</v>
      </c>
      <c r="W46" s="145">
        <v>1.292986822212339E-2</v>
      </c>
      <c r="X46" s="145">
        <v>3.0210772833723656E-5</v>
      </c>
      <c r="Y46" s="145">
        <v>5.0351288056206092E-5</v>
      </c>
      <c r="Z46" s="26" t="s">
        <v>431</v>
      </c>
      <c r="AA46" s="26" t="s">
        <v>431</v>
      </c>
      <c r="AB46" s="145">
        <v>4.3730674007862826E-2</v>
      </c>
      <c r="AC46" s="145">
        <v>5.995316159250585E-4</v>
      </c>
      <c r="AD46" s="26" t="s">
        <v>430</v>
      </c>
      <c r="AE46" s="144" t="s">
        <v>443</v>
      </c>
      <c r="AF46" s="145">
        <v>15536.868552490323</v>
      </c>
      <c r="AG46" s="26" t="s">
        <v>430</v>
      </c>
      <c r="AH46" s="145">
        <v>7579.4500999999891</v>
      </c>
      <c r="AI46" s="145">
        <v>54.4</v>
      </c>
      <c r="AJ46" s="26" t="s">
        <v>430</v>
      </c>
      <c r="AK46" s="26" t="s">
        <v>430</v>
      </c>
      <c r="AL46" s="49" t="s">
        <v>50</v>
      </c>
    </row>
    <row r="47" spans="1:38" s="2" customFormat="1" ht="26.25" customHeight="1" thickBot="1" x14ac:dyDescent="0.3">
      <c r="A47" s="70" t="s">
        <v>71</v>
      </c>
      <c r="B47" s="70" t="s">
        <v>118</v>
      </c>
      <c r="C47" s="70" t="s">
        <v>119</v>
      </c>
      <c r="D47" s="72"/>
      <c r="E47" s="145">
        <v>0.30855872064669998</v>
      </c>
      <c r="F47" s="145">
        <v>4.7409896646699992E-2</v>
      </c>
      <c r="G47" s="145">
        <v>2.50888249404E-2</v>
      </c>
      <c r="H47" s="26" t="s">
        <v>430</v>
      </c>
      <c r="I47" s="145">
        <v>1.3534760248499998E-2</v>
      </c>
      <c r="J47" s="145">
        <v>1.3534760248499998E-2</v>
      </c>
      <c r="K47" s="145">
        <v>1.3534760248499998E-2</v>
      </c>
      <c r="L47" s="145">
        <v>6.4966849192799993E-3</v>
      </c>
      <c r="M47" s="145">
        <v>1.5090223598796</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7.084E-2</v>
      </c>
      <c r="G49" s="145">
        <v>0.17100000000000001</v>
      </c>
      <c r="H49" s="145">
        <v>3.4039999999999999E-3</v>
      </c>
      <c r="I49" s="145">
        <v>1.4063400576368876E-2</v>
      </c>
      <c r="J49" s="145">
        <v>3.3659942363112393E-2</v>
      </c>
      <c r="K49" s="145">
        <v>0.08</v>
      </c>
      <c r="L49" s="145">
        <v>1.7200000000000001E-5</v>
      </c>
      <c r="M49" s="26" t="s">
        <v>431</v>
      </c>
      <c r="N49" s="145">
        <v>2.1999999999999999E-2</v>
      </c>
      <c r="O49" s="145">
        <v>5.0000000000000002E-5</v>
      </c>
      <c r="P49" s="145">
        <v>1.0000000000000001E-5</v>
      </c>
      <c r="Q49" s="145">
        <v>4.0000000000000001E-3</v>
      </c>
      <c r="R49" s="145">
        <v>3.0000000000000001E-3</v>
      </c>
      <c r="S49" s="145">
        <v>4.0000000000000001E-3</v>
      </c>
      <c r="T49" s="145">
        <v>2E-3</v>
      </c>
      <c r="U49" s="26" t="s">
        <v>429</v>
      </c>
      <c r="V49" s="145">
        <v>0.16</v>
      </c>
      <c r="W49" s="145">
        <v>2.76</v>
      </c>
      <c r="X49" s="145">
        <v>0.1472</v>
      </c>
      <c r="Y49" s="145">
        <v>0.184</v>
      </c>
      <c r="Z49" s="145">
        <v>9.1999999999999998E-2</v>
      </c>
      <c r="AA49" s="145">
        <v>6.4399999999999999E-2</v>
      </c>
      <c r="AB49" s="145">
        <v>0.48759999999999998</v>
      </c>
      <c r="AC49" s="26" t="s">
        <v>430</v>
      </c>
      <c r="AD49" s="145">
        <v>3.3120000000000003</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1.5216372893258427</v>
      </c>
      <c r="J50" s="145">
        <v>2.1668114999999997</v>
      </c>
      <c r="K50" s="145">
        <v>3.3152215950000001</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12139</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5.0004</v>
      </c>
      <c r="G52" s="26" t="s">
        <v>431</v>
      </c>
      <c r="H52" s="26" t="s">
        <v>431</v>
      </c>
      <c r="I52" s="145">
        <v>5.1062500000000001E-5</v>
      </c>
      <c r="J52" s="145">
        <v>1.175625E-4</v>
      </c>
      <c r="K52" s="145">
        <v>1.9000000000000001E-4</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8.1013437200000027</v>
      </c>
      <c r="G53" s="26" t="s">
        <v>430</v>
      </c>
      <c r="H53" s="26" t="s">
        <v>430</v>
      </c>
      <c r="I53" s="145">
        <v>4.7000000000000004E-4</v>
      </c>
      <c r="J53" s="145">
        <v>4.7000000000000004E-4</v>
      </c>
      <c r="K53" s="145">
        <v>4.7000000000000004E-4</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0.33110000000000001</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3311</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2.9930010000000003E-2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2.3399903400000002E-2</v>
      </c>
      <c r="X57" s="145">
        <v>3.2499999999999997E-5</v>
      </c>
      <c r="Y57" s="145">
        <v>3.2499999999999997E-5</v>
      </c>
      <c r="Z57" s="145">
        <v>3.2499999999999997E-5</v>
      </c>
      <c r="AA57" s="145">
        <v>3.2499999999999997E-5</v>
      </c>
      <c r="AB57" s="145">
        <v>1.2999999999999999E-4</v>
      </c>
      <c r="AC57" s="26" t="s">
        <v>430</v>
      </c>
      <c r="AD57" s="145">
        <v>1.8139460000000003</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4.8611111111111121E-3</v>
      </c>
      <c r="J58" s="145">
        <v>2.4305555555555556E-2</v>
      </c>
      <c r="K58" s="145">
        <v>6.25E-2</v>
      </c>
      <c r="L58" s="145">
        <v>4.0250000000000009E-5</v>
      </c>
      <c r="M58" s="26" t="s">
        <v>430</v>
      </c>
      <c r="N58" s="26" t="s">
        <v>430</v>
      </c>
      <c r="O58" s="26" t="s">
        <v>430</v>
      </c>
      <c r="P58" s="26" t="s">
        <v>430</v>
      </c>
      <c r="Q58" s="26" t="s">
        <v>430</v>
      </c>
      <c r="R58" s="26" t="s">
        <v>430</v>
      </c>
      <c r="S58" s="26" t="s">
        <v>430</v>
      </c>
      <c r="T58" s="26" t="s">
        <v>430</v>
      </c>
      <c r="U58" s="26" t="s">
        <v>430</v>
      </c>
      <c r="V58" s="26" t="s">
        <v>430</v>
      </c>
      <c r="W58" s="145">
        <v>0.12832560000000001</v>
      </c>
      <c r="X58" s="26" t="s">
        <v>430</v>
      </c>
      <c r="Y58" s="26" t="s">
        <v>430</v>
      </c>
      <c r="Z58" s="26" t="s">
        <v>430</v>
      </c>
      <c r="AA58" s="26" t="s">
        <v>430</v>
      </c>
      <c r="AB58" s="26" t="s">
        <v>430</v>
      </c>
      <c r="AC58" s="26" t="s">
        <v>430</v>
      </c>
      <c r="AD58" s="145">
        <v>0.24678</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2.5759999999999997E-3</v>
      </c>
      <c r="G59" s="26" t="s">
        <v>431</v>
      </c>
      <c r="H59" s="145">
        <v>0.02</v>
      </c>
      <c r="I59" s="145">
        <v>6.3919999999999991E-2</v>
      </c>
      <c r="J59" s="145">
        <v>7.1910000000000002E-2</v>
      </c>
      <c r="K59" s="145">
        <v>7.9899999999999999E-2</v>
      </c>
      <c r="L59" s="145">
        <v>3.9630400000000006E-5</v>
      </c>
      <c r="M59" s="26" t="s">
        <v>431</v>
      </c>
      <c r="N59" s="145">
        <v>5.4000000000000001E-4</v>
      </c>
      <c r="O59" s="145">
        <v>0.18</v>
      </c>
      <c r="P59" s="26" t="s">
        <v>430</v>
      </c>
      <c r="Q59" s="26" t="s">
        <v>430</v>
      </c>
      <c r="R59" s="26" t="s">
        <v>430</v>
      </c>
      <c r="S59" s="145">
        <v>1.0000000000000001E-5</v>
      </c>
      <c r="T59" s="26" t="s">
        <v>430</v>
      </c>
      <c r="U59" s="145">
        <v>8.5000000000000006E-2</v>
      </c>
      <c r="V59" s="145">
        <v>2.5400000000000002E-3</v>
      </c>
      <c r="W59" s="145">
        <v>5.3929599999999996E-3</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4.8252878988970592E-2</v>
      </c>
      <c r="J60" s="145">
        <v>0.15777505051470589</v>
      </c>
      <c r="K60" s="145">
        <v>0.27240574558499997</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9.4555616304166659E-2</v>
      </c>
      <c r="J61" s="145">
        <v>0.13882616304166667</v>
      </c>
      <c r="K61" s="145">
        <v>0.24185482652500001</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4.6246214844799995E-2</v>
      </c>
      <c r="J62" s="145">
        <v>0.45129198450240016</v>
      </c>
      <c r="K62" s="145">
        <v>1.1533890541199998</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26" t="s">
        <v>434</v>
      </c>
      <c r="F64" s="26" t="s">
        <v>434</v>
      </c>
      <c r="G64" s="26" t="s">
        <v>434</v>
      </c>
      <c r="H64" s="26" t="s">
        <v>434</v>
      </c>
      <c r="I64" s="26" t="s">
        <v>434</v>
      </c>
      <c r="J64" s="26" t="s">
        <v>434</v>
      </c>
      <c r="K64" s="26" t="s">
        <v>434</v>
      </c>
      <c r="L64" s="26" t="s">
        <v>434</v>
      </c>
      <c r="M64" s="26" t="s">
        <v>434</v>
      </c>
      <c r="N64" s="26" t="s">
        <v>434</v>
      </c>
      <c r="O64" s="26" t="s">
        <v>434</v>
      </c>
      <c r="P64" s="26" t="s">
        <v>434</v>
      </c>
      <c r="Q64" s="26" t="s">
        <v>434</v>
      </c>
      <c r="R64" s="26" t="s">
        <v>434</v>
      </c>
      <c r="S64" s="26" t="s">
        <v>434</v>
      </c>
      <c r="T64" s="26" t="s">
        <v>434</v>
      </c>
      <c r="U64" s="26" t="s">
        <v>434</v>
      </c>
      <c r="V64" s="26" t="s">
        <v>434</v>
      </c>
      <c r="W64" s="26" t="s">
        <v>434</v>
      </c>
      <c r="X64" s="26" t="s">
        <v>434</v>
      </c>
      <c r="Y64" s="26" t="s">
        <v>434</v>
      </c>
      <c r="Z64" s="26" t="s">
        <v>434</v>
      </c>
      <c r="AA64" s="26" t="s">
        <v>434</v>
      </c>
      <c r="AB64" s="26" t="s">
        <v>434</v>
      </c>
      <c r="AC64" s="26" t="s">
        <v>434</v>
      </c>
      <c r="AD64" s="26" t="s">
        <v>434</v>
      </c>
      <c r="AE64" s="144" t="s">
        <v>443</v>
      </c>
      <c r="AF64" s="26" t="s">
        <v>434</v>
      </c>
      <c r="AG64" s="26" t="s">
        <v>434</v>
      </c>
      <c r="AH64" s="26" t="s">
        <v>434</v>
      </c>
      <c r="AI64" s="26" t="s">
        <v>434</v>
      </c>
      <c r="AJ64" s="26" t="s">
        <v>434</v>
      </c>
      <c r="AK64" s="26" t="s">
        <v>434</v>
      </c>
      <c r="AL64" s="49" t="s">
        <v>161</v>
      </c>
    </row>
    <row r="65" spans="1:38" s="2" customFormat="1" ht="26.25" customHeight="1" thickBot="1" x14ac:dyDescent="0.3">
      <c r="A65" s="70" t="s">
        <v>54</v>
      </c>
      <c r="B65" s="70" t="s">
        <v>162</v>
      </c>
      <c r="C65" s="70" t="s">
        <v>163</v>
      </c>
      <c r="D65" s="72"/>
      <c r="E65" s="145">
        <v>0.46850000000000003</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7.6999999999999999E-2</v>
      </c>
      <c r="J68" s="145">
        <v>7.6999999999999999E-2</v>
      </c>
      <c r="K68" s="145">
        <v>7.6999999999999999E-2</v>
      </c>
      <c r="L68" s="145">
        <v>1.3860000000000001E-3</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0.189</v>
      </c>
      <c r="F70" s="145">
        <v>6.3998386737500006</v>
      </c>
      <c r="G70" s="145">
        <v>8.4640176470109996</v>
      </c>
      <c r="H70" s="145">
        <v>0.21825</v>
      </c>
      <c r="I70" s="145">
        <v>0.47111510950570346</v>
      </c>
      <c r="J70" s="145">
        <v>0.72809204011406836</v>
      </c>
      <c r="K70" s="145">
        <v>0.88389749999999989</v>
      </c>
      <c r="L70" s="145">
        <v>8.4587868000000031E-3</v>
      </c>
      <c r="M70" s="26" t="s">
        <v>430</v>
      </c>
      <c r="N70" s="145">
        <v>1.0040000000000001E-3</v>
      </c>
      <c r="O70" s="26" t="s">
        <v>430</v>
      </c>
      <c r="P70" s="145">
        <v>0.1087</v>
      </c>
      <c r="Q70" s="26" t="s">
        <v>430</v>
      </c>
      <c r="R70" s="145">
        <v>1.06</v>
      </c>
      <c r="S70" s="145">
        <v>0.27</v>
      </c>
      <c r="T70" s="145">
        <v>11</v>
      </c>
      <c r="U70" s="26" t="s">
        <v>430</v>
      </c>
      <c r="V70" s="145">
        <v>0.01</v>
      </c>
      <c r="W70" s="145">
        <v>3</v>
      </c>
      <c r="X70" s="26" t="s">
        <v>430</v>
      </c>
      <c r="Y70" s="26" t="s">
        <v>430</v>
      </c>
      <c r="Z70" s="26" t="s">
        <v>430</v>
      </c>
      <c r="AA70" s="26" t="s">
        <v>430</v>
      </c>
      <c r="AB70" s="26" t="s">
        <v>430</v>
      </c>
      <c r="AC70" s="145">
        <v>29</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0.27448300000000009</v>
      </c>
      <c r="G71" s="26" t="s">
        <v>430</v>
      </c>
      <c r="H71" s="26" t="s">
        <v>430</v>
      </c>
      <c r="I71" s="145">
        <v>1.2199135999999995E-3</v>
      </c>
      <c r="J71" s="145">
        <v>9.7593087999999963E-3</v>
      </c>
      <c r="K71" s="145">
        <v>3.049784000000004E-2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0.91752960000000006</v>
      </c>
      <c r="G72" s="145">
        <v>0.7631</v>
      </c>
      <c r="H72" s="145">
        <v>2.0800000000000001E-4</v>
      </c>
      <c r="I72" s="145">
        <v>2.4725380020826084</v>
      </c>
      <c r="J72" s="145">
        <v>3.2692624976546605</v>
      </c>
      <c r="K72" s="145">
        <v>4.3613512800000001</v>
      </c>
      <c r="L72" s="145">
        <v>9.2052253364973934E-3</v>
      </c>
      <c r="M72" s="145">
        <v>0.46395861689647611</v>
      </c>
      <c r="N72" s="145">
        <v>47.814169999999997</v>
      </c>
      <c r="O72" s="145">
        <v>0.99794000000000005</v>
      </c>
      <c r="P72" s="145">
        <v>6.0000000000000001E-3</v>
      </c>
      <c r="Q72" s="145">
        <v>0.92064999999999997</v>
      </c>
      <c r="R72" s="145">
        <v>15.191234999999999</v>
      </c>
      <c r="S72" s="145">
        <v>3.7851099999999995</v>
      </c>
      <c r="T72" s="145">
        <v>4.2415370000000001</v>
      </c>
      <c r="U72" s="26" t="s">
        <v>429</v>
      </c>
      <c r="V72" s="145">
        <v>269.07839000000001</v>
      </c>
      <c r="W72" s="145">
        <v>5.0597619119162776</v>
      </c>
      <c r="X72" s="145">
        <v>3.2482648169722302E-2</v>
      </c>
      <c r="Y72" s="145">
        <v>3.2640791026865158E-2</v>
      </c>
      <c r="Z72" s="145">
        <v>3.2563648169722306E-2</v>
      </c>
      <c r="AA72" s="145">
        <v>3.219339908486115E-2</v>
      </c>
      <c r="AB72" s="145">
        <v>0.12988048645117092</v>
      </c>
      <c r="AC72" s="145">
        <v>9.0623999999999996E-2</v>
      </c>
      <c r="AD72" s="145">
        <v>16.821127153999999</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26" t="s">
        <v>431</v>
      </c>
      <c r="G73" s="26" t="s">
        <v>431</v>
      </c>
      <c r="H73" s="26" t="s">
        <v>430</v>
      </c>
      <c r="I73" s="145">
        <v>1.1219999999999999E-2</v>
      </c>
      <c r="J73" s="145">
        <v>1.5894999999999999E-2</v>
      </c>
      <c r="K73" s="145">
        <v>1.8700000000000001E-2</v>
      </c>
      <c r="L73" s="145">
        <v>1.122E-3</v>
      </c>
      <c r="M73" s="26" t="s">
        <v>430</v>
      </c>
      <c r="N73" s="145">
        <v>1E-3</v>
      </c>
      <c r="O73" s="145">
        <v>3.1470759785111281E-3</v>
      </c>
      <c r="P73" s="145">
        <v>1.5735379892555643E-4</v>
      </c>
      <c r="Q73" s="145">
        <v>2E-3</v>
      </c>
      <c r="R73" s="145">
        <v>3.9875000000000003</v>
      </c>
      <c r="S73" s="145">
        <v>2.5569992325402916E-3</v>
      </c>
      <c r="T73" s="145">
        <v>1.7000000000000001E-2</v>
      </c>
      <c r="U73" s="26" t="s">
        <v>429</v>
      </c>
      <c r="V73" s="145">
        <v>0.53349999999999997</v>
      </c>
      <c r="W73" s="26" t="s">
        <v>430</v>
      </c>
      <c r="X73" s="26" t="s">
        <v>430</v>
      </c>
      <c r="Y73" s="26" t="s">
        <v>430</v>
      </c>
      <c r="Z73" s="26" t="s">
        <v>430</v>
      </c>
      <c r="AA73" s="26" t="s">
        <v>430</v>
      </c>
      <c r="AB73" s="26" t="s">
        <v>430</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26" t="s">
        <v>431</v>
      </c>
      <c r="G74" s="26" t="s">
        <v>430</v>
      </c>
      <c r="H74" s="26" t="s">
        <v>430</v>
      </c>
      <c r="I74" s="145">
        <v>2.6707129160388992E-4</v>
      </c>
      <c r="J74" s="145">
        <v>6.7981783317353785E-4</v>
      </c>
      <c r="K74" s="145">
        <v>9.7116833310505418E-4</v>
      </c>
      <c r="L74" s="145">
        <v>6.1426397068894686E-6</v>
      </c>
      <c r="M74" s="26" t="s">
        <v>430</v>
      </c>
      <c r="N74" s="145">
        <v>7.0000000000000001E-3</v>
      </c>
      <c r="O74" s="145">
        <v>4.0000000000000001E-3</v>
      </c>
      <c r="P74" s="26" t="s">
        <v>430</v>
      </c>
      <c r="Q74" s="145">
        <v>5.0000000000000001E-3</v>
      </c>
      <c r="R74" s="26" t="s">
        <v>430</v>
      </c>
      <c r="S74" s="26" t="s">
        <v>430</v>
      </c>
      <c r="T74" s="26" t="s">
        <v>430</v>
      </c>
      <c r="U74" s="26" t="s">
        <v>430</v>
      </c>
      <c r="V74" s="145">
        <v>2.4E-2</v>
      </c>
      <c r="W74" s="145">
        <v>0.73785800000000001</v>
      </c>
      <c r="X74" s="26" t="s">
        <v>430</v>
      </c>
      <c r="Y74" s="26" t="s">
        <v>430</v>
      </c>
      <c r="Z74" s="26" t="s">
        <v>430</v>
      </c>
      <c r="AA74" s="26" t="s">
        <v>430</v>
      </c>
      <c r="AB74" s="26" t="s">
        <v>430</v>
      </c>
      <c r="AC74" s="145">
        <v>4.5780735000000003E-2</v>
      </c>
      <c r="AD74" s="145">
        <v>0.11579182500000001</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8.2528653577401548E-4</v>
      </c>
      <c r="G77" s="26" t="s">
        <v>430</v>
      </c>
      <c r="H77" s="26" t="s">
        <v>430</v>
      </c>
      <c r="I77" s="145">
        <v>1.8166312263048429E-3</v>
      </c>
      <c r="J77" s="145">
        <v>9.2390193473308926E-3</v>
      </c>
      <c r="K77" s="145">
        <v>3.3990300000000001E-2</v>
      </c>
      <c r="L77" s="26" t="s">
        <v>430</v>
      </c>
      <c r="M77" s="26" t="s">
        <v>430</v>
      </c>
      <c r="N77" s="145">
        <v>0.16026699999999999</v>
      </c>
      <c r="O77" s="145">
        <v>7.0004000000000011E-2</v>
      </c>
      <c r="P77" s="145">
        <v>7.0000000000000007E-2</v>
      </c>
      <c r="Q77" s="145">
        <v>1.4000000000000001</v>
      </c>
      <c r="R77" s="26" t="s">
        <v>430</v>
      </c>
      <c r="S77" s="26" t="s">
        <v>431</v>
      </c>
      <c r="T77" s="145">
        <v>1.63E-4</v>
      </c>
      <c r="U77" s="26" t="s">
        <v>430</v>
      </c>
      <c r="V77" s="145">
        <v>40.146999999999998</v>
      </c>
      <c r="W77" s="145">
        <v>1.7337952432227216E-2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26" t="s">
        <v>431</v>
      </c>
      <c r="G78" s="145">
        <v>2.4800000000000003E-2</v>
      </c>
      <c r="H78" s="26" t="s">
        <v>430</v>
      </c>
      <c r="I78" s="145">
        <v>4.2156249999999999E-2</v>
      </c>
      <c r="J78" s="145">
        <v>5.5468750000000004E-2</v>
      </c>
      <c r="K78" s="145">
        <v>7.1000000000000008E-2</v>
      </c>
      <c r="L78" s="145">
        <v>3.5500000000000002E-5</v>
      </c>
      <c r="M78" s="145">
        <v>0.53600000000000003</v>
      </c>
      <c r="N78" s="145">
        <v>5.1500000000000004E-2</v>
      </c>
      <c r="O78" s="145">
        <v>2.0000000000000001E-4</v>
      </c>
      <c r="P78" s="145">
        <v>6.5000000000000006E-3</v>
      </c>
      <c r="Q78" s="145">
        <v>7.0300000000000001E-2</v>
      </c>
      <c r="R78" s="145">
        <v>0.10472972972972973</v>
      </c>
      <c r="S78" s="145">
        <v>5</v>
      </c>
      <c r="T78" s="145">
        <v>1.4800000000000001E-2</v>
      </c>
      <c r="U78" s="145">
        <v>6.9000000000000006E-2</v>
      </c>
      <c r="V78" s="145">
        <v>0.41000000000000003</v>
      </c>
      <c r="W78" s="145">
        <v>8.83E-4</v>
      </c>
      <c r="X78" s="26" t="s">
        <v>430</v>
      </c>
      <c r="Y78" s="26" t="s">
        <v>430</v>
      </c>
      <c r="Z78" s="26" t="s">
        <v>430</v>
      </c>
      <c r="AA78" s="26" t="s">
        <v>430</v>
      </c>
      <c r="AB78" s="26" t="s">
        <v>430</v>
      </c>
      <c r="AC78" s="145">
        <v>5.4403451135000003</v>
      </c>
      <c r="AD78" s="145">
        <v>5.0104999999999995E-4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0.01</v>
      </c>
      <c r="G79" s="145">
        <v>3.7647058820000001E-3</v>
      </c>
      <c r="H79" s="145">
        <v>0.1</v>
      </c>
      <c r="I79" s="26" t="s">
        <v>431</v>
      </c>
      <c r="J79" s="26" t="s">
        <v>431</v>
      </c>
      <c r="K79" s="26" t="s">
        <v>431</v>
      </c>
      <c r="L79" s="26" t="s">
        <v>430</v>
      </c>
      <c r="M79" s="26" t="s">
        <v>430</v>
      </c>
      <c r="N79" s="26" t="s">
        <v>430</v>
      </c>
      <c r="O79" s="26" t="s">
        <v>430</v>
      </c>
      <c r="P79" s="26" t="s">
        <v>430</v>
      </c>
      <c r="Q79" s="26" t="s">
        <v>430</v>
      </c>
      <c r="R79" s="26" t="s">
        <v>430</v>
      </c>
      <c r="S79" s="26" t="s">
        <v>430</v>
      </c>
      <c r="T79" s="145">
        <v>3</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9.1700000000000004E-2</v>
      </c>
      <c r="G80" s="145">
        <v>8.5999999999999998E-4</v>
      </c>
      <c r="H80" s="145">
        <v>2.2999999999999998E-4</v>
      </c>
      <c r="I80" s="145">
        <v>2.3033442106150961E-2</v>
      </c>
      <c r="J80" s="145">
        <v>3.0779456324001132E-2</v>
      </c>
      <c r="K80" s="145">
        <v>4.7728571750000004E-2</v>
      </c>
      <c r="L80" s="26" t="s">
        <v>430</v>
      </c>
      <c r="M80" s="26" t="s">
        <v>430</v>
      </c>
      <c r="N80" s="145">
        <v>0.56679999999999997</v>
      </c>
      <c r="O80" s="145">
        <v>0.02</v>
      </c>
      <c r="P80" s="145">
        <v>1E-3</v>
      </c>
      <c r="Q80" s="145">
        <v>0.2</v>
      </c>
      <c r="R80" s="145">
        <v>0.50002999999999997</v>
      </c>
      <c r="S80" s="145">
        <v>50.050000000000004</v>
      </c>
      <c r="T80" s="145">
        <v>1.4004000000000001</v>
      </c>
      <c r="U80" s="145">
        <v>0.01</v>
      </c>
      <c r="V80" s="145">
        <v>2.9655</v>
      </c>
      <c r="W80" s="26" t="s">
        <v>430</v>
      </c>
      <c r="X80" s="26" t="s">
        <v>430</v>
      </c>
      <c r="Y80" s="26" t="s">
        <v>430</v>
      </c>
      <c r="Z80" s="26" t="s">
        <v>430</v>
      </c>
      <c r="AA80" s="26" t="s">
        <v>430</v>
      </c>
      <c r="AB80" s="26" t="s">
        <v>430</v>
      </c>
      <c r="AC80" s="145">
        <v>4.3942198808159999E-2</v>
      </c>
      <c r="AD80" s="145">
        <v>4.6438144971929999E-3</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5.9299880000000002E-4</v>
      </c>
      <c r="J81" s="145">
        <v>5.9299879999999998E-3</v>
      </c>
      <c r="K81" s="145">
        <v>1.1859976E-2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2964.9940000000001</v>
      </c>
      <c r="AL81" s="49" t="s">
        <v>451</v>
      </c>
    </row>
    <row r="82" spans="1:38" s="2" customFormat="1" ht="26.25" customHeight="1" thickBot="1" x14ac:dyDescent="0.3">
      <c r="A82" s="70" t="s">
        <v>209</v>
      </c>
      <c r="B82" s="70" t="s">
        <v>210</v>
      </c>
      <c r="C82" s="70" t="s">
        <v>211</v>
      </c>
      <c r="D82" s="72"/>
      <c r="E82" s="26" t="s">
        <v>430</v>
      </c>
      <c r="F82" s="145">
        <v>4.0510028527555901</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0.995</v>
      </c>
      <c r="G83" s="26" t="s">
        <v>430</v>
      </c>
      <c r="H83" s="26" t="s">
        <v>430</v>
      </c>
      <c r="I83" s="145">
        <v>7.039999999999999E-2</v>
      </c>
      <c r="J83" s="145">
        <v>7.6799999999999993E-2</v>
      </c>
      <c r="K83" s="145">
        <v>0.10239999999999999</v>
      </c>
      <c r="L83" s="145">
        <v>4.0127999999999995E-3</v>
      </c>
      <c r="M83" s="26" t="s">
        <v>430</v>
      </c>
      <c r="N83" s="26" t="s">
        <v>430</v>
      </c>
      <c r="O83" s="26" t="s">
        <v>430</v>
      </c>
      <c r="P83" s="26" t="s">
        <v>430</v>
      </c>
      <c r="Q83" s="26" t="s">
        <v>430</v>
      </c>
      <c r="R83" s="26" t="s">
        <v>430</v>
      </c>
      <c r="S83" s="26" t="s">
        <v>430</v>
      </c>
      <c r="T83" s="26" t="s">
        <v>430</v>
      </c>
      <c r="U83" s="26" t="s">
        <v>430</v>
      </c>
      <c r="V83" s="26" t="s">
        <v>430</v>
      </c>
      <c r="W83" s="145">
        <v>1.2500000000000001E-2</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2.7475000000000001</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19.000000000000004</v>
      </c>
      <c r="G85" s="26" t="s">
        <v>430</v>
      </c>
      <c r="H85" s="26" t="s">
        <v>430</v>
      </c>
      <c r="I85" s="145">
        <v>4.15E-3</v>
      </c>
      <c r="J85" s="145">
        <v>6.6400000000000009E-3</v>
      </c>
      <c r="K85" s="145">
        <v>8.3000000000000001E-3</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1.717258</v>
      </c>
      <c r="G86" s="26" t="s">
        <v>430</v>
      </c>
      <c r="H86" s="145">
        <v>6.5200000000000008E-2</v>
      </c>
      <c r="I86" s="145">
        <v>5.7960000000000021E-5</v>
      </c>
      <c r="J86" s="145">
        <v>2.415000000000001E-4</v>
      </c>
      <c r="K86" s="145">
        <v>4.8300000000000019E-4</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4.3387901849999997</v>
      </c>
      <c r="G88" s="145">
        <v>2E-3</v>
      </c>
      <c r="H88" s="145">
        <v>2.6031176E-2</v>
      </c>
      <c r="I88" s="145">
        <v>1.7976500000000003E-2</v>
      </c>
      <c r="J88" s="145">
        <v>2.1250399999999999E-2</v>
      </c>
      <c r="K88" s="145">
        <v>2.3432999999999999E-2</v>
      </c>
      <c r="L88" s="26" t="s">
        <v>430</v>
      </c>
      <c r="M88" s="26" t="s">
        <v>430</v>
      </c>
      <c r="N88" s="26" t="s">
        <v>430</v>
      </c>
      <c r="O88" s="145">
        <v>3.1300000000000006E-9</v>
      </c>
      <c r="P88" s="26" t="s">
        <v>430</v>
      </c>
      <c r="Q88" s="145">
        <v>1.5650000000000001E-8</v>
      </c>
      <c r="R88" s="145">
        <v>1.8780000000000003E-7</v>
      </c>
      <c r="S88" s="26" t="s">
        <v>430</v>
      </c>
      <c r="T88" s="145">
        <v>1.5650000000000001E-6</v>
      </c>
      <c r="U88" s="145">
        <v>1.5650000000000001E-8</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6</v>
      </c>
      <c r="G89" s="26" t="s">
        <v>430</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1.23959</v>
      </c>
      <c r="G90" s="145">
        <v>9.4E-2</v>
      </c>
      <c r="H90" s="145">
        <v>0.22340000000000002</v>
      </c>
      <c r="I90" s="145">
        <v>2.9780738272731259E-2</v>
      </c>
      <c r="J90" s="145">
        <v>0.12040959065112734</v>
      </c>
      <c r="K90" s="145">
        <v>0.43767915480000003</v>
      </c>
      <c r="L90" s="145">
        <v>1.3282042963638754E-5</v>
      </c>
      <c r="M90" s="26" t="s">
        <v>430</v>
      </c>
      <c r="N90" s="26" t="s">
        <v>430</v>
      </c>
      <c r="O90" s="26" t="s">
        <v>430</v>
      </c>
      <c r="P90" s="26" t="s">
        <v>430</v>
      </c>
      <c r="Q90" s="26" t="s">
        <v>430</v>
      </c>
      <c r="R90" s="26" t="s">
        <v>430</v>
      </c>
      <c r="S90" s="26" t="s">
        <v>430</v>
      </c>
      <c r="T90" s="26" t="s">
        <v>430</v>
      </c>
      <c r="U90" s="26" t="s">
        <v>430</v>
      </c>
      <c r="V90" s="26" t="s">
        <v>430</v>
      </c>
      <c r="W90" s="26" t="s">
        <v>430</v>
      </c>
      <c r="X90" s="145">
        <v>4.8300000000000001E-3</v>
      </c>
      <c r="Y90" s="145">
        <v>2.4380000000000001E-3</v>
      </c>
      <c r="Z90" s="145">
        <v>2.4380000000000001E-3</v>
      </c>
      <c r="AA90" s="145">
        <v>2.4380000000000001E-3</v>
      </c>
      <c r="AB90" s="145">
        <v>1.2144E-2</v>
      </c>
      <c r="AC90" s="145">
        <v>3.4000000000000002E-3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8.4853189999999998E-3</v>
      </c>
      <c r="F91" s="145">
        <v>2.1825012000000001E-2</v>
      </c>
      <c r="G91" s="145">
        <v>4.2811910000000002E-3</v>
      </c>
      <c r="H91" s="145">
        <v>3.3684471000000001E-2</v>
      </c>
      <c r="I91" s="145">
        <v>0.12182473081922002</v>
      </c>
      <c r="J91" s="145">
        <v>0.12189274789096001</v>
      </c>
      <c r="K91" s="145">
        <v>0.12190679643579001</v>
      </c>
      <c r="L91" s="145">
        <v>5.4787995000000014E-4</v>
      </c>
      <c r="M91" s="145">
        <v>0.258598363</v>
      </c>
      <c r="N91" s="145">
        <v>1.1114085920000001</v>
      </c>
      <c r="O91" s="145">
        <v>2.0826887240000001E-2</v>
      </c>
      <c r="P91" s="145">
        <v>8.0803940999999999E-5</v>
      </c>
      <c r="Q91" s="145">
        <v>1.8854252900000002E-3</v>
      </c>
      <c r="R91" s="145">
        <v>2.2114762800000003E-2</v>
      </c>
      <c r="S91" s="145">
        <v>0.64814899199999998</v>
      </c>
      <c r="T91" s="145">
        <v>5.1892800000000003E-2</v>
      </c>
      <c r="U91" s="26" t="s">
        <v>429</v>
      </c>
      <c r="V91" s="145">
        <v>0.37794379000000006</v>
      </c>
      <c r="W91" s="145">
        <v>4.5093000000000005E-4</v>
      </c>
      <c r="X91" s="145">
        <v>5.0053230000000003E-4</v>
      </c>
      <c r="Y91" s="145">
        <v>2.0291849999999999E-4</v>
      </c>
      <c r="Z91" s="145">
        <v>2.0291849999999999E-4</v>
      </c>
      <c r="AA91" s="145">
        <v>2.0291849999999999E-4</v>
      </c>
      <c r="AB91" s="145">
        <v>1.1092878000000001E-3</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2.4349099999999999</v>
      </c>
      <c r="G92" s="145">
        <v>7.1779800000000007</v>
      </c>
      <c r="H92" s="145">
        <v>0.54200000000000004</v>
      </c>
      <c r="I92" s="145">
        <v>0.52333419401664905</v>
      </c>
      <c r="J92" s="145">
        <v>0.72514633001362216</v>
      </c>
      <c r="K92" s="145">
        <v>0.89235019999999998</v>
      </c>
      <c r="L92" s="145">
        <v>1.7233767044432882E-2</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26" t="s">
        <v>430</v>
      </c>
      <c r="AD92" s="26" t="s">
        <v>430</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2.5650710000000005</v>
      </c>
      <c r="G93" s="26" t="s">
        <v>431</v>
      </c>
      <c r="H93" s="26" t="s">
        <v>430</v>
      </c>
      <c r="I93" s="145">
        <v>0.31391923333333338</v>
      </c>
      <c r="J93" s="145">
        <v>0.32630735833333335</v>
      </c>
      <c r="K93" s="145">
        <v>0.34023439999999999</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1.594773</v>
      </c>
      <c r="G95" s="145" t="s">
        <v>430</v>
      </c>
      <c r="H95" s="26" t="s">
        <v>430</v>
      </c>
      <c r="I95" s="145">
        <v>0.11261469919065319</v>
      </c>
      <c r="J95" s="145">
        <v>0.38589339818283142</v>
      </c>
      <c r="K95" s="145">
        <v>1.3495208000000001</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26" t="s">
        <v>430</v>
      </c>
      <c r="AJ95" s="145"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26" t="s">
        <v>434</v>
      </c>
      <c r="AK97" s="26" t="s">
        <v>434</v>
      </c>
      <c r="AL97" s="49" t="s">
        <v>430</v>
      </c>
    </row>
    <row r="98" spans="1:38" s="2" customFormat="1" ht="26.25" customHeight="1" thickBot="1" x14ac:dyDescent="0.3">
      <c r="A98" s="70" t="s">
        <v>54</v>
      </c>
      <c r="B98" s="70" t="s">
        <v>242</v>
      </c>
      <c r="C98" s="70" t="s">
        <v>243</v>
      </c>
      <c r="D98" s="72"/>
      <c r="E98" s="145" t="s">
        <v>430</v>
      </c>
      <c r="F98" s="145">
        <v>0.16177800000000001</v>
      </c>
      <c r="G98" s="145" t="s">
        <v>430</v>
      </c>
      <c r="H98" s="145">
        <v>4.7999999999999996E-3</v>
      </c>
      <c r="I98" s="145">
        <v>1.7935274913294798E-2</v>
      </c>
      <c r="J98" s="145">
        <v>2.8515135838150289E-2</v>
      </c>
      <c r="K98" s="145">
        <v>3.8380999999999998E-2</v>
      </c>
      <c r="L98" s="145" t="s">
        <v>430</v>
      </c>
      <c r="M98" s="145" t="s">
        <v>430</v>
      </c>
      <c r="N98" s="145" t="s">
        <v>430</v>
      </c>
      <c r="O98" s="145" t="s">
        <v>430</v>
      </c>
      <c r="P98" s="145" t="s">
        <v>430</v>
      </c>
      <c r="Q98" s="145" t="s">
        <v>430</v>
      </c>
      <c r="R98" s="145" t="s">
        <v>430</v>
      </c>
      <c r="S98" s="145" t="s">
        <v>430</v>
      </c>
      <c r="T98" s="145" t="s">
        <v>430</v>
      </c>
      <c r="U98" s="26" t="s">
        <v>430</v>
      </c>
      <c r="V98" s="145" t="s">
        <v>430</v>
      </c>
      <c r="W98" s="145">
        <v>1.3572000000000001E-2</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145" t="s">
        <v>430</v>
      </c>
      <c r="AK98" s="26" t="s">
        <v>430</v>
      </c>
      <c r="AL98" s="49" t="s">
        <v>430</v>
      </c>
    </row>
    <row r="99" spans="1:38" s="2" customFormat="1" ht="26.25" customHeight="1" thickBot="1" x14ac:dyDescent="0.3">
      <c r="A99" s="70" t="s">
        <v>244</v>
      </c>
      <c r="B99" s="70" t="s">
        <v>245</v>
      </c>
      <c r="C99" s="70" t="s">
        <v>454</v>
      </c>
      <c r="D99" s="72"/>
      <c r="E99" s="145">
        <v>0.12585717006140038</v>
      </c>
      <c r="F99" s="145">
        <v>6.7019836770000003</v>
      </c>
      <c r="G99" s="145" t="s">
        <v>430</v>
      </c>
      <c r="H99" s="145">
        <v>5.0012622074684785</v>
      </c>
      <c r="I99" s="145">
        <v>0.10816702490000001</v>
      </c>
      <c r="J99" s="145">
        <v>0.1662078676</v>
      </c>
      <c r="K99" s="145">
        <v>0.36407437650000002</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398.5</v>
      </c>
      <c r="AL99" s="49" t="s">
        <v>246</v>
      </c>
    </row>
    <row r="100" spans="1:38" s="2" customFormat="1" ht="26.25" customHeight="1" thickBot="1" x14ac:dyDescent="0.3">
      <c r="A100" s="70" t="s">
        <v>244</v>
      </c>
      <c r="B100" s="70" t="s">
        <v>247</v>
      </c>
      <c r="C100" s="70" t="s">
        <v>455</v>
      </c>
      <c r="D100" s="72"/>
      <c r="E100" s="145">
        <v>0.10625159242408745</v>
      </c>
      <c r="F100" s="145">
        <v>3.4506511755</v>
      </c>
      <c r="G100" s="145" t="s">
        <v>430</v>
      </c>
      <c r="H100" s="145">
        <v>4.0212963380800124</v>
      </c>
      <c r="I100" s="145">
        <v>6.6352371859999995E-2</v>
      </c>
      <c r="J100" s="145">
        <v>0.10265367011000001</v>
      </c>
      <c r="K100" s="145">
        <v>0.22130791172</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145" t="s">
        <v>430</v>
      </c>
      <c r="AK100" s="145">
        <v>749.4</v>
      </c>
      <c r="AL100" s="49" t="s">
        <v>246</v>
      </c>
    </row>
    <row r="101" spans="1:38" s="2" customFormat="1" ht="26.25" customHeight="1" thickBot="1" x14ac:dyDescent="0.3">
      <c r="A101" s="70" t="s">
        <v>244</v>
      </c>
      <c r="B101" s="70" t="s">
        <v>248</v>
      </c>
      <c r="C101" s="70" t="s">
        <v>249</v>
      </c>
      <c r="D101" s="72"/>
      <c r="E101" s="145">
        <v>1.1660235093767046E-2</v>
      </c>
      <c r="F101" s="145">
        <v>0.17289731489999999</v>
      </c>
      <c r="G101" s="145" t="s">
        <v>430</v>
      </c>
      <c r="H101" s="145">
        <v>0.1230834473146684</v>
      </c>
      <c r="I101" s="145">
        <v>1.1853720550000001E-3</v>
      </c>
      <c r="J101" s="145">
        <v>3.556116164E-3</v>
      </c>
      <c r="K101" s="145">
        <v>8.2976043840000003E-3</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26" t="s">
        <v>430</v>
      </c>
      <c r="AJ101" s="26" t="s">
        <v>430</v>
      </c>
      <c r="AK101" s="145">
        <v>158.6</v>
      </c>
      <c r="AL101" s="49" t="s">
        <v>246</v>
      </c>
    </row>
    <row r="102" spans="1:38" s="2" customFormat="1" ht="26.25" customHeight="1" thickBot="1" x14ac:dyDescent="0.3">
      <c r="A102" s="70" t="s">
        <v>244</v>
      </c>
      <c r="B102" s="70" t="s">
        <v>250</v>
      </c>
      <c r="C102" s="70" t="s">
        <v>456</v>
      </c>
      <c r="D102" s="72"/>
      <c r="E102" s="145">
        <v>4.7954249696572873E-2</v>
      </c>
      <c r="F102" s="145">
        <v>0.40615188373299999</v>
      </c>
      <c r="G102" s="145" t="s">
        <v>430</v>
      </c>
      <c r="H102" s="145">
        <v>3.8520816707071455</v>
      </c>
      <c r="I102" s="145">
        <v>3.5232518030000001E-3</v>
      </c>
      <c r="J102" s="145">
        <v>7.3740732027999994E-2</v>
      </c>
      <c r="K102" s="145">
        <v>0.44229350641000004</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145" t="s">
        <v>430</v>
      </c>
      <c r="AK102" s="145">
        <v>935.22215471525396</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5.4347209091353238E-4</v>
      </c>
      <c r="F104" s="145">
        <v>4.8456613359999998E-3</v>
      </c>
      <c r="G104" s="145" t="s">
        <v>430</v>
      </c>
      <c r="H104" s="145">
        <v>5.7367640122289246E-3</v>
      </c>
      <c r="I104" s="145">
        <v>4.4843835999999998E-5</v>
      </c>
      <c r="J104" s="145">
        <v>1.34531507E-4</v>
      </c>
      <c r="K104" s="145">
        <v>3.13906849E-4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6</v>
      </c>
      <c r="AL104" s="49" t="s">
        <v>246</v>
      </c>
    </row>
    <row r="105" spans="1:38" s="2" customFormat="1" ht="26.25" customHeight="1" thickBot="1" x14ac:dyDescent="0.3">
      <c r="A105" s="70" t="s">
        <v>244</v>
      </c>
      <c r="B105" s="70" t="s">
        <v>255</v>
      </c>
      <c r="C105" s="70" t="s">
        <v>256</v>
      </c>
      <c r="D105" s="72"/>
      <c r="E105" s="145">
        <v>2.2154852617606774E-2</v>
      </c>
      <c r="F105" s="145">
        <v>0.16223632688300002</v>
      </c>
      <c r="G105" s="145" t="s">
        <v>430</v>
      </c>
      <c r="H105" s="145">
        <v>0.3973256604849707</v>
      </c>
      <c r="I105" s="145">
        <v>3.555180712E-3</v>
      </c>
      <c r="J105" s="145">
        <v>5.5867125480000002E-3</v>
      </c>
      <c r="K105" s="145">
        <v>1.2189191018000001E-2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26" t="s">
        <v>430</v>
      </c>
      <c r="AI105" s="26" t="s">
        <v>430</v>
      </c>
      <c r="AJ105" s="26" t="s">
        <v>430</v>
      </c>
      <c r="AK105" s="145">
        <v>49.94</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0" t="s">
        <v>458</v>
      </c>
      <c r="D107" s="72"/>
      <c r="E107" s="145">
        <v>4.5706562572264138E-2</v>
      </c>
      <c r="F107" s="145">
        <v>0.2198765949</v>
      </c>
      <c r="G107" s="145" t="s">
        <v>430</v>
      </c>
      <c r="H107" s="145">
        <v>0.48340339446287678</v>
      </c>
      <c r="I107" s="145">
        <v>1.2097626E-2</v>
      </c>
      <c r="J107" s="145">
        <v>0.16130168</v>
      </c>
      <c r="K107" s="145">
        <v>0.76618298000000007</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26" t="s">
        <v>430</v>
      </c>
      <c r="AI107" s="26" t="s">
        <v>430</v>
      </c>
      <c r="AJ107" s="26" t="s">
        <v>430</v>
      </c>
      <c r="AK107" s="145">
        <v>4204</v>
      </c>
      <c r="AL107" s="49" t="s">
        <v>246</v>
      </c>
    </row>
    <row r="108" spans="1:38" s="2" customFormat="1" ht="26.25" customHeight="1" thickBot="1" x14ac:dyDescent="0.3">
      <c r="A108" s="70" t="s">
        <v>244</v>
      </c>
      <c r="B108" s="70" t="s">
        <v>260</v>
      </c>
      <c r="C108" s="70" t="s">
        <v>459</v>
      </c>
      <c r="D108" s="72"/>
      <c r="E108" s="145">
        <v>3.6081436098863745E-2</v>
      </c>
      <c r="F108" s="145">
        <v>0.34023146726999998</v>
      </c>
      <c r="G108" s="145" t="s">
        <v>430</v>
      </c>
      <c r="H108" s="145">
        <v>0.28743033389478218</v>
      </c>
      <c r="I108" s="145">
        <v>4.5161999999999997E-3</v>
      </c>
      <c r="J108" s="145">
        <v>4.5162000000000008E-2</v>
      </c>
      <c r="K108" s="145">
        <v>9.0324000000000015E-2</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26" t="s">
        <v>430</v>
      </c>
      <c r="AJ108" s="26" t="s">
        <v>430</v>
      </c>
      <c r="AK108" s="145">
        <v>4516.2</v>
      </c>
      <c r="AL108" s="49" t="s">
        <v>246</v>
      </c>
    </row>
    <row r="109" spans="1:38" s="2" customFormat="1" ht="26.25" customHeight="1" thickBot="1" x14ac:dyDescent="0.3">
      <c r="A109" s="70" t="s">
        <v>244</v>
      </c>
      <c r="B109" s="70" t="s">
        <v>261</v>
      </c>
      <c r="C109" s="70" t="s">
        <v>460</v>
      </c>
      <c r="D109" s="72"/>
      <c r="E109" s="145">
        <v>1.9404619836115174E-3</v>
      </c>
      <c r="F109" s="145">
        <v>9.4736101900000005E-3</v>
      </c>
      <c r="G109" s="26" t="s">
        <v>430</v>
      </c>
      <c r="H109" s="145">
        <v>1.545801084174229E-2</v>
      </c>
      <c r="I109" s="145">
        <v>8.0000000000000004E-4</v>
      </c>
      <c r="J109" s="145">
        <v>4.4000000000000003E-3</v>
      </c>
      <c r="K109" s="145">
        <v>4.4000000000000003E-3</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80</v>
      </c>
      <c r="AL109" s="49" t="s">
        <v>246</v>
      </c>
    </row>
    <row r="110" spans="1:38" s="2" customFormat="1" ht="26.25" customHeight="1" thickBot="1" x14ac:dyDescent="0.3">
      <c r="A110" s="70" t="s">
        <v>244</v>
      </c>
      <c r="B110" s="70" t="s">
        <v>262</v>
      </c>
      <c r="C110" s="70" t="s">
        <v>461</v>
      </c>
      <c r="D110" s="72"/>
      <c r="E110" s="145">
        <v>6.9722948082940753E-3</v>
      </c>
      <c r="F110" s="145">
        <v>3.9828485316999999E-2</v>
      </c>
      <c r="G110" s="26" t="s">
        <v>430</v>
      </c>
      <c r="H110" s="145">
        <v>0.10634561613784786</v>
      </c>
      <c r="I110" s="145">
        <v>2.9884922000000001E-2</v>
      </c>
      <c r="J110" s="145">
        <v>0.20965889000000001</v>
      </c>
      <c r="K110" s="145">
        <v>0.21332549000000003</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1557.5</v>
      </c>
      <c r="AL110" s="49" t="s">
        <v>246</v>
      </c>
    </row>
    <row r="111" spans="1:38" s="2" customFormat="1" ht="26.25" customHeight="1" thickBot="1" x14ac:dyDescent="0.3">
      <c r="A111" s="70" t="s">
        <v>244</v>
      </c>
      <c r="B111" s="70" t="s">
        <v>263</v>
      </c>
      <c r="C111" s="70" t="s">
        <v>462</v>
      </c>
      <c r="D111" s="72"/>
      <c r="E111" s="145">
        <v>4.9287413697411298E-2</v>
      </c>
      <c r="F111" s="145">
        <v>1.4129676116000001</v>
      </c>
      <c r="G111" s="26" t="s">
        <v>430</v>
      </c>
      <c r="H111" s="145">
        <v>2.2171837535365575</v>
      </c>
      <c r="I111" s="145">
        <v>1.4994268E-2</v>
      </c>
      <c r="J111" s="145">
        <v>2.9988536E-2</v>
      </c>
      <c r="K111" s="145">
        <v>6.7474206000000009E-2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3956.7069999999999</v>
      </c>
      <c r="AL111" s="49" t="s">
        <v>246</v>
      </c>
    </row>
    <row r="112" spans="1:38" s="2" customFormat="1" ht="26.25" customHeight="1" thickBot="1" x14ac:dyDescent="0.3">
      <c r="A112" s="70" t="s">
        <v>264</v>
      </c>
      <c r="B112" s="70" t="s">
        <v>265</v>
      </c>
      <c r="C112" s="70" t="s">
        <v>266</v>
      </c>
      <c r="D112" s="72"/>
      <c r="E112" s="145">
        <v>7.8222840748905522</v>
      </c>
      <c r="F112" s="145" t="s">
        <v>430</v>
      </c>
      <c r="G112" s="145" t="s">
        <v>430</v>
      </c>
      <c r="H112" s="145">
        <v>3.1612311674999996</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26" t="s">
        <v>430</v>
      </c>
      <c r="AJ112" s="26" t="s">
        <v>430</v>
      </c>
      <c r="AK112" s="145">
        <v>195.46</v>
      </c>
      <c r="AL112" s="49" t="s">
        <v>475</v>
      </c>
    </row>
    <row r="113" spans="1:38" s="2" customFormat="1" ht="26.25" customHeight="1" thickBot="1" x14ac:dyDescent="0.3">
      <c r="A113" s="70" t="s">
        <v>264</v>
      </c>
      <c r="B113" s="70" t="s">
        <v>267</v>
      </c>
      <c r="C113" s="70" t="s">
        <v>268</v>
      </c>
      <c r="D113" s="72"/>
      <c r="E113" s="145">
        <v>2.794982035135043</v>
      </c>
      <c r="F113" s="145">
        <v>3.5379365969229997</v>
      </c>
      <c r="G113" s="26" t="s">
        <v>430</v>
      </c>
      <c r="H113" s="145">
        <v>8.7920408534236625</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5.2639999999999999E-2</v>
      </c>
      <c r="F114" s="145" t="s">
        <v>430</v>
      </c>
      <c r="G114" s="145" t="s">
        <v>430</v>
      </c>
      <c r="H114" s="145">
        <v>3.5955000000000001E-2</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26"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0.62304972976863116</v>
      </c>
      <c r="F116" s="145">
        <v>8.5083883866999999E-2</v>
      </c>
      <c r="G116" s="26" t="s">
        <v>430</v>
      </c>
      <c r="H116" s="145">
        <v>1.4443553509318785</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0.2622746176211434</v>
      </c>
      <c r="J119" s="145">
        <v>4.7916094034181125</v>
      </c>
      <c r="K119" s="145">
        <v>4.7916094034181125</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0.84038300537555521</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5.418153333333333E-2</v>
      </c>
      <c r="AD122" s="26" t="s">
        <v>430</v>
      </c>
      <c r="AE122" s="144" t="s">
        <v>443</v>
      </c>
      <c r="AF122" s="145"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0" t="s">
        <v>286</v>
      </c>
      <c r="D123" s="72"/>
      <c r="E123" s="145">
        <v>9.4137561271899317E-2</v>
      </c>
      <c r="F123" s="145">
        <v>0.21110443218737615</v>
      </c>
      <c r="G123" s="145">
        <v>1.2111145983065529E-2</v>
      </c>
      <c r="H123" s="145">
        <v>9.1070320504255578E-2</v>
      </c>
      <c r="I123" s="145">
        <v>0.23921740841118036</v>
      </c>
      <c r="J123" s="145">
        <v>0.25060119847421231</v>
      </c>
      <c r="K123" s="145">
        <v>0.25439579516188959</v>
      </c>
      <c r="L123" s="145">
        <v>3.0981198985198424E-2</v>
      </c>
      <c r="M123" s="145">
        <v>3.0799429871064539</v>
      </c>
      <c r="N123" s="145">
        <v>2.3488075933296472E-3</v>
      </c>
      <c r="O123" s="145">
        <v>2.2413510923046699E-2</v>
      </c>
      <c r="P123" s="145">
        <v>4.5576332426629264E-3</v>
      </c>
      <c r="Q123" s="145">
        <v>1.3306478872621139E-4</v>
      </c>
      <c r="R123" s="145">
        <v>4.0649529684400115E-3</v>
      </c>
      <c r="S123" s="145">
        <v>1.5795267835062377E-3</v>
      </c>
      <c r="T123" s="145">
        <v>1.2698519384217964E-3</v>
      </c>
      <c r="U123" s="145">
        <v>1.0848566166632133E-3</v>
      </c>
      <c r="V123" s="145">
        <v>2.0048919896311787E-2</v>
      </c>
      <c r="W123" s="145">
        <v>1.8972983438386583E-2</v>
      </c>
      <c r="X123" s="145">
        <v>3.1024498197087549E-6</v>
      </c>
      <c r="Y123" s="145">
        <v>9.2049707638090061E-6</v>
      </c>
      <c r="Z123" s="145">
        <v>2.9987675304938746E-6</v>
      </c>
      <c r="AA123" s="145">
        <v>1.8591259874906039E-6</v>
      </c>
      <c r="AB123" s="145">
        <v>1.716531410150224E-5</v>
      </c>
      <c r="AC123" s="145" t="s">
        <v>430</v>
      </c>
      <c r="AD123" s="145" t="s">
        <v>430</v>
      </c>
      <c r="AE123" s="144" t="s">
        <v>443</v>
      </c>
      <c r="AF123" s="145" t="s">
        <v>430</v>
      </c>
      <c r="AG123" s="26" t="s">
        <v>430</v>
      </c>
      <c r="AH123" s="26" t="s">
        <v>430</v>
      </c>
      <c r="AI123" s="26" t="s">
        <v>430</v>
      </c>
      <c r="AJ123" s="26" t="s">
        <v>430</v>
      </c>
      <c r="AK123" s="145">
        <v>37.945966876773163</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26"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0.22940161900000003</v>
      </c>
      <c r="G125" s="145" t="s">
        <v>430</v>
      </c>
      <c r="H125" s="26" t="s">
        <v>430</v>
      </c>
      <c r="I125" s="145">
        <v>1.2214752E-4</v>
      </c>
      <c r="J125" s="145">
        <v>8.1061536000000007E-4</v>
      </c>
      <c r="K125" s="145">
        <v>1.7137667200000002E-3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5.8147170000000005E-2</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242.2799</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145" t="s">
        <v>431</v>
      </c>
      <c r="J130" s="145" t="s">
        <v>431</v>
      </c>
      <c r="K130" s="145"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434</v>
      </c>
      <c r="F131" s="145" t="s">
        <v>434</v>
      </c>
      <c r="G131" s="26" t="s">
        <v>434</v>
      </c>
      <c r="H131" s="26" t="s">
        <v>434</v>
      </c>
      <c r="I131" s="145" t="s">
        <v>434</v>
      </c>
      <c r="J131" s="145" t="s">
        <v>434</v>
      </c>
      <c r="K131" s="145" t="s">
        <v>434</v>
      </c>
      <c r="L131" s="26" t="s">
        <v>434</v>
      </c>
      <c r="M131" s="26" t="s">
        <v>434</v>
      </c>
      <c r="N131" s="26" t="s">
        <v>434</v>
      </c>
      <c r="O131" s="26" t="s">
        <v>434</v>
      </c>
      <c r="P131" s="26" t="s">
        <v>434</v>
      </c>
      <c r="Q131" s="26" t="s">
        <v>434</v>
      </c>
      <c r="R131" s="26" t="s">
        <v>434</v>
      </c>
      <c r="S131" s="26" t="s">
        <v>434</v>
      </c>
      <c r="T131" s="26" t="s">
        <v>434</v>
      </c>
      <c r="U131" s="26" t="s">
        <v>434</v>
      </c>
      <c r="V131" s="26" t="s">
        <v>434</v>
      </c>
      <c r="W131" s="26" t="s">
        <v>434</v>
      </c>
      <c r="X131" s="26" t="s">
        <v>434</v>
      </c>
      <c r="Y131" s="26" t="s">
        <v>434</v>
      </c>
      <c r="Z131" s="26" t="s">
        <v>434</v>
      </c>
      <c r="AA131" s="26" t="s">
        <v>434</v>
      </c>
      <c r="AB131" s="26" t="s">
        <v>434</v>
      </c>
      <c r="AC131" s="26" t="s">
        <v>434</v>
      </c>
      <c r="AD131" s="26" t="s">
        <v>434</v>
      </c>
      <c r="AE131" s="144" t="s">
        <v>443</v>
      </c>
      <c r="AF131" s="26" t="s">
        <v>434</v>
      </c>
      <c r="AG131" s="26" t="s">
        <v>434</v>
      </c>
      <c r="AH131" s="26" t="s">
        <v>434</v>
      </c>
      <c r="AI131" s="26" t="s">
        <v>434</v>
      </c>
      <c r="AJ131" s="26" t="s">
        <v>434</v>
      </c>
      <c r="AK131" s="26" t="s">
        <v>434</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3.3915780000000009E-4</v>
      </c>
      <c r="J133" s="145">
        <v>3.3915780000000009E-4</v>
      </c>
      <c r="K133" s="145">
        <v>3.7688544000000001E-4</v>
      </c>
      <c r="L133" s="145">
        <v>1.6957890000000004E-4</v>
      </c>
      <c r="M133" s="26" t="s">
        <v>431</v>
      </c>
      <c r="N133" s="145">
        <v>2.9351322000000001E-4</v>
      </c>
      <c r="O133" s="145">
        <v>4.9163219999999999E-5</v>
      </c>
      <c r="P133" s="145">
        <v>7.2201616948051944E-3</v>
      </c>
      <c r="Q133" s="145">
        <v>1.3302413999999999E-4</v>
      </c>
      <c r="R133" s="145">
        <v>1.3253544000000001E-4</v>
      </c>
      <c r="S133" s="145">
        <v>1.2149082000000001E-4</v>
      </c>
      <c r="T133" s="145">
        <v>1.6938341999999998E-4</v>
      </c>
      <c r="U133" s="145">
        <v>1.9332972E-4</v>
      </c>
      <c r="V133" s="145">
        <v>1.5650128800000003E-3</v>
      </c>
      <c r="W133" s="145">
        <v>2.6389800000000004E-4</v>
      </c>
      <c r="X133" s="145">
        <v>1.2901679999999997E-4</v>
      </c>
      <c r="Y133" s="145">
        <v>7.0470539999999992E-5</v>
      </c>
      <c r="Z133" s="145">
        <v>6.2944560000000011E-5</v>
      </c>
      <c r="AA133" s="145">
        <v>6.8320260000000001E-5</v>
      </c>
      <c r="AB133" s="145">
        <v>3.3075215999999998E-4</v>
      </c>
      <c r="AC133" s="145">
        <v>1.4661000000000001E-3</v>
      </c>
      <c r="AD133" s="145">
        <v>4.0073399999999999E-3</v>
      </c>
      <c r="AE133" s="144" t="s">
        <v>443</v>
      </c>
      <c r="AF133" s="26" t="s">
        <v>430</v>
      </c>
      <c r="AG133" s="26" t="s">
        <v>430</v>
      </c>
      <c r="AH133" s="26" t="s">
        <v>430</v>
      </c>
      <c r="AI133" s="26" t="s">
        <v>430</v>
      </c>
      <c r="AJ133" s="26" t="s">
        <v>430</v>
      </c>
      <c r="AK133" s="145">
        <v>9774</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4.2199999999999998E-3</v>
      </c>
      <c r="G136" s="26" t="s">
        <v>430</v>
      </c>
      <c r="H136" s="145">
        <v>7.7000000000000007E-4</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2.1230000000000002E-2</v>
      </c>
      <c r="G137" s="26" t="s">
        <v>430</v>
      </c>
      <c r="H137" s="145" t="s">
        <v>430</v>
      </c>
      <c r="I137" s="145" t="s">
        <v>430</v>
      </c>
      <c r="J137" s="145" t="s">
        <v>430</v>
      </c>
      <c r="K137" s="145" t="s">
        <v>430</v>
      </c>
      <c r="L137" s="145" t="s">
        <v>430</v>
      </c>
      <c r="M137" s="26" t="s">
        <v>430</v>
      </c>
      <c r="N137" s="145" t="s">
        <v>430</v>
      </c>
      <c r="O137" s="145" t="s">
        <v>430</v>
      </c>
      <c r="P137" s="26" t="s">
        <v>430</v>
      </c>
      <c r="Q137" s="26" t="s">
        <v>430</v>
      </c>
      <c r="R137" s="26" t="s">
        <v>430</v>
      </c>
      <c r="S137" s="145" t="s">
        <v>430</v>
      </c>
      <c r="T137" s="26" t="s">
        <v>430</v>
      </c>
      <c r="U137" s="145" t="s">
        <v>430</v>
      </c>
      <c r="V137" s="145"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1415457</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0.3107895</v>
      </c>
      <c r="I139" s="145">
        <v>0.17479610000000001</v>
      </c>
      <c r="J139" s="145">
        <v>0.17479610000000001</v>
      </c>
      <c r="K139" s="145">
        <v>0.17479610000000001</v>
      </c>
      <c r="L139" s="145">
        <v>1.5478281E-2</v>
      </c>
      <c r="M139" s="26" t="s">
        <v>430</v>
      </c>
      <c r="N139" s="145">
        <v>5.0329999999999993E-4</v>
      </c>
      <c r="O139" s="145">
        <v>1.0156999999999998E-3</v>
      </c>
      <c r="P139" s="145">
        <v>1.0156999999999998E-3</v>
      </c>
      <c r="Q139" s="145">
        <v>1.6107000000000001E-3</v>
      </c>
      <c r="R139" s="145">
        <v>1.5386000000000002E-3</v>
      </c>
      <c r="S139" s="145">
        <v>3.5776999999999996E-3</v>
      </c>
      <c r="T139" s="26" t="s">
        <v>430</v>
      </c>
      <c r="U139" s="26" t="s">
        <v>430</v>
      </c>
      <c r="V139" s="26" t="s">
        <v>430</v>
      </c>
      <c r="W139" s="145">
        <v>1.7785567999999996</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434</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T141" si="0">SUM(E14:E140)</f>
        <v>272.87071207424896</v>
      </c>
      <c r="F141" s="20">
        <f t="shared" si="0"/>
        <v>201.94541112622761</v>
      </c>
      <c r="G141" s="20">
        <f t="shared" si="0"/>
        <v>104.53914262805574</v>
      </c>
      <c r="H141" s="20">
        <f t="shared" si="0"/>
        <v>33.508360386252448</v>
      </c>
      <c r="I141" s="20">
        <f t="shared" si="0"/>
        <v>31.876407240392645</v>
      </c>
      <c r="J141" s="20">
        <f t="shared" si="0"/>
        <v>51.059763265471368</v>
      </c>
      <c r="K141" s="20">
        <f t="shared" si="0"/>
        <v>67.806032092916553</v>
      </c>
      <c r="L141" s="20">
        <f t="shared" si="0"/>
        <v>7.7841895785568305</v>
      </c>
      <c r="M141" s="20">
        <f t="shared" si="0"/>
        <v>665.24745746927147</v>
      </c>
      <c r="N141" s="20">
        <f t="shared" si="0"/>
        <v>72.674626358155635</v>
      </c>
      <c r="O141" s="20">
        <f t="shared" si="0"/>
        <v>2.1253302474924229</v>
      </c>
      <c r="P141" s="20">
        <f t="shared" si="0"/>
        <v>0.79971133658087068</v>
      </c>
      <c r="Q141" s="20">
        <f t="shared" si="0"/>
        <v>5.2214124843582237</v>
      </c>
      <c r="R141" s="20">
        <f t="shared" si="0"/>
        <v>35.809044822394277</v>
      </c>
      <c r="S141" s="20">
        <f t="shared" si="0"/>
        <v>116.48162115242022</v>
      </c>
      <c r="T141" s="20">
        <f t="shared" si="0"/>
        <v>46.568095043069725</v>
      </c>
      <c r="U141" s="20" t="s">
        <v>429</v>
      </c>
      <c r="V141" s="20">
        <f t="shared" ref="V141:AD141" si="1">SUM(V14:V140)</f>
        <v>402.63581006245403</v>
      </c>
      <c r="W141" s="20">
        <f t="shared" si="1"/>
        <v>19.293608754791823</v>
      </c>
      <c r="X141" s="20">
        <f t="shared" si="1"/>
        <v>0.23490988081809328</v>
      </c>
      <c r="Y141" s="20">
        <f t="shared" si="1"/>
        <v>0.31173568399347629</v>
      </c>
      <c r="Z141" s="20">
        <f t="shared" si="1"/>
        <v>0.17125413891201546</v>
      </c>
      <c r="AA141" s="20">
        <f t="shared" si="1"/>
        <v>0.13259917764404341</v>
      </c>
      <c r="AB141" s="20">
        <f t="shared" si="1"/>
        <v>7.6764147121821855</v>
      </c>
      <c r="AC141" s="20">
        <f t="shared" si="1"/>
        <v>35.613253452181063</v>
      </c>
      <c r="AD141" s="20">
        <f t="shared" si="1"/>
        <v>28.88837955997721</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272.87071207424896</v>
      </c>
      <c r="F152" s="14">
        <f t="shared" ref="F152:AD152" si="2">SUM(F$141, F$151, IF(AND(ISNUMBER(SEARCH($B$4,"AT|BE|CH|GB|IE|LT|LU|NL")),SUM(F$143:F$149)&gt;0),SUM(F$143:F$149)-SUM(F$27:F$33),0))</f>
        <v>201.94541112622761</v>
      </c>
      <c r="G152" s="14">
        <f t="shared" si="2"/>
        <v>104.53914262805574</v>
      </c>
      <c r="H152" s="14">
        <f t="shared" si="2"/>
        <v>33.508360386252448</v>
      </c>
      <c r="I152" s="14">
        <f t="shared" si="2"/>
        <v>31.876407240392645</v>
      </c>
      <c r="J152" s="14">
        <f t="shared" si="2"/>
        <v>51.059763265471368</v>
      </c>
      <c r="K152" s="14">
        <f t="shared" si="2"/>
        <v>67.806032092916553</v>
      </c>
      <c r="L152" s="14">
        <f t="shared" si="2"/>
        <v>7.7841895785568305</v>
      </c>
      <c r="M152" s="14">
        <f t="shared" si="2"/>
        <v>665.24745746927147</v>
      </c>
      <c r="N152" s="14">
        <f t="shared" si="2"/>
        <v>72.674626358155635</v>
      </c>
      <c r="O152" s="14">
        <f t="shared" si="2"/>
        <v>2.1253302474924229</v>
      </c>
      <c r="P152" s="14">
        <f t="shared" si="2"/>
        <v>0.79971133658087068</v>
      </c>
      <c r="Q152" s="14">
        <f t="shared" si="2"/>
        <v>5.2214124843582237</v>
      </c>
      <c r="R152" s="14">
        <f t="shared" si="2"/>
        <v>35.809044822394277</v>
      </c>
      <c r="S152" s="14">
        <f t="shared" si="2"/>
        <v>116.48162115242022</v>
      </c>
      <c r="T152" s="14">
        <f t="shared" si="2"/>
        <v>46.568095043069725</v>
      </c>
      <c r="U152" s="14">
        <f t="shared" si="2"/>
        <v>0</v>
      </c>
      <c r="V152" s="14">
        <f t="shared" si="2"/>
        <v>402.63581006245403</v>
      </c>
      <c r="W152" s="14">
        <f t="shared" si="2"/>
        <v>19.293608754791823</v>
      </c>
      <c r="X152" s="14">
        <f t="shared" si="2"/>
        <v>0.23490988081809328</v>
      </c>
      <c r="Y152" s="14">
        <f t="shared" si="2"/>
        <v>0.31173568399347629</v>
      </c>
      <c r="Z152" s="14">
        <f t="shared" si="2"/>
        <v>0.17125413891201546</v>
      </c>
      <c r="AA152" s="14">
        <f t="shared" si="2"/>
        <v>0.13259917764404341</v>
      </c>
      <c r="AB152" s="14">
        <f t="shared" si="2"/>
        <v>7.6764147121821855</v>
      </c>
      <c r="AC152" s="14">
        <f t="shared" si="2"/>
        <v>35.613253452181063</v>
      </c>
      <c r="AD152" s="14">
        <f t="shared" si="2"/>
        <v>28.88837955997721</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272.87071207424896</v>
      </c>
      <c r="F154" s="14">
        <f>SUM(F$141, F$153, -1 * IF(OR($B$6=2005,$B$6&gt;=2020),SUM(F$99:F$122),0), IF(AND(ISNUMBER(SEARCH($B$4,"AT|BE|CH|GB|IE|LT|LU|NL")),SUM(F$143:F$149)&gt;0),SUM(F$143:F$149)-SUM(F$27:F$33),0))</f>
        <v>201.94541112622761</v>
      </c>
      <c r="G154" s="14">
        <f>SUM(G$141, G$153, IF(AND(ISNUMBER(SEARCH($B$4,"AT|BE|CH|GB|IE|LT|LU|NL")),SUM(G$143:G$149)&gt;0),SUM(G$143:G$149)-SUM(G$27:G$33),0))</f>
        <v>104.53914262805574</v>
      </c>
      <c r="H154" s="14">
        <f>SUM(H$141, H$153, IF(AND(ISNUMBER(SEARCH($B$4,"AT|BE|CH|GB|IE|LT|LU|NL")),SUM(H$143:H$149)&gt;0),SUM(H$143:H$149)-SUM(H$27:H$33),0))</f>
        <v>33.508360386252448</v>
      </c>
      <c r="I154" s="14">
        <f t="shared" ref="I154:AD154" si="3">SUM(I$141, I$153, IF(AND(ISNUMBER(SEARCH($B$4,"AT|BE|CH|GB|IE|LT|LU|NL")),SUM(I$143:I$149)&gt;0),SUM(I$143:I$149)-SUM(I$27:I$33),0))</f>
        <v>31.876407240392645</v>
      </c>
      <c r="J154" s="14">
        <f t="shared" si="3"/>
        <v>51.059763265471368</v>
      </c>
      <c r="K154" s="14">
        <f t="shared" si="3"/>
        <v>67.806032092916553</v>
      </c>
      <c r="L154" s="14">
        <f t="shared" si="3"/>
        <v>7.7841895785568305</v>
      </c>
      <c r="M154" s="14">
        <f t="shared" si="3"/>
        <v>665.24745746927147</v>
      </c>
      <c r="N154" s="14">
        <f t="shared" si="3"/>
        <v>72.674626358155635</v>
      </c>
      <c r="O154" s="14">
        <f t="shared" si="3"/>
        <v>2.1253302474924229</v>
      </c>
      <c r="P154" s="14">
        <f t="shared" si="3"/>
        <v>0.79971133658087068</v>
      </c>
      <c r="Q154" s="14">
        <f t="shared" si="3"/>
        <v>5.2214124843582237</v>
      </c>
      <c r="R154" s="14">
        <f t="shared" si="3"/>
        <v>35.809044822394277</v>
      </c>
      <c r="S154" s="14">
        <f t="shared" si="3"/>
        <v>116.48162115242022</v>
      </c>
      <c r="T154" s="14">
        <f t="shared" si="3"/>
        <v>46.568095043069725</v>
      </c>
      <c r="U154" s="14">
        <f t="shared" si="3"/>
        <v>0</v>
      </c>
      <c r="V154" s="14">
        <f t="shared" si="3"/>
        <v>402.63581006245403</v>
      </c>
      <c r="W154" s="14">
        <f t="shared" si="3"/>
        <v>19.293608754791823</v>
      </c>
      <c r="X154" s="14">
        <f t="shared" si="3"/>
        <v>0.23490988081809328</v>
      </c>
      <c r="Y154" s="14">
        <f t="shared" si="3"/>
        <v>0.31173568399347629</v>
      </c>
      <c r="Z154" s="14">
        <f t="shared" si="3"/>
        <v>0.17125413891201546</v>
      </c>
      <c r="AA154" s="14">
        <f t="shared" si="3"/>
        <v>0.13259917764404341</v>
      </c>
      <c r="AB154" s="14">
        <f t="shared" si="3"/>
        <v>7.6764147121821855</v>
      </c>
      <c r="AC154" s="14">
        <f t="shared" si="3"/>
        <v>35.613253452181063</v>
      </c>
      <c r="AD154" s="14">
        <f t="shared" si="3"/>
        <v>28.88837955997721</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3.1005296420959452</v>
      </c>
      <c r="F157" s="23">
        <v>6.4778922879504583E-2</v>
      </c>
      <c r="G157" s="23">
        <v>0.21482241091664764</v>
      </c>
      <c r="H157" s="23" t="s">
        <v>430</v>
      </c>
      <c r="I157" s="23">
        <v>4.6825607314557434E-2</v>
      </c>
      <c r="J157" s="23">
        <v>4.6825607314557434E-2</v>
      </c>
      <c r="K157" s="23">
        <v>4.6825607314557434E-2</v>
      </c>
      <c r="L157" s="23">
        <v>2.3300639226466077E-2</v>
      </c>
      <c r="M157" s="23">
        <v>0.69872650148662208</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11073.320150342663</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0.59264895532517847</v>
      </c>
      <c r="F158" s="23">
        <v>7.3710054996455818E-2</v>
      </c>
      <c r="G158" s="23">
        <v>5.3775184193604011E-2</v>
      </c>
      <c r="H158" s="23" t="s">
        <v>430</v>
      </c>
      <c r="I158" s="23">
        <v>6.5348986338480261E-3</v>
      </c>
      <c r="J158" s="23">
        <v>6.5348986338480261E-3</v>
      </c>
      <c r="K158" s="23">
        <v>6.5348986338480261E-3</v>
      </c>
      <c r="L158" s="23">
        <v>3.5786330570257334E-3</v>
      </c>
      <c r="M158" s="23">
        <v>1.7408562644013117</v>
      </c>
      <c r="N158" s="23">
        <v>0.85712338301511448</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2835.2988357551667</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32.303100000000001</v>
      </c>
      <c r="F159" s="23">
        <v>1.0032000000000001</v>
      </c>
      <c r="G159" s="23">
        <v>9.4363399999999995</v>
      </c>
      <c r="H159" s="23" t="s">
        <v>429</v>
      </c>
      <c r="I159" s="23">
        <v>0.46644255421686737</v>
      </c>
      <c r="J159" s="23">
        <v>0.49975987951807221</v>
      </c>
      <c r="K159" s="23">
        <v>0.49975987951807221</v>
      </c>
      <c r="L159" s="23" t="s">
        <v>429</v>
      </c>
      <c r="M159" s="23">
        <v>2.7467999999999999</v>
      </c>
      <c r="N159" s="23" t="s">
        <v>430</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13826.689999999999</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A046A-1FD8-4634-A057-8FEECAF31A31}">
  <sheetPr codeName="Tabelle20"/>
  <dimension ref="A1:AL170"/>
  <sheetViews>
    <sheetView zoomScale="70" zoomScaleNormal="70" workbookViewId="0">
      <pane xSplit="4" ySplit="13" topLeftCell="E131"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9.109375" style="5" customWidth="1"/>
    <col min="2" max="2" width="14.33203125" style="5" customWidth="1"/>
    <col min="3" max="3" width="39.3320312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1996</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1996</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46.477193407799859</v>
      </c>
      <c r="F14" s="145">
        <v>0.62654328866099973</v>
      </c>
      <c r="G14" s="145">
        <v>45.590208726904663</v>
      </c>
      <c r="H14" s="145">
        <v>4.0000000000000001E-3</v>
      </c>
      <c r="I14" s="145">
        <v>1.4149975983160621</v>
      </c>
      <c r="J14" s="145">
        <v>3.8551765925194443</v>
      </c>
      <c r="K14" s="145">
        <v>4.9364929086999929</v>
      </c>
      <c r="L14" s="145">
        <v>0.12652807372811239</v>
      </c>
      <c r="M14" s="145">
        <v>7.0749413035200028</v>
      </c>
      <c r="N14" s="145">
        <v>2.5498084842562294</v>
      </c>
      <c r="O14" s="145">
        <v>0.16378553128969989</v>
      </c>
      <c r="P14" s="145">
        <v>0.35567888497070155</v>
      </c>
      <c r="Q14" s="145">
        <v>1.1329404798000751</v>
      </c>
      <c r="R14" s="145">
        <v>1.759357809481999</v>
      </c>
      <c r="S14" s="145">
        <v>1.5874213261234973</v>
      </c>
      <c r="T14" s="145">
        <v>5.8277383707560038</v>
      </c>
      <c r="U14" s="26" t="s">
        <v>429</v>
      </c>
      <c r="V14" s="145">
        <v>8.8827479034262797</v>
      </c>
      <c r="W14" s="145">
        <v>2.1797639213654034</v>
      </c>
      <c r="X14" s="26" t="s">
        <v>431</v>
      </c>
      <c r="Y14" s="26" t="s">
        <v>431</v>
      </c>
      <c r="Z14" s="26" t="s">
        <v>431</v>
      </c>
      <c r="AA14" s="26" t="s">
        <v>431</v>
      </c>
      <c r="AB14" s="145">
        <v>0.16045927257975987</v>
      </c>
      <c r="AC14" s="145">
        <v>7.4309338457561006E-2</v>
      </c>
      <c r="AD14" s="145">
        <v>5.1755190425738985E-2</v>
      </c>
      <c r="AE14" s="144" t="s">
        <v>443</v>
      </c>
      <c r="AF14" s="145">
        <v>17797.228490999998</v>
      </c>
      <c r="AG14" s="145">
        <v>219304.58580000003</v>
      </c>
      <c r="AH14" s="145">
        <v>64292.200820000056</v>
      </c>
      <c r="AI14" s="145">
        <v>14944.222150000003</v>
      </c>
      <c r="AJ14" s="26" t="s">
        <v>430</v>
      </c>
      <c r="AK14" s="26" t="s">
        <v>430</v>
      </c>
      <c r="AL14" s="49" t="s">
        <v>50</v>
      </c>
    </row>
    <row r="15" spans="1:38" s="2" customFormat="1" ht="26.25" customHeight="1" thickBot="1" x14ac:dyDescent="0.3">
      <c r="A15" s="70" t="s">
        <v>54</v>
      </c>
      <c r="B15" s="70" t="s">
        <v>55</v>
      </c>
      <c r="C15" s="70" t="s">
        <v>56</v>
      </c>
      <c r="D15" s="72"/>
      <c r="E15" s="145">
        <v>4.1690000000000005</v>
      </c>
      <c r="F15" s="145">
        <v>3.7121999999999995E-2</v>
      </c>
      <c r="G15" s="145">
        <v>6.3025999999999991</v>
      </c>
      <c r="H15" s="26" t="s">
        <v>430</v>
      </c>
      <c r="I15" s="145">
        <v>0.11829320983892619</v>
      </c>
      <c r="J15" s="145">
        <v>0.27825075907227065</v>
      </c>
      <c r="K15" s="145">
        <v>0.68700000000000006</v>
      </c>
      <c r="L15" s="145">
        <v>1.2391868261314345E-2</v>
      </c>
      <c r="M15" s="145">
        <v>0.72017999999999993</v>
      </c>
      <c r="N15" s="145">
        <v>3.3825600000000002</v>
      </c>
      <c r="O15" s="145">
        <v>7.6965599999999995E-2</v>
      </c>
      <c r="P15" s="145">
        <v>1.572786E-2</v>
      </c>
      <c r="Q15" s="145">
        <v>0.55229399999999995</v>
      </c>
      <c r="R15" s="145">
        <v>4.200342</v>
      </c>
      <c r="S15" s="145">
        <v>1.4768999999999999</v>
      </c>
      <c r="T15" s="145">
        <v>5.5636000000000001</v>
      </c>
      <c r="U15" s="26" t="s">
        <v>429</v>
      </c>
      <c r="V15" s="145">
        <v>6.3405899999999997</v>
      </c>
      <c r="W15" s="145">
        <v>3.2029499999999995E-2</v>
      </c>
      <c r="X15" s="26" t="s">
        <v>431</v>
      </c>
      <c r="Y15" s="26" t="s">
        <v>431</v>
      </c>
      <c r="Z15" s="26" t="s">
        <v>431</v>
      </c>
      <c r="AA15" s="26" t="s">
        <v>431</v>
      </c>
      <c r="AB15" s="145">
        <v>1.9168763999999998E-2</v>
      </c>
      <c r="AC15" s="26" t="s">
        <v>430</v>
      </c>
      <c r="AD15" s="26" t="s">
        <v>430</v>
      </c>
      <c r="AE15" s="144" t="s">
        <v>443</v>
      </c>
      <c r="AF15" s="145">
        <v>6828</v>
      </c>
      <c r="AG15" s="145">
        <v>41</v>
      </c>
      <c r="AH15" s="145">
        <v>24984</v>
      </c>
      <c r="AI15" s="26" t="s">
        <v>430</v>
      </c>
      <c r="AJ15" s="145">
        <v>4156</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3.3682478744500006</v>
      </c>
      <c r="F17" s="145">
        <v>2.5353411999999992E-2</v>
      </c>
      <c r="G17" s="145">
        <v>3.5753552722431805</v>
      </c>
      <c r="H17" s="26" t="s">
        <v>430</v>
      </c>
      <c r="I17" s="145">
        <v>7.3734844684994874E-2</v>
      </c>
      <c r="J17" s="145">
        <v>0.21375980719292059</v>
      </c>
      <c r="K17" s="145">
        <v>0.33248174000000003</v>
      </c>
      <c r="L17" s="145">
        <v>5.4415650236759741E-3</v>
      </c>
      <c r="M17" s="145">
        <v>6.1846639000000003</v>
      </c>
      <c r="N17" s="145">
        <v>0.23368241000000003</v>
      </c>
      <c r="O17" s="145">
        <v>5.5470400000000013E-3</v>
      </c>
      <c r="P17" s="145">
        <v>1.4041319000000002E-2</v>
      </c>
      <c r="Q17" s="145">
        <v>4.5628699999999987E-2</v>
      </c>
      <c r="R17" s="145">
        <v>0.22927795000000001</v>
      </c>
      <c r="S17" s="145">
        <v>0.10306720000000001</v>
      </c>
      <c r="T17" s="145">
        <v>0.48637759999999997</v>
      </c>
      <c r="U17" s="26" t="s">
        <v>429</v>
      </c>
      <c r="V17" s="145">
        <v>0.51853219999999989</v>
      </c>
      <c r="W17" s="145">
        <v>2.5853860744500003E-2</v>
      </c>
      <c r="X17" s="26" t="s">
        <v>431</v>
      </c>
      <c r="Y17" s="26" t="s">
        <v>431</v>
      </c>
      <c r="Z17" s="26" t="s">
        <v>431</v>
      </c>
      <c r="AA17" s="26" t="s">
        <v>431</v>
      </c>
      <c r="AB17" s="145">
        <v>3.2384037691999996E-3</v>
      </c>
      <c r="AC17" s="145">
        <v>2.2212120000000002E-3</v>
      </c>
      <c r="AD17" s="145">
        <v>0.60904200000000008</v>
      </c>
      <c r="AE17" s="144" t="s">
        <v>443</v>
      </c>
      <c r="AF17" s="145">
        <v>1289.2344889999999</v>
      </c>
      <c r="AG17" s="145">
        <v>3582.6</v>
      </c>
      <c r="AH17" s="145">
        <v>23630.227000000003</v>
      </c>
      <c r="AI17" s="26" t="s">
        <v>430</v>
      </c>
      <c r="AJ17" s="145">
        <v>198</v>
      </c>
      <c r="AK17" s="26" t="s">
        <v>430</v>
      </c>
      <c r="AL17" s="49" t="s">
        <v>50</v>
      </c>
    </row>
    <row r="18" spans="1:38" s="2" customFormat="1" ht="26.25" customHeight="1" thickBot="1" x14ac:dyDescent="0.3">
      <c r="A18" s="70" t="s">
        <v>54</v>
      </c>
      <c r="B18" s="70" t="s">
        <v>61</v>
      </c>
      <c r="C18" s="70" t="s">
        <v>62</v>
      </c>
      <c r="D18" s="72"/>
      <c r="E18" s="145">
        <v>0.30302400000000002</v>
      </c>
      <c r="F18" s="145">
        <v>1.3233790000000002E-3</v>
      </c>
      <c r="G18" s="145">
        <v>3.3371786781079997</v>
      </c>
      <c r="H18" s="26" t="s">
        <v>430</v>
      </c>
      <c r="I18" s="145">
        <v>4.1587523511346453E-2</v>
      </c>
      <c r="J18" s="145">
        <v>6.9524276236556187E-2</v>
      </c>
      <c r="K18" s="145">
        <v>9.9465339999999999E-2</v>
      </c>
      <c r="L18" s="145">
        <v>1.0985414653635677E-2</v>
      </c>
      <c r="M18" s="145">
        <v>4.1526579999999993E-2</v>
      </c>
      <c r="N18" s="145">
        <v>7.5875000000000009E-4</v>
      </c>
      <c r="O18" s="145">
        <v>9.1050000000000001E-6</v>
      </c>
      <c r="P18" s="145">
        <v>3.6704999999999998E-6</v>
      </c>
      <c r="Q18" s="145">
        <v>6.0700000000000005E-5</v>
      </c>
      <c r="R18" s="145">
        <v>0.16292835000000003</v>
      </c>
      <c r="S18" s="145">
        <v>4.1558749999999998E-3</v>
      </c>
      <c r="T18" s="145">
        <v>4.5505000000000011E-2</v>
      </c>
      <c r="U18" s="26" t="s">
        <v>429</v>
      </c>
      <c r="V18" s="145">
        <v>3.6420000000000002E-4</v>
      </c>
      <c r="W18" s="145">
        <v>1.1885944999999996E-3</v>
      </c>
      <c r="X18" s="26" t="s">
        <v>431</v>
      </c>
      <c r="Y18" s="26" t="s">
        <v>431</v>
      </c>
      <c r="Z18" s="26" t="s">
        <v>431</v>
      </c>
      <c r="AA18" s="26" t="s">
        <v>431</v>
      </c>
      <c r="AB18" s="145">
        <v>2.8412112000000007E-3</v>
      </c>
      <c r="AC18" s="145">
        <v>1.0726000000000001E-4</v>
      </c>
      <c r="AD18" s="145">
        <v>2.9410000000000006E-2</v>
      </c>
      <c r="AE18" s="144" t="s">
        <v>443</v>
      </c>
      <c r="AF18" s="145">
        <v>1014.0240000000001</v>
      </c>
      <c r="AG18" s="145">
        <v>162</v>
      </c>
      <c r="AH18" s="145">
        <v>349.53500000000003</v>
      </c>
      <c r="AI18" s="26" t="s">
        <v>430</v>
      </c>
      <c r="AJ18" s="26" t="s">
        <v>430</v>
      </c>
      <c r="AK18" s="26" t="s">
        <v>430</v>
      </c>
      <c r="AL18" s="49" t="s">
        <v>50</v>
      </c>
    </row>
    <row r="19" spans="1:38" s="2" customFormat="1" ht="26.25" customHeight="1" thickBot="1" x14ac:dyDescent="0.3">
      <c r="A19" s="70" t="s">
        <v>54</v>
      </c>
      <c r="B19" s="70" t="s">
        <v>63</v>
      </c>
      <c r="C19" s="70" t="s">
        <v>64</v>
      </c>
      <c r="D19" s="72"/>
      <c r="E19" s="145">
        <v>2.0875486261999998</v>
      </c>
      <c r="F19" s="145">
        <v>2.1637402589999997E-2</v>
      </c>
      <c r="G19" s="145">
        <v>2.9803601652541256</v>
      </c>
      <c r="H19" s="26" t="s">
        <v>430</v>
      </c>
      <c r="I19" s="145">
        <v>0.12502130896723146</v>
      </c>
      <c r="J19" s="145">
        <v>0.2456605049466517</v>
      </c>
      <c r="K19" s="145">
        <v>0.30376011160000005</v>
      </c>
      <c r="L19" s="145">
        <v>2.3919877758375549E-2</v>
      </c>
      <c r="M19" s="145">
        <v>0.44534140179999976</v>
      </c>
      <c r="N19" s="145">
        <v>0.26558005750000002</v>
      </c>
      <c r="O19" s="145">
        <v>3.01966433E-3</v>
      </c>
      <c r="P19" s="145">
        <v>5.7117881515714288E-3</v>
      </c>
      <c r="Q19" s="145">
        <v>1.206725017179487E-2</v>
      </c>
      <c r="R19" s="145">
        <v>1.4049111099999997E-2</v>
      </c>
      <c r="S19" s="145">
        <v>2.2328510249999999E-2</v>
      </c>
      <c r="T19" s="145">
        <v>1.0781105520000005</v>
      </c>
      <c r="U19" s="26" t="s">
        <v>429</v>
      </c>
      <c r="V19" s="145">
        <v>0.86333749777142854</v>
      </c>
      <c r="W19" s="145">
        <v>6.5484395135000012E-2</v>
      </c>
      <c r="X19" s="26" t="s">
        <v>431</v>
      </c>
      <c r="Y19" s="26" t="s">
        <v>431</v>
      </c>
      <c r="Z19" s="26" t="s">
        <v>431</v>
      </c>
      <c r="AA19" s="26" t="s">
        <v>431</v>
      </c>
      <c r="AB19" s="145">
        <v>1.5959055004000001E-2</v>
      </c>
      <c r="AC19" s="145">
        <v>2.5325625999999997E-3</v>
      </c>
      <c r="AD19" s="145">
        <v>0.38374269696000002</v>
      </c>
      <c r="AE19" s="144" t="s">
        <v>443</v>
      </c>
      <c r="AF19" s="145">
        <v>4555.179729999998</v>
      </c>
      <c r="AG19" s="145">
        <v>4820.5820000000003</v>
      </c>
      <c r="AH19" s="145">
        <v>9872.9048600000006</v>
      </c>
      <c r="AI19" s="145">
        <v>227.51599999999999</v>
      </c>
      <c r="AJ19" s="26" t="s">
        <v>430</v>
      </c>
      <c r="AK19" s="26" t="s">
        <v>430</v>
      </c>
      <c r="AL19" s="49" t="s">
        <v>50</v>
      </c>
    </row>
    <row r="20" spans="1:38" s="2" customFormat="1" ht="26.25" customHeight="1" thickBot="1" x14ac:dyDescent="0.3">
      <c r="A20" s="70" t="s">
        <v>54</v>
      </c>
      <c r="B20" s="70" t="s">
        <v>65</v>
      </c>
      <c r="C20" s="70" t="s">
        <v>66</v>
      </c>
      <c r="D20" s="72"/>
      <c r="E20" s="145">
        <v>21.209670000000017</v>
      </c>
      <c r="F20" s="145">
        <v>0.33837285656399996</v>
      </c>
      <c r="G20" s="145">
        <v>11.206269339464695</v>
      </c>
      <c r="H20" s="26" t="s">
        <v>430</v>
      </c>
      <c r="I20" s="145">
        <v>3.3915001862576979</v>
      </c>
      <c r="J20" s="145">
        <v>4.9759976340117866</v>
      </c>
      <c r="K20" s="145">
        <v>5.9547450600000049</v>
      </c>
      <c r="L20" s="145">
        <v>7.6077378726273501E-2</v>
      </c>
      <c r="M20" s="145">
        <v>26.652757680539999</v>
      </c>
      <c r="N20" s="145">
        <v>4.9140434700444935</v>
      </c>
      <c r="O20" s="145">
        <v>0.31574057696640029</v>
      </c>
      <c r="P20" s="145">
        <v>0.13410693948587435</v>
      </c>
      <c r="Q20" s="145">
        <v>0.32277304646123089</v>
      </c>
      <c r="R20" s="145">
        <v>0.59449295364599986</v>
      </c>
      <c r="S20" s="145">
        <v>1.033485016552</v>
      </c>
      <c r="T20" s="145">
        <v>2.7063385945180007</v>
      </c>
      <c r="U20" s="26" t="s">
        <v>429</v>
      </c>
      <c r="V20" s="145">
        <v>5.8758457530091439</v>
      </c>
      <c r="W20" s="145">
        <v>1.1066034796788002</v>
      </c>
      <c r="X20" s="26" t="s">
        <v>431</v>
      </c>
      <c r="Y20" s="26" t="s">
        <v>431</v>
      </c>
      <c r="Z20" s="26" t="s">
        <v>431</v>
      </c>
      <c r="AA20" s="26" t="s">
        <v>431</v>
      </c>
      <c r="AB20" s="145">
        <v>0.15925944887660004</v>
      </c>
      <c r="AC20" s="145">
        <v>0.19178851644999997</v>
      </c>
      <c r="AD20" s="145">
        <v>1.143199728935</v>
      </c>
      <c r="AE20" s="144" t="s">
        <v>443</v>
      </c>
      <c r="AF20" s="145">
        <v>125691.42717199998</v>
      </c>
      <c r="AG20" s="145">
        <v>21137.452000000005</v>
      </c>
      <c r="AH20" s="145">
        <v>36027.20852</v>
      </c>
      <c r="AI20" s="145">
        <v>36693.182250000013</v>
      </c>
      <c r="AJ20" s="145">
        <v>294</v>
      </c>
      <c r="AK20" s="26" t="s">
        <v>430</v>
      </c>
      <c r="AL20" s="49" t="s">
        <v>50</v>
      </c>
    </row>
    <row r="21" spans="1:38" s="2" customFormat="1" ht="26.25" customHeight="1" thickBot="1" x14ac:dyDescent="0.3">
      <c r="A21" s="70" t="s">
        <v>54</v>
      </c>
      <c r="B21" s="70" t="s">
        <v>67</v>
      </c>
      <c r="C21" s="70" t="s">
        <v>68</v>
      </c>
      <c r="D21" s="72"/>
      <c r="E21" s="145">
        <v>0.70755299999999999</v>
      </c>
      <c r="F21" s="145">
        <v>1.677088417E-2</v>
      </c>
      <c r="G21" s="145">
        <v>1.3003290742085247</v>
      </c>
      <c r="H21" s="26" t="s">
        <v>430</v>
      </c>
      <c r="I21" s="145">
        <v>9.8810788958950957E-2</v>
      </c>
      <c r="J21" s="145">
        <v>0.17596478547099725</v>
      </c>
      <c r="K21" s="145">
        <v>0.22971040999999992</v>
      </c>
      <c r="L21" s="145">
        <v>2.6108387227123227E-2</v>
      </c>
      <c r="M21" s="145">
        <v>0.18604522139999999</v>
      </c>
      <c r="N21" s="145">
        <v>0.10901505674999994</v>
      </c>
      <c r="O21" s="145">
        <v>9.4431309890000009E-3</v>
      </c>
      <c r="P21" s="145">
        <v>4.5283831849000002E-3</v>
      </c>
      <c r="Q21" s="145">
        <v>1.9391411159999993E-2</v>
      </c>
      <c r="R21" s="145">
        <v>3.4503978430000005E-2</v>
      </c>
      <c r="S21" s="145">
        <v>0.22445575135000004</v>
      </c>
      <c r="T21" s="145">
        <v>0.57134477459999999</v>
      </c>
      <c r="U21" s="26" t="s">
        <v>429</v>
      </c>
      <c r="V21" s="145">
        <v>0.99018397162000005</v>
      </c>
      <c r="W21" s="145">
        <v>1.8095452243999988E-2</v>
      </c>
      <c r="X21" s="26" t="s">
        <v>431</v>
      </c>
      <c r="Y21" s="26" t="s">
        <v>431</v>
      </c>
      <c r="Z21" s="26" t="s">
        <v>431</v>
      </c>
      <c r="AA21" s="26" t="s">
        <v>431</v>
      </c>
      <c r="AB21" s="145">
        <v>7.1024897465600022E-3</v>
      </c>
      <c r="AC21" s="145">
        <v>1.5339697255999998E-3</v>
      </c>
      <c r="AD21" s="145">
        <v>0.15212603</v>
      </c>
      <c r="AE21" s="144" t="s">
        <v>443</v>
      </c>
      <c r="AF21" s="145">
        <v>2157.3133100000005</v>
      </c>
      <c r="AG21" s="145">
        <v>1403.7968800000001</v>
      </c>
      <c r="AH21" s="145">
        <v>1038.423</v>
      </c>
      <c r="AI21" s="145">
        <v>195.83999999999997</v>
      </c>
      <c r="AJ21" s="145">
        <v>5</v>
      </c>
      <c r="AK21" s="26" t="s">
        <v>430</v>
      </c>
      <c r="AL21" s="49" t="s">
        <v>50</v>
      </c>
    </row>
    <row r="22" spans="1:38" s="2" customFormat="1" ht="26.25" customHeight="1" thickBot="1" x14ac:dyDescent="0.3">
      <c r="A22" s="70" t="s">
        <v>54</v>
      </c>
      <c r="B22" s="70" t="s">
        <v>69</v>
      </c>
      <c r="C22" s="70" t="s">
        <v>70</v>
      </c>
      <c r="D22" s="72"/>
      <c r="E22" s="145">
        <v>4.2186125999999993</v>
      </c>
      <c r="F22" s="145">
        <v>1.0121348340939499E-2</v>
      </c>
      <c r="G22" s="145">
        <v>1.2757263149709053</v>
      </c>
      <c r="H22" s="26" t="s">
        <v>430</v>
      </c>
      <c r="I22" s="145">
        <v>0.37776529614914739</v>
      </c>
      <c r="J22" s="145">
        <v>0.60513169943550449</v>
      </c>
      <c r="K22" s="145">
        <v>0.95602755501000047</v>
      </c>
      <c r="L22" s="145">
        <v>2.9753398241827867E-2</v>
      </c>
      <c r="M22" s="145">
        <v>13.088121841618788</v>
      </c>
      <c r="N22" s="145">
        <v>2.3981635737500002</v>
      </c>
      <c r="O22" s="145">
        <v>5.5902163379000024E-2</v>
      </c>
      <c r="P22" s="145">
        <v>2.0203839672900015E-2</v>
      </c>
      <c r="Q22" s="145">
        <v>0.39687057235999995</v>
      </c>
      <c r="R22" s="145">
        <v>3.295261213929999</v>
      </c>
      <c r="S22" s="145">
        <v>1.126687504825</v>
      </c>
      <c r="T22" s="145">
        <v>2.814802319</v>
      </c>
      <c r="U22" s="26" t="s">
        <v>429</v>
      </c>
      <c r="V22" s="145">
        <v>4.55741894216</v>
      </c>
      <c r="W22" s="145">
        <v>2.3843802967469747E-2</v>
      </c>
      <c r="X22" s="26" t="s">
        <v>431</v>
      </c>
      <c r="Y22" s="26" t="s">
        <v>431</v>
      </c>
      <c r="Z22" s="26" t="s">
        <v>431</v>
      </c>
      <c r="AA22" s="26" t="s">
        <v>431</v>
      </c>
      <c r="AB22" s="145">
        <v>4.1096361904306E-3</v>
      </c>
      <c r="AC22" s="145">
        <v>2.5127246430000001E-3</v>
      </c>
      <c r="AD22" s="145">
        <v>0.64373293050000013</v>
      </c>
      <c r="AE22" s="144" t="s">
        <v>443</v>
      </c>
      <c r="AF22" s="145">
        <v>1414.0882709395005</v>
      </c>
      <c r="AG22" s="145">
        <v>3786.6526499999995</v>
      </c>
      <c r="AH22" s="145">
        <v>4348.8622500000001</v>
      </c>
      <c r="AI22" s="145">
        <v>33</v>
      </c>
      <c r="AJ22" s="145">
        <v>1304.0999999999999</v>
      </c>
      <c r="AK22" s="26" t="s">
        <v>430</v>
      </c>
      <c r="AL22" s="49" t="s">
        <v>50</v>
      </c>
    </row>
    <row r="23" spans="1:38" s="2" customFormat="1" ht="26.25" customHeight="1" thickBot="1" x14ac:dyDescent="0.3">
      <c r="A23" s="70" t="s">
        <v>71</v>
      </c>
      <c r="B23" s="70" t="s">
        <v>394</v>
      </c>
      <c r="C23" s="70" t="s">
        <v>432</v>
      </c>
      <c r="D23" s="72"/>
      <c r="E23" s="145">
        <v>12.571332354666549</v>
      </c>
      <c r="F23" s="145">
        <v>2.3132344121567763</v>
      </c>
      <c r="G23" s="145">
        <v>0.98538706158705758</v>
      </c>
      <c r="H23" s="145">
        <v>2.3174471353214301E-3</v>
      </c>
      <c r="I23" s="145">
        <v>1.3894741167438678</v>
      </c>
      <c r="J23" s="145">
        <v>1.3894741167438678</v>
      </c>
      <c r="K23" s="145">
        <v>1.3894741167438676</v>
      </c>
      <c r="L23" s="145">
        <v>0.8566700289969813</v>
      </c>
      <c r="M23" s="145">
        <v>8.41807559575604</v>
      </c>
      <c r="N23" s="26" t="s">
        <v>430</v>
      </c>
      <c r="O23" s="145">
        <v>2.8976907511461957E-3</v>
      </c>
      <c r="P23" s="26" t="s">
        <v>430</v>
      </c>
      <c r="Q23" s="26" t="s">
        <v>430</v>
      </c>
      <c r="R23" s="145">
        <v>1.4488453755730978E-2</v>
      </c>
      <c r="S23" s="145">
        <v>0.49260742769485322</v>
      </c>
      <c r="T23" s="145">
        <v>2.028383525802337E-2</v>
      </c>
      <c r="U23" s="145">
        <v>2.8976907511461957E-3</v>
      </c>
      <c r="V23" s="145">
        <v>0.28976907511461952</v>
      </c>
      <c r="W23" s="26" t="s">
        <v>430</v>
      </c>
      <c r="X23" s="145">
        <v>8.7765107887341019E-3</v>
      </c>
      <c r="Y23" s="145">
        <v>1.440501522043546E-2</v>
      </c>
      <c r="Z23" s="26" t="s">
        <v>430</v>
      </c>
      <c r="AA23" s="26" t="s">
        <v>430</v>
      </c>
      <c r="AB23" s="145">
        <v>2.3181526009169558E-2</v>
      </c>
      <c r="AC23" s="26" t="s">
        <v>430</v>
      </c>
      <c r="AD23" s="26" t="s">
        <v>430</v>
      </c>
      <c r="AE23" s="144" t="s">
        <v>443</v>
      </c>
      <c r="AF23" s="145">
        <v>12142.66757721756</v>
      </c>
      <c r="AG23" s="26" t="s">
        <v>430</v>
      </c>
      <c r="AH23" s="145">
        <v>250.46960534054264</v>
      </c>
      <c r="AI23" s="26" t="s">
        <v>430</v>
      </c>
      <c r="AJ23" s="26" t="s">
        <v>430</v>
      </c>
      <c r="AK23" s="26" t="s">
        <v>430</v>
      </c>
      <c r="AL23" s="49" t="s">
        <v>50</v>
      </c>
    </row>
    <row r="24" spans="1:38" s="2" customFormat="1" ht="26.25" customHeight="1" thickBot="1" x14ac:dyDescent="0.3">
      <c r="A24" s="70" t="s">
        <v>54</v>
      </c>
      <c r="B24" s="70" t="s">
        <v>72</v>
      </c>
      <c r="C24" s="70" t="s">
        <v>73</v>
      </c>
      <c r="D24" s="72"/>
      <c r="E24" s="145">
        <v>2.4181310330000003</v>
      </c>
      <c r="F24" s="145">
        <v>0.29220421598999979</v>
      </c>
      <c r="G24" s="145">
        <v>2.2559893469096854</v>
      </c>
      <c r="H24" s="26" t="s">
        <v>430</v>
      </c>
      <c r="I24" s="145">
        <v>0.39048186654119232</v>
      </c>
      <c r="J24" s="145">
        <v>0.8303229792941772</v>
      </c>
      <c r="K24" s="145">
        <v>1.3840085853099993</v>
      </c>
      <c r="L24" s="145">
        <v>6.3257026222476323E-2</v>
      </c>
      <c r="M24" s="145">
        <v>2.9275348419999974</v>
      </c>
      <c r="N24" s="145">
        <v>0.43898259999999995</v>
      </c>
      <c r="O24" s="145">
        <v>2.499694010999999E-2</v>
      </c>
      <c r="P24" s="145">
        <v>1.0643863892428575E-2</v>
      </c>
      <c r="Q24" s="145">
        <v>3.3903045073076926E-2</v>
      </c>
      <c r="R24" s="145">
        <v>0.19472676569999983</v>
      </c>
      <c r="S24" s="145">
        <v>0.2806351722499999</v>
      </c>
      <c r="T24" s="145">
        <v>1.3928989749999994</v>
      </c>
      <c r="U24" s="26" t="s">
        <v>429</v>
      </c>
      <c r="V24" s="145">
        <v>2.6396484791142871</v>
      </c>
      <c r="W24" s="145">
        <v>0.22106191675749992</v>
      </c>
      <c r="X24" s="26" t="s">
        <v>431</v>
      </c>
      <c r="Y24" s="26" t="s">
        <v>431</v>
      </c>
      <c r="Z24" s="26" t="s">
        <v>431</v>
      </c>
      <c r="AA24" s="26" t="s">
        <v>431</v>
      </c>
      <c r="AB24" s="145">
        <v>4.5988670854000005E-2</v>
      </c>
      <c r="AC24" s="145">
        <v>0.21719546523692387</v>
      </c>
      <c r="AD24" s="145">
        <v>0.10316510633340908</v>
      </c>
      <c r="AE24" s="144" t="s">
        <v>443</v>
      </c>
      <c r="AF24" s="145">
        <v>5278.8330399999986</v>
      </c>
      <c r="AG24" s="145">
        <v>286.52</v>
      </c>
      <c r="AH24" s="145">
        <v>1320.3864200000003</v>
      </c>
      <c r="AI24" s="145">
        <v>7434.5905000000048</v>
      </c>
      <c r="AJ24" s="145">
        <v>939.15066000000002</v>
      </c>
      <c r="AK24" s="26" t="s">
        <v>430</v>
      </c>
      <c r="AL24" s="49" t="s">
        <v>50</v>
      </c>
    </row>
    <row r="25" spans="1:38" s="2" customFormat="1" ht="26.25" customHeight="1" thickBot="1" x14ac:dyDescent="0.3">
      <c r="A25" s="70" t="s">
        <v>74</v>
      </c>
      <c r="B25" s="70" t="s">
        <v>75</v>
      </c>
      <c r="C25" s="70" t="s">
        <v>76</v>
      </c>
      <c r="D25" s="72"/>
      <c r="E25" s="145">
        <v>0.35525128566701697</v>
      </c>
      <c r="F25" s="145">
        <v>8.4474912034333785E-2</v>
      </c>
      <c r="G25" s="145">
        <v>2.348943295442478E-2</v>
      </c>
      <c r="H25" s="26" t="s">
        <v>430</v>
      </c>
      <c r="I25" s="145">
        <v>3.18132346218589E-3</v>
      </c>
      <c r="J25" s="145">
        <v>3.18132346218589E-3</v>
      </c>
      <c r="K25" s="145">
        <v>3.18132346218589E-3</v>
      </c>
      <c r="L25" s="145">
        <v>1.590661731092945E-3</v>
      </c>
      <c r="M25" s="145">
        <v>0.25985027910778935</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1210.7955131146794</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0.26461061407528935</v>
      </c>
      <c r="F26" s="145">
        <v>4.9910992280495572E-2</v>
      </c>
      <c r="G26" s="145">
        <v>1.6699620657544306E-2</v>
      </c>
      <c r="H26" s="26" t="s">
        <v>430</v>
      </c>
      <c r="I26" s="145">
        <v>1.6869495319177408E-3</v>
      </c>
      <c r="J26" s="145">
        <v>1.6869495319177408E-3</v>
      </c>
      <c r="K26" s="145">
        <v>1.6869495319177408E-3</v>
      </c>
      <c r="L26" s="145">
        <v>8.4347476595887042E-4</v>
      </c>
      <c r="M26" s="145">
        <v>0.44822575455220104</v>
      </c>
      <c r="N26" s="145">
        <v>0.20162388747374996</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875.09135765367671</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69.204857303180191</v>
      </c>
      <c r="F27" s="145">
        <v>45.019110177324279</v>
      </c>
      <c r="G27" s="145">
        <v>0.47298880500027685</v>
      </c>
      <c r="H27" s="145">
        <v>1.0149963543367946</v>
      </c>
      <c r="I27" s="145">
        <v>1.2122939345865327</v>
      </c>
      <c r="J27" s="145">
        <v>1.2122939345865327</v>
      </c>
      <c r="K27" s="145">
        <v>1.2122939345865327</v>
      </c>
      <c r="L27" s="145">
        <v>0.64180834307738543</v>
      </c>
      <c r="M27" s="145">
        <v>319.27044547940096</v>
      </c>
      <c r="N27" s="145">
        <v>2.7853613178858028E-3</v>
      </c>
      <c r="O27" s="145">
        <v>3.4444717904200963E-4</v>
      </c>
      <c r="P27" s="145">
        <v>1.5914198711756363E-2</v>
      </c>
      <c r="Q27" s="145">
        <v>5.24116739950446E-4</v>
      </c>
      <c r="R27" s="145">
        <v>1.2912620214141841E-2</v>
      </c>
      <c r="S27" s="145">
        <v>9.1126742923451909E-3</v>
      </c>
      <c r="T27" s="145">
        <v>3.8494529881716363E-3</v>
      </c>
      <c r="U27" s="145">
        <v>3.5933912181687269E-4</v>
      </c>
      <c r="V27" s="145">
        <v>5.9737713383029883E-2</v>
      </c>
      <c r="W27" s="145">
        <v>1.0136067701808831</v>
      </c>
      <c r="X27" s="145">
        <v>1.5436520504987932E-2</v>
      </c>
      <c r="Y27" s="145">
        <v>1.9689022195690953E-2</v>
      </c>
      <c r="Z27" s="145">
        <v>9.9408256020770466E-3</v>
      </c>
      <c r="AA27" s="145">
        <v>2.0979391750429972E-2</v>
      </c>
      <c r="AB27" s="145">
        <v>6.6045760053185909E-2</v>
      </c>
      <c r="AC27" s="145">
        <v>0.11673710398185684</v>
      </c>
      <c r="AD27" s="145">
        <v>2.0927161703617665E-4</v>
      </c>
      <c r="AE27" s="144" t="s">
        <v>443</v>
      </c>
      <c r="AF27" s="145">
        <v>83212.755805352703</v>
      </c>
      <c r="AG27" s="26" t="s">
        <v>430</v>
      </c>
      <c r="AH27" s="145">
        <v>0.14325803278843238</v>
      </c>
      <c r="AI27" s="26" t="s">
        <v>430</v>
      </c>
      <c r="AJ27" s="26" t="s">
        <v>430</v>
      </c>
      <c r="AK27" s="26" t="s">
        <v>430</v>
      </c>
      <c r="AL27" s="49" t="s">
        <v>50</v>
      </c>
    </row>
    <row r="28" spans="1:38" s="2" customFormat="1" ht="26.25" customHeight="1" thickBot="1" x14ac:dyDescent="0.3">
      <c r="A28" s="70" t="s">
        <v>79</v>
      </c>
      <c r="B28" s="70" t="s">
        <v>82</v>
      </c>
      <c r="C28" s="70" t="s">
        <v>83</v>
      </c>
      <c r="D28" s="72"/>
      <c r="E28" s="145">
        <v>6.5765858087058868</v>
      </c>
      <c r="F28" s="145">
        <v>2.2647593064072797</v>
      </c>
      <c r="G28" s="145">
        <v>0.15169717795398285</v>
      </c>
      <c r="H28" s="145">
        <v>8.6239394945972336E-3</v>
      </c>
      <c r="I28" s="145">
        <v>1.0377224742675015</v>
      </c>
      <c r="J28" s="145">
        <v>1.0377224742675015</v>
      </c>
      <c r="K28" s="145">
        <v>1.0377224742675015</v>
      </c>
      <c r="L28" s="145">
        <v>0.56944097238250202</v>
      </c>
      <c r="M28" s="145">
        <v>24.47673380642112</v>
      </c>
      <c r="N28" s="145">
        <v>2.0914914711361074E-4</v>
      </c>
      <c r="O28" s="145">
        <v>2.2987209083241987E-5</v>
      </c>
      <c r="P28" s="145">
        <v>1.789052171610865E-3</v>
      </c>
      <c r="Q28" s="145">
        <v>4.079368223678169E-5</v>
      </c>
      <c r="R28" s="145">
        <v>2.4727616916236051E-3</v>
      </c>
      <c r="S28" s="145">
        <v>1.6724671603540685E-3</v>
      </c>
      <c r="T28" s="145">
        <v>1.6965987527850222E-4</v>
      </c>
      <c r="U28" s="145">
        <v>3.5612946307079406E-5</v>
      </c>
      <c r="V28" s="145">
        <v>6.254908257383225E-3</v>
      </c>
      <c r="W28" s="145">
        <v>5.5868107926405133E-2</v>
      </c>
      <c r="X28" s="145">
        <v>4.2073238717801201E-3</v>
      </c>
      <c r="Y28" s="145">
        <v>4.5077696500258621E-3</v>
      </c>
      <c r="Z28" s="145">
        <v>2.3523003548387789E-3</v>
      </c>
      <c r="AA28" s="145">
        <v>4.3472037418820818E-3</v>
      </c>
      <c r="AB28" s="145">
        <v>1.5414597618526841E-2</v>
      </c>
      <c r="AC28" s="145">
        <v>1.8259326226426273E-2</v>
      </c>
      <c r="AD28" s="145">
        <v>2.9749652400005129E-5</v>
      </c>
      <c r="AE28" s="144" t="s">
        <v>443</v>
      </c>
      <c r="AF28" s="145">
        <v>12974.48309262206</v>
      </c>
      <c r="AG28" s="26" t="s">
        <v>430</v>
      </c>
      <c r="AH28" s="26" t="s">
        <v>430</v>
      </c>
      <c r="AI28" s="26" t="s">
        <v>430</v>
      </c>
      <c r="AJ28" s="26" t="s">
        <v>430</v>
      </c>
      <c r="AK28" s="26" t="s">
        <v>430</v>
      </c>
      <c r="AL28" s="49" t="s">
        <v>50</v>
      </c>
    </row>
    <row r="29" spans="1:38" s="2" customFormat="1" ht="26.25" customHeight="1" thickBot="1" x14ac:dyDescent="0.3">
      <c r="A29" s="70" t="s">
        <v>79</v>
      </c>
      <c r="B29" s="70" t="s">
        <v>84</v>
      </c>
      <c r="C29" s="70" t="s">
        <v>85</v>
      </c>
      <c r="D29" s="72"/>
      <c r="E29" s="145">
        <v>44.750970786075627</v>
      </c>
      <c r="F29" s="145">
        <v>4.4197789763945572</v>
      </c>
      <c r="G29" s="145">
        <v>0.53887117509306703</v>
      </c>
      <c r="H29" s="145">
        <v>9.5869863715999995E-3</v>
      </c>
      <c r="I29" s="145">
        <v>2.2348755687316002</v>
      </c>
      <c r="J29" s="145">
        <v>2.2348755687316002</v>
      </c>
      <c r="K29" s="145">
        <v>2.2348755687316002</v>
      </c>
      <c r="L29" s="145">
        <v>1.1844837548305815</v>
      </c>
      <c r="M29" s="145">
        <v>11.250364559766149</v>
      </c>
      <c r="N29" s="145">
        <v>4.7880782978794879E-4</v>
      </c>
      <c r="O29" s="145">
        <v>4.788078297879488E-5</v>
      </c>
      <c r="P29" s="145">
        <v>5.0753629957522575E-3</v>
      </c>
      <c r="Q29" s="145">
        <v>9.576156595758976E-5</v>
      </c>
      <c r="R29" s="145">
        <v>8.1397331063951302E-3</v>
      </c>
      <c r="S29" s="145">
        <v>5.4584092595826167E-3</v>
      </c>
      <c r="T29" s="145">
        <v>1.9152313191517952E-4</v>
      </c>
      <c r="U29" s="145">
        <v>9.576156595758976E-5</v>
      </c>
      <c r="V29" s="145">
        <v>1.723708187236616E-2</v>
      </c>
      <c r="W29" s="145">
        <v>0.20822699167200001</v>
      </c>
      <c r="X29" s="145">
        <v>4.8838398638370783E-3</v>
      </c>
      <c r="Y29" s="145">
        <v>2.9494562314937647E-2</v>
      </c>
      <c r="Z29" s="145">
        <v>3.2941978689410872E-2</v>
      </c>
      <c r="AA29" s="145">
        <v>7.565163710649591E-3</v>
      </c>
      <c r="AB29" s="145">
        <v>7.4885544578835186E-2</v>
      </c>
      <c r="AC29" s="145">
        <v>5.7458927401373858E-2</v>
      </c>
      <c r="AD29" s="145">
        <v>3.7090254128000001E-5</v>
      </c>
      <c r="AE29" s="144" t="s">
        <v>443</v>
      </c>
      <c r="AF29" s="145">
        <v>40794.427097933236</v>
      </c>
      <c r="AG29" s="26" t="s">
        <v>430</v>
      </c>
      <c r="AH29" s="26" t="s">
        <v>477</v>
      </c>
      <c r="AI29" s="26" t="s">
        <v>430</v>
      </c>
      <c r="AJ29" s="26" t="s">
        <v>430</v>
      </c>
      <c r="AK29" s="26" t="s">
        <v>430</v>
      </c>
      <c r="AL29" s="49" t="s">
        <v>50</v>
      </c>
    </row>
    <row r="30" spans="1:38" s="2" customFormat="1" ht="26.25" customHeight="1" thickBot="1" x14ac:dyDescent="0.3">
      <c r="A30" s="70" t="s">
        <v>79</v>
      </c>
      <c r="B30" s="70" t="s">
        <v>86</v>
      </c>
      <c r="C30" s="70" t="s">
        <v>87</v>
      </c>
      <c r="D30" s="72"/>
      <c r="E30" s="145">
        <v>7.5356545674741551E-2</v>
      </c>
      <c r="F30" s="145">
        <v>2.6485019695344163</v>
      </c>
      <c r="G30" s="145">
        <v>2.719592281384743E-3</v>
      </c>
      <c r="H30" s="145">
        <v>7.2872786000000001E-4</v>
      </c>
      <c r="I30" s="145">
        <v>5.363864799040001E-2</v>
      </c>
      <c r="J30" s="145">
        <v>5.363864799040001E-2</v>
      </c>
      <c r="K30" s="145">
        <v>5.363864799040001E-2</v>
      </c>
      <c r="L30" s="145">
        <v>5.9002512789440012E-3</v>
      </c>
      <c r="M30" s="145">
        <v>8.1526303452626134</v>
      </c>
      <c r="N30" s="145">
        <v>2.3478451741207505E-5</v>
      </c>
      <c r="O30" s="145">
        <v>2.9348064676509382E-6</v>
      </c>
      <c r="P30" s="145">
        <v>1.276640813428158E-4</v>
      </c>
      <c r="Q30" s="145">
        <v>4.4022097014764072E-6</v>
      </c>
      <c r="R30" s="145">
        <v>9.2446403731004549E-5</v>
      </c>
      <c r="S30" s="145">
        <v>6.6033145522146101E-5</v>
      </c>
      <c r="T30" s="145">
        <v>3.3750274377985786E-5</v>
      </c>
      <c r="U30" s="145">
        <v>2.9348064676509382E-6</v>
      </c>
      <c r="V30" s="145">
        <v>4.8424306716240479E-4</v>
      </c>
      <c r="W30" s="145">
        <v>1.4381054100000002E-2</v>
      </c>
      <c r="X30" s="145">
        <v>1.2326187164133937E-4</v>
      </c>
      <c r="Y30" s="145">
        <v>1.3793590397959409E-4</v>
      </c>
      <c r="Z30" s="145">
        <v>9.978341990013188E-5</v>
      </c>
      <c r="AA30" s="145">
        <v>1.4967512985019783E-4</v>
      </c>
      <c r="AB30" s="145">
        <v>5.106563253712632E-4</v>
      </c>
      <c r="AC30" s="145">
        <v>8.8044194029528134E-4</v>
      </c>
      <c r="AD30" s="145">
        <v>1.4381054100000003E-5</v>
      </c>
      <c r="AE30" s="144" t="s">
        <v>443</v>
      </c>
      <c r="AF30" s="145">
        <v>628.36163010051689</v>
      </c>
      <c r="AG30" s="26" t="s">
        <v>430</v>
      </c>
      <c r="AH30" s="26" t="s">
        <v>430</v>
      </c>
      <c r="AI30" s="26" t="s">
        <v>430</v>
      </c>
      <c r="AJ30" s="26" t="s">
        <v>430</v>
      </c>
      <c r="AK30" s="26" t="s">
        <v>430</v>
      </c>
      <c r="AL30" s="49" t="s">
        <v>50</v>
      </c>
    </row>
    <row r="31" spans="1:38" s="2" customFormat="1" ht="26.25" customHeight="1" thickBot="1" x14ac:dyDescent="0.3">
      <c r="A31" s="70" t="s">
        <v>79</v>
      </c>
      <c r="B31" s="70" t="s">
        <v>88</v>
      </c>
      <c r="C31" s="70" t="s">
        <v>89</v>
      </c>
      <c r="D31" s="72"/>
      <c r="E31" s="26" t="s">
        <v>430</v>
      </c>
      <c r="F31" s="145">
        <v>10.414696077045056</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0.52978419561904011</v>
      </c>
      <c r="J32" s="145">
        <v>0.96136574582592471</v>
      </c>
      <c r="K32" s="145">
        <v>1.2959401278716949</v>
      </c>
      <c r="L32" s="145">
        <v>0.13689875585605615</v>
      </c>
      <c r="M32" s="26" t="s">
        <v>430</v>
      </c>
      <c r="N32" s="145">
        <v>7.0714522243998736</v>
      </c>
      <c r="O32" s="145">
        <v>1.4969159666853157E-3</v>
      </c>
      <c r="P32" s="26" t="s">
        <v>430</v>
      </c>
      <c r="Q32" s="145">
        <v>3.5735536490794619E-2</v>
      </c>
      <c r="R32" s="145">
        <v>1.1190703757851768</v>
      </c>
      <c r="S32" s="145">
        <v>48.223622992698211</v>
      </c>
      <c r="T32" s="145">
        <v>0.16067926819296394</v>
      </c>
      <c r="U32" s="145">
        <v>2.5918802557433895E-2</v>
      </c>
      <c r="V32" s="145">
        <v>18.012173352599394</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0.39579170595402868</v>
      </c>
      <c r="J33" s="145">
        <v>4.6814781898847961</v>
      </c>
      <c r="K33" s="145">
        <v>9.3629563797695923</v>
      </c>
      <c r="L33" s="145">
        <v>7.7712537952087629E-2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3.8690618941976953</v>
      </c>
      <c r="F34" s="145">
        <v>0.21726190418670288</v>
      </c>
      <c r="G34" s="145">
        <v>8.5943426361324168E-2</v>
      </c>
      <c r="H34" s="145">
        <v>3.9036516242693198E-4</v>
      </c>
      <c r="I34" s="145">
        <v>7.7381079049907542E-2</v>
      </c>
      <c r="J34" s="145">
        <v>8.1334856811581646E-2</v>
      </c>
      <c r="K34" s="145">
        <v>8.5853459967780626E-2</v>
      </c>
      <c r="L34" s="145">
        <v>5.0297701382439906E-2</v>
      </c>
      <c r="M34" s="145">
        <v>0.51845172693594188</v>
      </c>
      <c r="N34" s="26" t="s">
        <v>430</v>
      </c>
      <c r="O34" s="145">
        <v>5.5766451775276008E-4</v>
      </c>
      <c r="P34" s="26" t="s">
        <v>430</v>
      </c>
      <c r="Q34" s="26" t="s">
        <v>430</v>
      </c>
      <c r="R34" s="145">
        <v>2.7883225887638001E-3</v>
      </c>
      <c r="S34" s="145">
        <v>9.4802968017969197E-2</v>
      </c>
      <c r="T34" s="145">
        <v>3.9036516242693209E-3</v>
      </c>
      <c r="U34" s="145">
        <v>5.5766451775276008E-4</v>
      </c>
      <c r="V34" s="145">
        <v>5.5766451775276005E-2</v>
      </c>
      <c r="W34" s="26" t="s">
        <v>430</v>
      </c>
      <c r="X34" s="145">
        <v>1.6729935532582799E-3</v>
      </c>
      <c r="Y34" s="145">
        <v>2.7883225887638001E-3</v>
      </c>
      <c r="Z34" s="26" t="s">
        <v>430</v>
      </c>
      <c r="AA34" s="26" t="s">
        <v>430</v>
      </c>
      <c r="AB34" s="145">
        <v>4.4613161420220798E-3</v>
      </c>
      <c r="AC34" s="26" t="s">
        <v>430</v>
      </c>
      <c r="AD34" s="26" t="s">
        <v>430</v>
      </c>
      <c r="AE34" s="144" t="s">
        <v>443</v>
      </c>
      <c r="AF34" s="145">
        <v>2381.2274908042878</v>
      </c>
      <c r="AG34" s="26" t="s">
        <v>430</v>
      </c>
      <c r="AH34" s="26" t="s">
        <v>430</v>
      </c>
      <c r="AI34" s="26" t="s">
        <v>430</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10.406516443602319</v>
      </c>
      <c r="F36" s="145">
        <v>9.8450329481908447</v>
      </c>
      <c r="G36" s="145">
        <v>2.034861530555375</v>
      </c>
      <c r="H36" s="145">
        <v>1.0731039071685165E-3</v>
      </c>
      <c r="I36" s="145">
        <v>0.55092198292295991</v>
      </c>
      <c r="J36" s="145">
        <v>0.60994933823613429</v>
      </c>
      <c r="K36" s="145">
        <v>0.60994933823613429</v>
      </c>
      <c r="L36" s="145">
        <v>7.5727400585713908E-2</v>
      </c>
      <c r="M36" s="145">
        <v>23.330265490994343</v>
      </c>
      <c r="N36" s="145">
        <v>1.6769873094762338E-2</v>
      </c>
      <c r="O36" s="145">
        <v>1.595167646814241E-3</v>
      </c>
      <c r="P36" s="145">
        <v>2.8018497835313261E-3</v>
      </c>
      <c r="Q36" s="145">
        <v>3.6135467940927909E-2</v>
      </c>
      <c r="R36" s="145">
        <v>3.8722462166197853E-2</v>
      </c>
      <c r="S36" s="145">
        <v>0.11508317516903287</v>
      </c>
      <c r="T36" s="145">
        <v>1.6472566323649718</v>
      </c>
      <c r="U36" s="145">
        <v>1.6447589757370255E-2</v>
      </c>
      <c r="V36" s="145">
        <v>0.13191052291036698</v>
      </c>
      <c r="W36" s="145">
        <v>3.115135848236996E-2</v>
      </c>
      <c r="X36" s="26" t="s">
        <v>430</v>
      </c>
      <c r="Y36" s="26" t="s">
        <v>430</v>
      </c>
      <c r="Z36" s="26" t="s">
        <v>430</v>
      </c>
      <c r="AA36" s="26" t="s">
        <v>430</v>
      </c>
      <c r="AB36" s="26" t="s">
        <v>430</v>
      </c>
      <c r="AC36" s="145">
        <v>1.1769514596058229E-2</v>
      </c>
      <c r="AD36" s="145">
        <v>3.0559753545749857E-2</v>
      </c>
      <c r="AE36" s="144" t="s">
        <v>443</v>
      </c>
      <c r="AF36" s="145">
        <v>6482.2337160307925</v>
      </c>
      <c r="AG36" s="26" t="s">
        <v>430</v>
      </c>
      <c r="AH36" s="26" t="s">
        <v>430</v>
      </c>
      <c r="AI36" s="26" t="s">
        <v>430</v>
      </c>
      <c r="AJ36" s="26" t="s">
        <v>430</v>
      </c>
      <c r="AK36" s="26" t="s">
        <v>430</v>
      </c>
      <c r="AL36" s="49" t="s">
        <v>50</v>
      </c>
    </row>
    <row r="37" spans="1:38" s="2" customFormat="1" ht="26.25" customHeight="1" thickBot="1" x14ac:dyDescent="0.3">
      <c r="A37" s="70" t="s">
        <v>71</v>
      </c>
      <c r="B37" s="70" t="s">
        <v>101</v>
      </c>
      <c r="C37" s="70" t="s">
        <v>435</v>
      </c>
      <c r="D37" s="72"/>
      <c r="E37" s="145">
        <v>8.7800000000000003E-2</v>
      </c>
      <c r="F37" s="145">
        <v>5.4819999999999999E-4</v>
      </c>
      <c r="G37" s="145">
        <v>2.1928000000000004E-5</v>
      </c>
      <c r="H37" s="26" t="s">
        <v>430</v>
      </c>
      <c r="I37" s="26" t="s">
        <v>430</v>
      </c>
      <c r="J37" s="26" t="s">
        <v>430</v>
      </c>
      <c r="K37" s="26" t="s">
        <v>430</v>
      </c>
      <c r="L37" s="26" t="s">
        <v>430</v>
      </c>
      <c r="M37" s="145">
        <v>1.0964E-2</v>
      </c>
      <c r="N37" s="26" t="s">
        <v>430</v>
      </c>
      <c r="O37" s="26" t="s">
        <v>430</v>
      </c>
      <c r="P37" s="26" t="s">
        <v>430</v>
      </c>
      <c r="Q37" s="26" t="s">
        <v>430</v>
      </c>
      <c r="R37" s="26" t="s">
        <v>430</v>
      </c>
      <c r="S37" s="26" t="s">
        <v>430</v>
      </c>
      <c r="T37" s="26" t="s">
        <v>430</v>
      </c>
      <c r="U37" s="26" t="s">
        <v>430</v>
      </c>
      <c r="V37" s="26" t="s">
        <v>430</v>
      </c>
      <c r="W37" s="145">
        <v>2.7409999999999999E-4</v>
      </c>
      <c r="X37" s="26" t="s">
        <v>430</v>
      </c>
      <c r="Y37" s="26" t="s">
        <v>430</v>
      </c>
      <c r="Z37" s="26" t="s">
        <v>430</v>
      </c>
      <c r="AA37" s="26" t="s">
        <v>430</v>
      </c>
      <c r="AB37" s="26" t="s">
        <v>430</v>
      </c>
      <c r="AC37" s="26" t="s">
        <v>430</v>
      </c>
      <c r="AD37" s="26" t="s">
        <v>430</v>
      </c>
      <c r="AE37" s="144" t="s">
        <v>443</v>
      </c>
      <c r="AF37" s="26" t="s">
        <v>430</v>
      </c>
      <c r="AG37" s="26" t="s">
        <v>430</v>
      </c>
      <c r="AH37" s="145">
        <v>548.19999999999993</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1.6044477599999998</v>
      </c>
      <c r="F39" s="145">
        <v>0.10441659820000002</v>
      </c>
      <c r="G39" s="145">
        <v>1.6960278557367225</v>
      </c>
      <c r="H39" s="145">
        <v>4.0821600000000005E-3</v>
      </c>
      <c r="I39" s="145">
        <v>0.11861728929862383</v>
      </c>
      <c r="J39" s="145">
        <v>0.20312355748486918</v>
      </c>
      <c r="K39" s="145">
        <v>0.30311500320000001</v>
      </c>
      <c r="L39" s="145">
        <v>2.556688981191587E-2</v>
      </c>
      <c r="M39" s="145">
        <v>0.94474006400000021</v>
      </c>
      <c r="N39" s="145">
        <v>7.6100250000000078E-2</v>
      </c>
      <c r="O39" s="145">
        <v>7.9121600000000014E-3</v>
      </c>
      <c r="P39" s="145">
        <v>1.481472999999999E-3</v>
      </c>
      <c r="Q39" s="145">
        <v>1.2660470000000005E-2</v>
      </c>
      <c r="R39" s="145">
        <v>9.8173104999999969E-2</v>
      </c>
      <c r="S39" s="145">
        <v>3.7942766999999974E-2</v>
      </c>
      <c r="T39" s="145">
        <v>0.5220649100000001</v>
      </c>
      <c r="U39" s="145">
        <v>1.2E-2</v>
      </c>
      <c r="V39" s="145">
        <v>1.72891442</v>
      </c>
      <c r="W39" s="145">
        <v>6.0314372850000041E-2</v>
      </c>
      <c r="X39" s="26" t="s">
        <v>431</v>
      </c>
      <c r="Y39" s="26" t="s">
        <v>431</v>
      </c>
      <c r="Z39" s="26" t="s">
        <v>431</v>
      </c>
      <c r="AA39" s="26" t="s">
        <v>431</v>
      </c>
      <c r="AB39" s="145">
        <v>6.8028788460000017E-2</v>
      </c>
      <c r="AC39" s="145">
        <v>1.2E-2</v>
      </c>
      <c r="AD39" s="145">
        <v>0.14525705685863297</v>
      </c>
      <c r="AE39" s="144" t="s">
        <v>443</v>
      </c>
      <c r="AF39" s="145">
        <v>15689.983200000001</v>
      </c>
      <c r="AG39" s="145">
        <v>89.960000000000008</v>
      </c>
      <c r="AH39" s="145">
        <v>1102.48</v>
      </c>
      <c r="AI39" s="145">
        <v>2402.6869999999999</v>
      </c>
      <c r="AJ39" s="26" t="s">
        <v>430</v>
      </c>
      <c r="AK39" s="26" t="s">
        <v>430</v>
      </c>
      <c r="AL39" s="49" t="s">
        <v>50</v>
      </c>
    </row>
    <row r="40" spans="1:38" s="2" customFormat="1" ht="26.25" customHeight="1" thickBot="1" x14ac:dyDescent="0.3">
      <c r="A40" s="70" t="s">
        <v>71</v>
      </c>
      <c r="B40" s="70" t="s">
        <v>106</v>
      </c>
      <c r="C40" s="70" t="s">
        <v>437</v>
      </c>
      <c r="D40" s="72"/>
      <c r="E40" s="145">
        <v>4.9048793374353776</v>
      </c>
      <c r="F40" s="145">
        <v>6.8567405962482946</v>
      </c>
      <c r="G40" s="145">
        <v>0.37059278296339154</v>
      </c>
      <c r="H40" s="145">
        <v>9.0528861379234743E-4</v>
      </c>
      <c r="I40" s="145">
        <v>0.7174212701238224</v>
      </c>
      <c r="J40" s="145">
        <v>0.71742127012382251</v>
      </c>
      <c r="K40" s="145">
        <v>0.7174212701238224</v>
      </c>
      <c r="L40" s="145">
        <v>0.20935820594504095</v>
      </c>
      <c r="M40" s="145">
        <v>12.776194569897633</v>
      </c>
      <c r="N40" s="26" t="s">
        <v>430</v>
      </c>
      <c r="O40" s="145">
        <v>1.2612611176887399E-3</v>
      </c>
      <c r="P40" s="26" t="s">
        <v>430</v>
      </c>
      <c r="Q40" s="26" t="s">
        <v>430</v>
      </c>
      <c r="R40" s="145">
        <v>6.3063055884437016E-3</v>
      </c>
      <c r="S40" s="145">
        <v>0.21441439000708584</v>
      </c>
      <c r="T40" s="145">
        <v>8.8288278238211806E-3</v>
      </c>
      <c r="U40" s="145">
        <v>1.2612611176887399E-3</v>
      </c>
      <c r="V40" s="145">
        <v>0.12612611176887401</v>
      </c>
      <c r="W40" s="26" t="s">
        <v>430</v>
      </c>
      <c r="X40" s="145">
        <v>3.9921616125593602E-3</v>
      </c>
      <c r="Y40" s="145">
        <v>6.0979273289505607E-3</v>
      </c>
      <c r="Z40" s="26" t="s">
        <v>430</v>
      </c>
      <c r="AA40" s="26" t="s">
        <v>430</v>
      </c>
      <c r="AB40" s="145">
        <v>1.0090088941509921E-2</v>
      </c>
      <c r="AC40" s="26" t="s">
        <v>430</v>
      </c>
      <c r="AD40" s="26" t="s">
        <v>430</v>
      </c>
      <c r="AE40" s="144" t="s">
        <v>443</v>
      </c>
      <c r="AF40" s="145">
        <v>5400.1714506954404</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0" t="s">
        <v>438</v>
      </c>
      <c r="D41" s="72"/>
      <c r="E41" s="145">
        <v>6.0317150000000019</v>
      </c>
      <c r="F41" s="145">
        <v>15.736034025080476</v>
      </c>
      <c r="G41" s="145">
        <v>2.7882200573303986</v>
      </c>
      <c r="H41" s="145">
        <v>0.93024186435165734</v>
      </c>
      <c r="I41" s="145">
        <v>7.763980765121743</v>
      </c>
      <c r="J41" s="145">
        <v>8.0806150639966319</v>
      </c>
      <c r="K41" s="145">
        <v>8.4534542958298307</v>
      </c>
      <c r="L41" s="145">
        <v>2.2483904055100252</v>
      </c>
      <c r="M41" s="145">
        <v>128.25643970570647</v>
      </c>
      <c r="N41" s="145">
        <v>0.55825000000000002</v>
      </c>
      <c r="O41" s="145">
        <v>0.12468100000000003</v>
      </c>
      <c r="P41" s="145">
        <v>2.1876900000000008E-2</v>
      </c>
      <c r="Q41" s="145">
        <v>9.1150000000000009E-2</v>
      </c>
      <c r="R41" s="145">
        <v>1.5698300000000003</v>
      </c>
      <c r="S41" s="145">
        <v>0.37997500000000001</v>
      </c>
      <c r="T41" s="145">
        <v>1.4196000000000004</v>
      </c>
      <c r="U41" s="145">
        <v>0.20300000000000007</v>
      </c>
      <c r="V41" s="145">
        <v>28.704460000000008</v>
      </c>
      <c r="W41" s="145">
        <v>0.87868225000000011</v>
      </c>
      <c r="X41" s="26" t="s">
        <v>431</v>
      </c>
      <c r="Y41" s="26" t="s">
        <v>431</v>
      </c>
      <c r="Z41" s="26" t="s">
        <v>431</v>
      </c>
      <c r="AA41" s="26" t="s">
        <v>431</v>
      </c>
      <c r="AB41" s="145">
        <v>6.5461402021227437</v>
      </c>
      <c r="AC41" s="145">
        <v>0.20456862745098042</v>
      </c>
      <c r="AD41" s="145">
        <v>2.438875925253527</v>
      </c>
      <c r="AE41" s="144" t="s">
        <v>443</v>
      </c>
      <c r="AF41" s="145">
        <v>33510</v>
      </c>
      <c r="AG41" s="145">
        <v>650</v>
      </c>
      <c r="AH41" s="145">
        <v>897.5</v>
      </c>
      <c r="AI41" s="145">
        <v>40600</v>
      </c>
      <c r="AJ41" s="145">
        <v>13</v>
      </c>
      <c r="AK41" s="26" t="s">
        <v>430</v>
      </c>
      <c r="AL41" s="49" t="s">
        <v>50</v>
      </c>
    </row>
    <row r="42" spans="1:38" s="2" customFormat="1" ht="26.25" customHeight="1" thickBot="1" x14ac:dyDescent="0.3">
      <c r="A42" s="70" t="s">
        <v>71</v>
      </c>
      <c r="B42" s="70" t="s">
        <v>108</v>
      </c>
      <c r="C42" s="70" t="s">
        <v>109</v>
      </c>
      <c r="D42" s="72"/>
      <c r="E42" s="145">
        <v>0.50625739081266985</v>
      </c>
      <c r="F42" s="145">
        <v>7.7462315551617102</v>
      </c>
      <c r="G42" s="145">
        <v>3.1765319073577686E-2</v>
      </c>
      <c r="H42" s="145">
        <v>2.0713636612774234E-4</v>
      </c>
      <c r="I42" s="145">
        <v>0.27731108257133608</v>
      </c>
      <c r="J42" s="145">
        <v>0.27731108257133613</v>
      </c>
      <c r="K42" s="145">
        <v>0.27731108257133608</v>
      </c>
      <c r="L42" s="145">
        <v>3.1751309467517981E-2</v>
      </c>
      <c r="M42" s="145">
        <v>38.109998842030734</v>
      </c>
      <c r="N42" s="26" t="s">
        <v>430</v>
      </c>
      <c r="O42" s="145">
        <v>4.9076851293091881E-4</v>
      </c>
      <c r="P42" s="26" t="s">
        <v>430</v>
      </c>
      <c r="Q42" s="26" t="s">
        <v>430</v>
      </c>
      <c r="R42" s="145">
        <v>2.4538425646545947E-3</v>
      </c>
      <c r="S42" s="145">
        <v>8.3430647198256228E-2</v>
      </c>
      <c r="T42" s="145">
        <v>3.4353795905164323E-3</v>
      </c>
      <c r="U42" s="145">
        <v>4.9076851293091881E-4</v>
      </c>
      <c r="V42" s="145">
        <v>4.9076851293091896E-2</v>
      </c>
      <c r="W42" s="26" t="s">
        <v>430</v>
      </c>
      <c r="X42" s="145">
        <v>1.8840810107111209E-3</v>
      </c>
      <c r="Y42" s="145">
        <v>2.04206709273623E-3</v>
      </c>
      <c r="Z42" s="26" t="s">
        <v>430</v>
      </c>
      <c r="AA42" s="26" t="s">
        <v>430</v>
      </c>
      <c r="AB42" s="145">
        <v>3.9261481034473505E-3</v>
      </c>
      <c r="AC42" s="26" t="s">
        <v>430</v>
      </c>
      <c r="AD42" s="26" t="s">
        <v>430</v>
      </c>
      <c r="AE42" s="144" t="s">
        <v>443</v>
      </c>
      <c r="AF42" s="145">
        <v>2124.4058332493091</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0" t="s">
        <v>111</v>
      </c>
      <c r="D43" s="72"/>
      <c r="E43" s="145">
        <v>1.0803271837399995</v>
      </c>
      <c r="F43" s="145">
        <v>0.15478624133740002</v>
      </c>
      <c r="G43" s="145">
        <v>1.5619842260462322</v>
      </c>
      <c r="H43" s="145">
        <v>6.6335100000000004E-3</v>
      </c>
      <c r="I43" s="145">
        <v>0.19110842747023762</v>
      </c>
      <c r="J43" s="145">
        <v>0.31635755931315979</v>
      </c>
      <c r="K43" s="145">
        <v>0.52391798780500021</v>
      </c>
      <c r="L43" s="145">
        <v>3.8072058300975681E-2</v>
      </c>
      <c r="M43" s="145">
        <v>1.2120598267480007</v>
      </c>
      <c r="N43" s="145">
        <v>0.203660790935</v>
      </c>
      <c r="O43" s="145">
        <v>1.4291255451220003E-2</v>
      </c>
      <c r="P43" s="145">
        <v>3.7895612401220007E-3</v>
      </c>
      <c r="Q43" s="145">
        <v>5.5244203174800006E-2</v>
      </c>
      <c r="R43" s="145">
        <v>0.23566250658740001</v>
      </c>
      <c r="S43" s="145">
        <v>0.15367627409350001</v>
      </c>
      <c r="T43" s="145">
        <v>0.89038042622000002</v>
      </c>
      <c r="U43" s="145">
        <v>1.95E-2</v>
      </c>
      <c r="V43" s="145">
        <v>2.9769655790488008</v>
      </c>
      <c r="W43" s="145">
        <v>9.6403016534960015E-2</v>
      </c>
      <c r="X43" s="26" t="s">
        <v>431</v>
      </c>
      <c r="Y43" s="26" t="s">
        <v>431</v>
      </c>
      <c r="Z43" s="26" t="s">
        <v>431</v>
      </c>
      <c r="AA43" s="26" t="s">
        <v>431</v>
      </c>
      <c r="AB43" s="145">
        <v>6.129778934471998E-2</v>
      </c>
      <c r="AC43" s="145">
        <v>1.95E-2</v>
      </c>
      <c r="AD43" s="145">
        <v>0.23450949329765491</v>
      </c>
      <c r="AE43" s="144" t="s">
        <v>443</v>
      </c>
      <c r="AF43" s="145">
        <v>7765.0413374</v>
      </c>
      <c r="AG43" s="145">
        <v>730.3</v>
      </c>
      <c r="AH43" s="145">
        <v>950</v>
      </c>
      <c r="AI43" s="145">
        <v>3901.3</v>
      </c>
      <c r="AJ43" s="26" t="s">
        <v>430</v>
      </c>
      <c r="AK43" s="26" t="s">
        <v>430</v>
      </c>
      <c r="AL43" s="49" t="s">
        <v>50</v>
      </c>
    </row>
    <row r="44" spans="1:38" s="2" customFormat="1" ht="26.25" customHeight="1" thickBot="1" x14ac:dyDescent="0.3">
      <c r="A44" s="70" t="s">
        <v>71</v>
      </c>
      <c r="B44" s="70" t="s">
        <v>112</v>
      </c>
      <c r="C44" s="70" t="s">
        <v>113</v>
      </c>
      <c r="D44" s="72"/>
      <c r="E44" s="145">
        <v>12.011850554808802</v>
      </c>
      <c r="F44" s="145">
        <v>5.0993052656699538</v>
      </c>
      <c r="G44" s="145">
        <v>0.91111099451471023</v>
      </c>
      <c r="H44" s="145">
        <v>2.1087071306515183E-3</v>
      </c>
      <c r="I44" s="145">
        <v>1.3269459242947812</v>
      </c>
      <c r="J44" s="145">
        <v>1.3269459242947812</v>
      </c>
      <c r="K44" s="145">
        <v>1.3269459242947812</v>
      </c>
      <c r="L44" s="145">
        <v>0.72425612386307958</v>
      </c>
      <c r="M44" s="145">
        <v>14.543434839979023</v>
      </c>
      <c r="N44" s="26" t="s">
        <v>430</v>
      </c>
      <c r="O44" s="145">
        <v>2.6929231954403855E-3</v>
      </c>
      <c r="P44" s="26" t="s">
        <v>430</v>
      </c>
      <c r="Q44" s="26" t="s">
        <v>430</v>
      </c>
      <c r="R44" s="145">
        <v>1.3464615977201928E-2</v>
      </c>
      <c r="S44" s="145">
        <v>0.45779694322486558</v>
      </c>
      <c r="T44" s="145">
        <v>1.8850462368082702E-2</v>
      </c>
      <c r="U44" s="145">
        <v>2.6929231954403855E-3</v>
      </c>
      <c r="V44" s="145">
        <v>0.26929231954403848</v>
      </c>
      <c r="W44" s="26" t="s">
        <v>430</v>
      </c>
      <c r="X44" s="145">
        <v>8.1711581859959352E-3</v>
      </c>
      <c r="Y44" s="145">
        <v>1.3372227377527147E-2</v>
      </c>
      <c r="Z44" s="26" t="s">
        <v>430</v>
      </c>
      <c r="AA44" s="26" t="s">
        <v>430</v>
      </c>
      <c r="AB44" s="145">
        <v>2.1543385563523081E-2</v>
      </c>
      <c r="AC44" s="26" t="s">
        <v>430</v>
      </c>
      <c r="AD44" s="26" t="s">
        <v>430</v>
      </c>
      <c r="AE44" s="144" t="s">
        <v>443</v>
      </c>
      <c r="AF44" s="145">
        <v>11505.249246507681</v>
      </c>
      <c r="AG44" s="26" t="s">
        <v>430</v>
      </c>
      <c r="AH44" s="26" t="s">
        <v>430</v>
      </c>
      <c r="AI44" s="26" t="s">
        <v>430</v>
      </c>
      <c r="AJ44" s="26" t="s">
        <v>430</v>
      </c>
      <c r="AK44" s="26" t="s">
        <v>430</v>
      </c>
      <c r="AL44" s="49" t="s">
        <v>50</v>
      </c>
    </row>
    <row r="45" spans="1:38" s="2" customFormat="1" ht="26.25" customHeight="1" thickBot="1" x14ac:dyDescent="0.3">
      <c r="A45" s="70" t="s">
        <v>71</v>
      </c>
      <c r="B45" s="70" t="s">
        <v>114</v>
      </c>
      <c r="C45" s="70" t="s">
        <v>115</v>
      </c>
      <c r="D45" s="72"/>
      <c r="E45" s="145">
        <v>3.4685328081599986</v>
      </c>
      <c r="F45" s="145">
        <v>0.14018818601208954</v>
      </c>
      <c r="G45" s="145">
        <v>0.17342664040799988</v>
      </c>
      <c r="H45" s="145">
        <v>3.9144870263519983E-4</v>
      </c>
      <c r="I45" s="145">
        <v>6.7132893061161256E-2</v>
      </c>
      <c r="J45" s="145">
        <v>7.4325703031999979E-2</v>
      </c>
      <c r="K45" s="145">
        <v>7.4325703031999979E-2</v>
      </c>
      <c r="L45" s="145">
        <v>2.3040967939919995E-2</v>
      </c>
      <c r="M45" s="145">
        <v>0.44595421819199982</v>
      </c>
      <c r="N45" s="145">
        <v>6.4415609294399961E-3</v>
      </c>
      <c r="O45" s="145">
        <v>4.9550468687999973E-4</v>
      </c>
      <c r="P45" s="145">
        <v>1.4865140606399991E-3</v>
      </c>
      <c r="Q45" s="145">
        <v>1.9820187475199989E-3</v>
      </c>
      <c r="R45" s="145">
        <v>2.4775234343999987E-3</v>
      </c>
      <c r="S45" s="145">
        <v>4.3604412445439979E-2</v>
      </c>
      <c r="T45" s="145">
        <v>4.9550468687999977E-2</v>
      </c>
      <c r="U45" s="145">
        <v>4.9550468687999975E-3</v>
      </c>
      <c r="V45" s="145">
        <v>5.9460562425599967E-2</v>
      </c>
      <c r="W45" s="145">
        <v>6.4415609294399961E-3</v>
      </c>
      <c r="X45" s="26" t="s">
        <v>430</v>
      </c>
      <c r="Y45" s="26" t="s">
        <v>430</v>
      </c>
      <c r="Z45" s="26" t="s">
        <v>430</v>
      </c>
      <c r="AA45" s="26" t="s">
        <v>430</v>
      </c>
      <c r="AB45" s="26" t="s">
        <v>430</v>
      </c>
      <c r="AC45" s="145">
        <v>3.9640374950399978E-3</v>
      </c>
      <c r="AD45" s="145">
        <v>1.882917810143999E-3</v>
      </c>
      <c r="AE45" s="144" t="s">
        <v>443</v>
      </c>
      <c r="AF45" s="145">
        <v>2115.8050129775993</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0" t="s">
        <v>117</v>
      </c>
      <c r="D46" s="72"/>
      <c r="E46" s="145">
        <v>2.3900686783581864</v>
      </c>
      <c r="F46" s="145">
        <v>0.15054194401540111</v>
      </c>
      <c r="G46" s="145">
        <v>2.6558791418455439</v>
      </c>
      <c r="H46" s="145">
        <v>6.7259953161592447E-5</v>
      </c>
      <c r="I46" s="145">
        <v>0.23475831940959496</v>
      </c>
      <c r="J46" s="145">
        <v>0.43014128703044169</v>
      </c>
      <c r="K46" s="145">
        <v>0.74018026924692337</v>
      </c>
      <c r="L46" s="145">
        <v>7.0757074710354195E-2</v>
      </c>
      <c r="M46" s="145">
        <v>1.5060377388657569</v>
      </c>
      <c r="N46" s="145">
        <v>0.21761051587587787</v>
      </c>
      <c r="O46" s="145">
        <v>9.3627504296018415E-3</v>
      </c>
      <c r="P46" s="145">
        <v>1.1525982279718932E-3</v>
      </c>
      <c r="Q46" s="145">
        <v>1.3737603207962525E-2</v>
      </c>
      <c r="R46" s="145">
        <v>5.8801951948009135E-2</v>
      </c>
      <c r="S46" s="145">
        <v>9.9596385169086282E-2</v>
      </c>
      <c r="T46" s="145">
        <v>1.8435603350023422</v>
      </c>
      <c r="U46" s="145">
        <v>7.5948477751756438E-4</v>
      </c>
      <c r="V46" s="145">
        <v>1.1297758487999952</v>
      </c>
      <c r="W46" s="145">
        <v>4.3339371489326352E-2</v>
      </c>
      <c r="X46" s="145">
        <v>3.0210772833723656E-5</v>
      </c>
      <c r="Y46" s="145">
        <v>5.0351288056206085E-5</v>
      </c>
      <c r="Z46" s="26" t="s">
        <v>431</v>
      </c>
      <c r="AA46" s="26" t="s">
        <v>431</v>
      </c>
      <c r="AB46" s="145">
        <v>4.4639285620200239E-2</v>
      </c>
      <c r="AC46" s="145">
        <v>2.0634942159250516E-3</v>
      </c>
      <c r="AD46" s="26" t="s">
        <v>430</v>
      </c>
      <c r="AE46" s="144" t="s">
        <v>443</v>
      </c>
      <c r="AF46" s="145">
        <v>14469.97340689655</v>
      </c>
      <c r="AG46" s="26" t="s">
        <v>430</v>
      </c>
      <c r="AH46" s="145">
        <v>8566.373099999988</v>
      </c>
      <c r="AI46" s="145">
        <v>1497.3325999999929</v>
      </c>
      <c r="AJ46" s="26" t="s">
        <v>430</v>
      </c>
      <c r="AK46" s="26" t="s">
        <v>430</v>
      </c>
      <c r="AL46" s="49" t="s">
        <v>50</v>
      </c>
    </row>
    <row r="47" spans="1:38" s="2" customFormat="1" ht="26.25" customHeight="1" thickBot="1" x14ac:dyDescent="0.3">
      <c r="A47" s="70" t="s">
        <v>71</v>
      </c>
      <c r="B47" s="70" t="s">
        <v>118</v>
      </c>
      <c r="C47" s="70" t="s">
        <v>119</v>
      </c>
      <c r="D47" s="72"/>
      <c r="E47" s="145">
        <v>0.25584991556950004</v>
      </c>
      <c r="F47" s="145">
        <v>3.7911311731300003E-2</v>
      </c>
      <c r="G47" s="145">
        <v>2.0834736795600006E-2</v>
      </c>
      <c r="H47" s="26" t="s">
        <v>430</v>
      </c>
      <c r="I47" s="145">
        <v>1.1239791741500003E-2</v>
      </c>
      <c r="J47" s="145">
        <v>1.1239791741500003E-2</v>
      </c>
      <c r="K47" s="145">
        <v>1.1239791741500003E-2</v>
      </c>
      <c r="L47" s="145">
        <v>5.3951000359200012E-3</v>
      </c>
      <c r="M47" s="145">
        <v>1.1436725171844</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7.0069999999999993E-2</v>
      </c>
      <c r="G49" s="145">
        <v>0.28000000000000003</v>
      </c>
      <c r="H49" s="145">
        <v>3.3670000000000002E-3</v>
      </c>
      <c r="I49" s="145">
        <v>1.634870317002882E-2</v>
      </c>
      <c r="J49" s="145">
        <v>3.9129682997118151E-2</v>
      </c>
      <c r="K49" s="145">
        <v>9.2999999999999999E-2</v>
      </c>
      <c r="L49" s="145">
        <v>1.9995000000000004E-5</v>
      </c>
      <c r="M49" s="26" t="s">
        <v>431</v>
      </c>
      <c r="N49" s="145">
        <v>2.1999999999999999E-2</v>
      </c>
      <c r="O49" s="145">
        <v>5.0000000000000002E-5</v>
      </c>
      <c r="P49" s="145">
        <v>1.0000000000000001E-5</v>
      </c>
      <c r="Q49" s="145">
        <v>4.0000000000000001E-3</v>
      </c>
      <c r="R49" s="145">
        <v>3.0000000000000001E-3</v>
      </c>
      <c r="S49" s="145">
        <v>4.0000000000000001E-3</v>
      </c>
      <c r="T49" s="145">
        <v>2E-3</v>
      </c>
      <c r="U49" s="26" t="s">
        <v>429</v>
      </c>
      <c r="V49" s="145">
        <v>0.16</v>
      </c>
      <c r="W49" s="145">
        <v>2.73</v>
      </c>
      <c r="X49" s="145">
        <v>0.14560000000000001</v>
      </c>
      <c r="Y49" s="145">
        <v>0.182</v>
      </c>
      <c r="Z49" s="145">
        <v>9.0999999999999998E-2</v>
      </c>
      <c r="AA49" s="145">
        <v>6.3700000000000007E-2</v>
      </c>
      <c r="AB49" s="145">
        <v>0.48229999999999995</v>
      </c>
      <c r="AC49" s="26" t="s">
        <v>430</v>
      </c>
      <c r="AD49" s="145">
        <v>3.2760000000000002</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1.5876973314606744</v>
      </c>
      <c r="J50" s="145">
        <v>2.2608810000000004</v>
      </c>
      <c r="K50" s="145">
        <v>3.4591479300000003</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12666</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4.5653999999999995</v>
      </c>
      <c r="G52" s="26" t="s">
        <v>431</v>
      </c>
      <c r="H52" s="26" t="s">
        <v>431</v>
      </c>
      <c r="I52" s="145">
        <v>1.34375E-4</v>
      </c>
      <c r="J52" s="145">
        <v>3.0937500000000003E-4</v>
      </c>
      <c r="K52" s="145">
        <v>5.0000000000000001E-4</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6.9973410000000005</v>
      </c>
      <c r="G53" s="26" t="s">
        <v>430</v>
      </c>
      <c r="H53" s="26" t="s">
        <v>430</v>
      </c>
      <c r="I53" s="145">
        <v>1.08E-3</v>
      </c>
      <c r="J53" s="145">
        <v>1.08E-3</v>
      </c>
      <c r="K53" s="145">
        <v>1.08E-3</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0.34600000000000003</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3460</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1.3805E-2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2.5165964999999998E-2</v>
      </c>
      <c r="X57" s="145">
        <v>3.2499999999999997E-5</v>
      </c>
      <c r="Y57" s="145">
        <v>3.2499999999999997E-5</v>
      </c>
      <c r="Z57" s="145">
        <v>3.2499999999999997E-5</v>
      </c>
      <c r="AA57" s="145">
        <v>3.2499999999999997E-5</v>
      </c>
      <c r="AB57" s="145">
        <v>1.2999999999999999E-4</v>
      </c>
      <c r="AC57" s="26" t="s">
        <v>430</v>
      </c>
      <c r="AD57" s="145">
        <v>1.95085</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5.0477777777777786E-3</v>
      </c>
      <c r="J58" s="145">
        <v>2.5238888888888891E-2</v>
      </c>
      <c r="K58" s="145">
        <v>6.4900000000000013E-2</v>
      </c>
      <c r="L58" s="145">
        <v>4.179560000000001E-5</v>
      </c>
      <c r="M58" s="26" t="s">
        <v>430</v>
      </c>
      <c r="N58" s="26" t="s">
        <v>430</v>
      </c>
      <c r="O58" s="26" t="s">
        <v>430</v>
      </c>
      <c r="P58" s="26" t="s">
        <v>430</v>
      </c>
      <c r="Q58" s="26" t="s">
        <v>430</v>
      </c>
      <c r="R58" s="26" t="s">
        <v>430</v>
      </c>
      <c r="S58" s="26" t="s">
        <v>430</v>
      </c>
      <c r="T58" s="26" t="s">
        <v>430</v>
      </c>
      <c r="U58" s="26" t="s">
        <v>430</v>
      </c>
      <c r="V58" s="26" t="s">
        <v>430</v>
      </c>
      <c r="W58" s="145">
        <v>0.13388700000000001</v>
      </c>
      <c r="X58" s="26" t="s">
        <v>430</v>
      </c>
      <c r="Y58" s="26" t="s">
        <v>430</v>
      </c>
      <c r="Z58" s="26" t="s">
        <v>430</v>
      </c>
      <c r="AA58" s="26" t="s">
        <v>430</v>
      </c>
      <c r="AB58" s="26" t="s">
        <v>430</v>
      </c>
      <c r="AC58" s="26" t="s">
        <v>430</v>
      </c>
      <c r="AD58" s="145">
        <v>0.25747500000000001</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2.8759999999999997E-3</v>
      </c>
      <c r="G59" s="26" t="s">
        <v>431</v>
      </c>
      <c r="H59" s="145">
        <v>0.02</v>
      </c>
      <c r="I59" s="145">
        <v>9.4080000000000011E-2</v>
      </c>
      <c r="J59" s="145">
        <v>0.10584</v>
      </c>
      <c r="K59" s="145">
        <v>0.1176</v>
      </c>
      <c r="L59" s="145">
        <v>5.8329600000000005E-5</v>
      </c>
      <c r="M59" s="26" t="s">
        <v>431</v>
      </c>
      <c r="N59" s="145">
        <v>5.4000000000000001E-4</v>
      </c>
      <c r="O59" s="145">
        <v>0.18</v>
      </c>
      <c r="P59" s="26" t="s">
        <v>430</v>
      </c>
      <c r="Q59" s="26" t="s">
        <v>430</v>
      </c>
      <c r="R59" s="26" t="s">
        <v>430</v>
      </c>
      <c r="S59" s="145">
        <v>1.0000000000000001E-5</v>
      </c>
      <c r="T59" s="26" t="s">
        <v>430</v>
      </c>
      <c r="U59" s="145">
        <v>8.5000000000000006E-2</v>
      </c>
      <c r="V59" s="145">
        <v>2.5400000000000002E-3</v>
      </c>
      <c r="W59" s="145">
        <v>5.4111999999999997E-3</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1.4863353899509803E-2</v>
      </c>
      <c r="J60" s="145">
        <v>0.13193208024509803</v>
      </c>
      <c r="K60" s="145">
        <v>0.26893915088199999</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8.3337579653293359E-2</v>
      </c>
      <c r="J61" s="145">
        <v>0.11523826228635844</v>
      </c>
      <c r="K61" s="145">
        <v>0.18321720310333331</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4.9001614973200006E-2</v>
      </c>
      <c r="J62" s="145">
        <v>0.47771326647760032</v>
      </c>
      <c r="K62" s="145">
        <v>1.2219954770800001</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26" t="s">
        <v>434</v>
      </c>
      <c r="F64" s="26" t="s">
        <v>434</v>
      </c>
      <c r="G64" s="26" t="s">
        <v>434</v>
      </c>
      <c r="H64" s="26" t="s">
        <v>434</v>
      </c>
      <c r="I64" s="26" t="s">
        <v>434</v>
      </c>
      <c r="J64" s="26" t="s">
        <v>434</v>
      </c>
      <c r="K64" s="26" t="s">
        <v>434</v>
      </c>
      <c r="L64" s="26" t="s">
        <v>434</v>
      </c>
      <c r="M64" s="26" t="s">
        <v>434</v>
      </c>
      <c r="N64" s="26" t="s">
        <v>434</v>
      </c>
      <c r="O64" s="26" t="s">
        <v>434</v>
      </c>
      <c r="P64" s="26" t="s">
        <v>434</v>
      </c>
      <c r="Q64" s="26" t="s">
        <v>434</v>
      </c>
      <c r="R64" s="26" t="s">
        <v>434</v>
      </c>
      <c r="S64" s="26" t="s">
        <v>434</v>
      </c>
      <c r="T64" s="26" t="s">
        <v>434</v>
      </c>
      <c r="U64" s="26" t="s">
        <v>434</v>
      </c>
      <c r="V64" s="26" t="s">
        <v>434</v>
      </c>
      <c r="W64" s="26" t="s">
        <v>434</v>
      </c>
      <c r="X64" s="26" t="s">
        <v>434</v>
      </c>
      <c r="Y64" s="26" t="s">
        <v>434</v>
      </c>
      <c r="Z64" s="26" t="s">
        <v>434</v>
      </c>
      <c r="AA64" s="26" t="s">
        <v>434</v>
      </c>
      <c r="AB64" s="26" t="s">
        <v>434</v>
      </c>
      <c r="AC64" s="26" t="s">
        <v>434</v>
      </c>
      <c r="AD64" s="26" t="s">
        <v>434</v>
      </c>
      <c r="AE64" s="144" t="s">
        <v>443</v>
      </c>
      <c r="AF64" s="26" t="s">
        <v>434</v>
      </c>
      <c r="AG64" s="26" t="s">
        <v>434</v>
      </c>
      <c r="AH64" s="26" t="s">
        <v>434</v>
      </c>
      <c r="AI64" s="26" t="s">
        <v>434</v>
      </c>
      <c r="AJ64" s="26" t="s">
        <v>434</v>
      </c>
      <c r="AK64" s="26" t="s">
        <v>434</v>
      </c>
      <c r="AL64" s="49" t="s">
        <v>161</v>
      </c>
    </row>
    <row r="65" spans="1:38" s="2" customFormat="1" ht="26.25" customHeight="1" thickBot="1" x14ac:dyDescent="0.3">
      <c r="A65" s="70" t="s">
        <v>54</v>
      </c>
      <c r="B65" s="70" t="s">
        <v>162</v>
      </c>
      <c r="C65" s="70" t="s">
        <v>163</v>
      </c>
      <c r="D65" s="72"/>
      <c r="E65" s="145">
        <v>0.46970000000000001</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4.3000000000000003E-2</v>
      </c>
      <c r="J68" s="145">
        <v>4.3000000000000003E-2</v>
      </c>
      <c r="K68" s="145">
        <v>4.3000000000000003E-2</v>
      </c>
      <c r="L68" s="145">
        <v>7.7400000000000017E-4</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1.5800000000000002E-2</v>
      </c>
      <c r="F70" s="145">
        <v>6.6305234156499999</v>
      </c>
      <c r="G70" s="145">
        <v>7.4578310196025841</v>
      </c>
      <c r="H70" s="145">
        <v>0.20345000000000002</v>
      </c>
      <c r="I70" s="145">
        <v>0.53043701820059186</v>
      </c>
      <c r="J70" s="145">
        <v>0.81286052862056712</v>
      </c>
      <c r="K70" s="145">
        <v>0.96177179999999995</v>
      </c>
      <c r="L70" s="145">
        <v>9.5379902819832767E-3</v>
      </c>
      <c r="M70" s="26" t="s">
        <v>430</v>
      </c>
      <c r="N70" s="145">
        <v>1.0040000000000001E-3</v>
      </c>
      <c r="O70" s="26" t="s">
        <v>430</v>
      </c>
      <c r="P70" s="145">
        <v>0.13700000000000001</v>
      </c>
      <c r="Q70" s="26" t="s">
        <v>430</v>
      </c>
      <c r="R70" s="145">
        <v>1.06</v>
      </c>
      <c r="S70" s="145">
        <v>9.0000000000000011E-3</v>
      </c>
      <c r="T70" s="145">
        <v>8.1000000000000003E-2</v>
      </c>
      <c r="U70" s="26" t="s">
        <v>430</v>
      </c>
      <c r="V70" s="145">
        <v>0.01</v>
      </c>
      <c r="W70" s="145">
        <v>3</v>
      </c>
      <c r="X70" s="26" t="s">
        <v>430</v>
      </c>
      <c r="Y70" s="26" t="s">
        <v>430</v>
      </c>
      <c r="Z70" s="26" t="s">
        <v>430</v>
      </c>
      <c r="AA70" s="26" t="s">
        <v>430</v>
      </c>
      <c r="AB70" s="26" t="s">
        <v>430</v>
      </c>
      <c r="AC70" s="145">
        <v>29</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0.39571999999999996</v>
      </c>
      <c r="G71" s="26" t="s">
        <v>430</v>
      </c>
      <c r="H71" s="26" t="s">
        <v>430</v>
      </c>
      <c r="I71" s="145">
        <v>1.2475935999999995E-3</v>
      </c>
      <c r="J71" s="145">
        <v>9.9807487999999962E-3</v>
      </c>
      <c r="K71" s="145">
        <v>3.1189840000000042E-2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0.97476660000000004</v>
      </c>
      <c r="G72" s="145">
        <v>0.87970000000000004</v>
      </c>
      <c r="H72" s="145">
        <v>1.5300000000000001E-4</v>
      </c>
      <c r="I72" s="145">
        <v>1.7800928926869177</v>
      </c>
      <c r="J72" s="145">
        <v>2.3790560175264708</v>
      </c>
      <c r="K72" s="145">
        <v>3.1444723000000003</v>
      </c>
      <c r="L72" s="145">
        <v>6.6613334856729057E-3</v>
      </c>
      <c r="M72" s="145">
        <v>0.46395861689647611</v>
      </c>
      <c r="N72" s="145">
        <v>23.703730000000004</v>
      </c>
      <c r="O72" s="145">
        <v>0.49969999999999998</v>
      </c>
      <c r="P72" s="145">
        <v>5.0000000000000001E-3</v>
      </c>
      <c r="Q72" s="145">
        <v>7.2202000000000002E-2</v>
      </c>
      <c r="R72" s="145">
        <v>12.9779</v>
      </c>
      <c r="S72" s="145">
        <v>1.9405059999999998</v>
      </c>
      <c r="T72" s="145">
        <v>5.3169319999999995</v>
      </c>
      <c r="U72" s="26" t="s">
        <v>429</v>
      </c>
      <c r="V72" s="145">
        <v>131.994</v>
      </c>
      <c r="W72" s="145">
        <v>3.0734019119162777</v>
      </c>
      <c r="X72" s="145">
        <v>2.7336900510208512E-2</v>
      </c>
      <c r="Y72" s="145">
        <v>2.7495043367351372E-2</v>
      </c>
      <c r="Z72" s="145">
        <v>2.7417900510208513E-2</v>
      </c>
      <c r="AA72" s="145">
        <v>2.7182825255104254E-2</v>
      </c>
      <c r="AB72" s="145">
        <v>0.10943266964287264</v>
      </c>
      <c r="AC72" s="145">
        <v>7.3344000000000006E-2</v>
      </c>
      <c r="AD72" s="145">
        <v>16.032823430000001</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26" t="s">
        <v>431</v>
      </c>
      <c r="G73" s="26" t="s">
        <v>431</v>
      </c>
      <c r="H73" s="26" t="s">
        <v>430</v>
      </c>
      <c r="I73" s="145">
        <v>1.2239999999999999E-2</v>
      </c>
      <c r="J73" s="145">
        <v>1.7340000000000001E-2</v>
      </c>
      <c r="K73" s="145">
        <v>2.0399999999999998E-2</v>
      </c>
      <c r="L73" s="145">
        <v>1.6727999999999999E-3</v>
      </c>
      <c r="M73" s="26" t="s">
        <v>430</v>
      </c>
      <c r="N73" s="145">
        <v>1E-3</v>
      </c>
      <c r="O73" s="145">
        <v>3.1470759785111281E-3</v>
      </c>
      <c r="P73" s="145">
        <v>1.5735379892555643E-4</v>
      </c>
      <c r="Q73" s="145">
        <v>2E-3</v>
      </c>
      <c r="R73" s="145">
        <v>4.2750000000000004</v>
      </c>
      <c r="S73" s="145">
        <v>2.5569992325402916E-3</v>
      </c>
      <c r="T73" s="145">
        <v>1.7000000000000001E-2</v>
      </c>
      <c r="U73" s="26" t="s">
        <v>429</v>
      </c>
      <c r="V73" s="145">
        <v>0.16700000000000001</v>
      </c>
      <c r="W73" s="26" t="s">
        <v>430</v>
      </c>
      <c r="X73" s="26" t="s">
        <v>430</v>
      </c>
      <c r="Y73" s="26" t="s">
        <v>430</v>
      </c>
      <c r="Z73" s="26" t="s">
        <v>430</v>
      </c>
      <c r="AA73" s="26" t="s">
        <v>430</v>
      </c>
      <c r="AB73" s="26" t="s">
        <v>430</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26" t="s">
        <v>431</v>
      </c>
      <c r="G74" s="26" t="s">
        <v>430</v>
      </c>
      <c r="H74" s="26" t="s">
        <v>430</v>
      </c>
      <c r="I74" s="145">
        <v>5.1207233598137242E-4</v>
      </c>
      <c r="J74" s="145">
        <v>1.3034568552253115E-3</v>
      </c>
      <c r="K74" s="145">
        <v>1.8620812217504451E-3</v>
      </c>
      <c r="L74" s="145">
        <v>1.1777663727571565E-5</v>
      </c>
      <c r="M74" s="26" t="s">
        <v>430</v>
      </c>
      <c r="N74" s="145">
        <v>0.02</v>
      </c>
      <c r="O74" s="145">
        <v>1.5E-3</v>
      </c>
      <c r="P74" s="26" t="s">
        <v>430</v>
      </c>
      <c r="Q74" s="145">
        <v>0.01</v>
      </c>
      <c r="R74" s="26" t="s">
        <v>430</v>
      </c>
      <c r="S74" s="26" t="s">
        <v>430</v>
      </c>
      <c r="T74" s="26" t="s">
        <v>430</v>
      </c>
      <c r="U74" s="26" t="s">
        <v>430</v>
      </c>
      <c r="V74" s="145">
        <v>7.4999999999999997E-2</v>
      </c>
      <c r="W74" s="145">
        <v>0.73869399999999996</v>
      </c>
      <c r="X74" s="26" t="s">
        <v>430</v>
      </c>
      <c r="Y74" s="26" t="s">
        <v>430</v>
      </c>
      <c r="Z74" s="26" t="s">
        <v>430</v>
      </c>
      <c r="AA74" s="26" t="s">
        <v>430</v>
      </c>
      <c r="AB74" s="26" t="s">
        <v>430</v>
      </c>
      <c r="AC74" s="145">
        <v>4.5832604999999998E-2</v>
      </c>
      <c r="AD74" s="145">
        <v>0.11592102500000001</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8.2360402300167231E-4</v>
      </c>
      <c r="G77" s="26" t="s">
        <v>430</v>
      </c>
      <c r="H77" s="26" t="s">
        <v>430</v>
      </c>
      <c r="I77" s="145">
        <v>2.219825526214273E-3</v>
      </c>
      <c r="J77" s="145">
        <v>1.1356436375591795E-2</v>
      </c>
      <c r="K77" s="145">
        <v>4.2289099999999996E-2</v>
      </c>
      <c r="L77" s="26" t="s">
        <v>430</v>
      </c>
      <c r="M77" s="26" t="s">
        <v>430</v>
      </c>
      <c r="N77" s="145">
        <v>0.16008800000000001</v>
      </c>
      <c r="O77" s="145">
        <v>0.12000100000000001</v>
      </c>
      <c r="P77" s="145">
        <v>7.0000000000000007E-2</v>
      </c>
      <c r="Q77" s="145">
        <v>1.4000000000000001</v>
      </c>
      <c r="R77" s="26" t="s">
        <v>430</v>
      </c>
      <c r="S77" s="26" t="s">
        <v>431</v>
      </c>
      <c r="T77" s="145">
        <v>5.3000000000000001E-5</v>
      </c>
      <c r="U77" s="26" t="s">
        <v>430</v>
      </c>
      <c r="V77" s="145">
        <v>45.015000000000001</v>
      </c>
      <c r="W77" s="145">
        <v>1.7302605525245218E-2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145">
        <v>1.1800000000000001E-2</v>
      </c>
      <c r="G78" s="145">
        <v>7.3999999999999995E-3</v>
      </c>
      <c r="H78" s="26" t="s">
        <v>430</v>
      </c>
      <c r="I78" s="145">
        <v>1.5556250000000001E-2</v>
      </c>
      <c r="J78" s="145">
        <v>2.0468750000000001E-2</v>
      </c>
      <c r="K78" s="145">
        <v>2.6200000000000001E-2</v>
      </c>
      <c r="L78" s="145">
        <v>1.3100000000000002E-5</v>
      </c>
      <c r="M78" s="145">
        <v>0.46500000000000002</v>
      </c>
      <c r="N78" s="145">
        <v>3.0499999999999999E-2</v>
      </c>
      <c r="O78" s="145">
        <v>2.0000000000000001E-4</v>
      </c>
      <c r="P78" s="145">
        <v>6.5000000000000006E-3</v>
      </c>
      <c r="Q78" s="145">
        <v>4.2150000000000007E-2</v>
      </c>
      <c r="R78" s="145">
        <v>8.7837837837837843E-2</v>
      </c>
      <c r="S78" s="145">
        <v>1.8475999999999999</v>
      </c>
      <c r="T78" s="145">
        <v>2.6000000000000003E-3</v>
      </c>
      <c r="U78" s="145">
        <v>5.0000000000000001E-3</v>
      </c>
      <c r="V78" s="145">
        <v>6.5000000000000002E-2</v>
      </c>
      <c r="W78" s="145">
        <v>1.503E-3</v>
      </c>
      <c r="X78" s="26" t="s">
        <v>430</v>
      </c>
      <c r="Y78" s="26" t="s">
        <v>430</v>
      </c>
      <c r="Z78" s="26" t="s">
        <v>430</v>
      </c>
      <c r="AA78" s="26" t="s">
        <v>430</v>
      </c>
      <c r="AB78" s="26" t="s">
        <v>430</v>
      </c>
      <c r="AC78" s="145">
        <v>7.8583451135000004</v>
      </c>
      <c r="AD78" s="145">
        <v>5.5685000000000012E-4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3.5000000000000003E-2</v>
      </c>
      <c r="G79" s="145">
        <v>9.4117647049999989E-3</v>
      </c>
      <c r="H79" s="145">
        <v>0.70000000000000007</v>
      </c>
      <c r="I79" s="26" t="s">
        <v>431</v>
      </c>
      <c r="J79" s="26" t="s">
        <v>431</v>
      </c>
      <c r="K79" s="26" t="s">
        <v>431</v>
      </c>
      <c r="L79" s="26" t="s">
        <v>430</v>
      </c>
      <c r="M79" s="26" t="s">
        <v>430</v>
      </c>
      <c r="N79" s="26" t="s">
        <v>430</v>
      </c>
      <c r="O79" s="26" t="s">
        <v>430</v>
      </c>
      <c r="P79" s="26" t="s">
        <v>430</v>
      </c>
      <c r="Q79" s="26" t="s">
        <v>430</v>
      </c>
      <c r="R79" s="26" t="s">
        <v>430</v>
      </c>
      <c r="S79" s="26" t="s">
        <v>430</v>
      </c>
      <c r="T79" s="145">
        <v>3</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8.0200000000000007E-2</v>
      </c>
      <c r="G80" s="145">
        <v>1.176E-3</v>
      </c>
      <c r="H80" s="145">
        <v>2.2999999999999998E-4</v>
      </c>
      <c r="I80" s="145">
        <v>7.9448592057761738E-2</v>
      </c>
      <c r="J80" s="145">
        <v>0.1167223083032491</v>
      </c>
      <c r="K80" s="145">
        <v>0.17638700000000004</v>
      </c>
      <c r="L80" s="26" t="s">
        <v>430</v>
      </c>
      <c r="M80" s="26" t="s">
        <v>430</v>
      </c>
      <c r="N80" s="145">
        <v>1.9707999999999999</v>
      </c>
      <c r="O80" s="145">
        <v>0.2291</v>
      </c>
      <c r="P80" s="145">
        <v>1.4E-2</v>
      </c>
      <c r="Q80" s="145">
        <v>4.2</v>
      </c>
      <c r="R80" s="145">
        <v>0.60113000000000005</v>
      </c>
      <c r="S80" s="145">
        <v>49.053100000000001</v>
      </c>
      <c r="T80" s="145">
        <v>1.2117</v>
      </c>
      <c r="U80" s="145">
        <v>1.8000000000000002E-2</v>
      </c>
      <c r="V80" s="145">
        <v>6.6077700000000004</v>
      </c>
      <c r="W80" s="26" t="s">
        <v>430</v>
      </c>
      <c r="X80" s="26" t="s">
        <v>430</v>
      </c>
      <c r="Y80" s="26" t="s">
        <v>430</v>
      </c>
      <c r="Z80" s="26" t="s">
        <v>430</v>
      </c>
      <c r="AA80" s="26" t="s">
        <v>430</v>
      </c>
      <c r="AB80" s="26" t="s">
        <v>430</v>
      </c>
      <c r="AC80" s="145">
        <v>4.4740927981440005E-2</v>
      </c>
      <c r="AD80" s="145">
        <v>5.8916568773099993E-3</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6.6115519800000015E-4</v>
      </c>
      <c r="J81" s="145">
        <v>6.6115519800000007E-3</v>
      </c>
      <c r="K81" s="145">
        <v>1.3223103960000001E-2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3305.7759900000001</v>
      </c>
      <c r="AL81" s="49" t="s">
        <v>451</v>
      </c>
    </row>
    <row r="82" spans="1:38" s="2" customFormat="1" ht="26.25" customHeight="1" thickBot="1" x14ac:dyDescent="0.3">
      <c r="A82" s="70" t="s">
        <v>209</v>
      </c>
      <c r="B82" s="70" t="s">
        <v>210</v>
      </c>
      <c r="C82" s="70" t="s">
        <v>211</v>
      </c>
      <c r="D82" s="72"/>
      <c r="E82" s="26" t="s">
        <v>430</v>
      </c>
      <c r="F82" s="145">
        <v>4.1256437761420299</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0.995</v>
      </c>
      <c r="G83" s="26" t="s">
        <v>430</v>
      </c>
      <c r="H83" s="26" t="s">
        <v>430</v>
      </c>
      <c r="I83" s="145">
        <v>5.5E-2</v>
      </c>
      <c r="J83" s="145">
        <v>0.06</v>
      </c>
      <c r="K83" s="145">
        <v>0.08</v>
      </c>
      <c r="L83" s="145">
        <v>3.1350000000000002E-3</v>
      </c>
      <c r="M83" s="26" t="s">
        <v>430</v>
      </c>
      <c r="N83" s="26" t="s">
        <v>430</v>
      </c>
      <c r="O83" s="26" t="s">
        <v>430</v>
      </c>
      <c r="P83" s="26" t="s">
        <v>430</v>
      </c>
      <c r="Q83" s="26" t="s">
        <v>430</v>
      </c>
      <c r="R83" s="26" t="s">
        <v>430</v>
      </c>
      <c r="S83" s="26" t="s">
        <v>430</v>
      </c>
      <c r="T83" s="26" t="s">
        <v>430</v>
      </c>
      <c r="U83" s="26" t="s">
        <v>430</v>
      </c>
      <c r="V83" s="26" t="s">
        <v>430</v>
      </c>
      <c r="W83" s="145">
        <v>1.0200000000000001E-2</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1.7422500000000001</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15.630399999999998</v>
      </c>
      <c r="G85" s="26" t="s">
        <v>430</v>
      </c>
      <c r="H85" s="26" t="s">
        <v>430</v>
      </c>
      <c r="I85" s="145">
        <v>5.3293999999999998E-4</v>
      </c>
      <c r="J85" s="145">
        <v>1.7072500000000002E-3</v>
      </c>
      <c r="K85" s="145">
        <v>3.1745000000000002E-3</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1.3432000000000002</v>
      </c>
      <c r="G86" s="26" t="s">
        <v>430</v>
      </c>
      <c r="H86" s="145">
        <v>2.0000000000000001E-4</v>
      </c>
      <c r="I86" s="145">
        <v>1.3992E-4</v>
      </c>
      <c r="J86" s="145">
        <v>5.8299999999999975E-4</v>
      </c>
      <c r="K86" s="145">
        <v>1.1659999999999995E-3</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3.6133139999999999</v>
      </c>
      <c r="G88" s="145">
        <v>2E-3</v>
      </c>
      <c r="H88" s="145">
        <v>2.6031176E-2</v>
      </c>
      <c r="I88" s="145">
        <v>1.39855E-2</v>
      </c>
      <c r="J88" s="145">
        <v>1.5008800000000001E-2</v>
      </c>
      <c r="K88" s="145">
        <v>1.5691E-2</v>
      </c>
      <c r="L88" s="26" t="s">
        <v>430</v>
      </c>
      <c r="M88" s="26" t="s">
        <v>430</v>
      </c>
      <c r="N88" s="26" t="s">
        <v>430</v>
      </c>
      <c r="O88" s="145">
        <v>3.0700000000000004E-9</v>
      </c>
      <c r="P88" s="26" t="s">
        <v>430</v>
      </c>
      <c r="Q88" s="145">
        <v>1.5350000000000002E-8</v>
      </c>
      <c r="R88" s="145">
        <v>1.8420000000000002E-7</v>
      </c>
      <c r="S88" s="26" t="s">
        <v>430</v>
      </c>
      <c r="T88" s="145">
        <v>1.5349999999999999E-6</v>
      </c>
      <c r="U88" s="145">
        <v>1.5350000000000002E-8</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6.0000000499999997</v>
      </c>
      <c r="G89" s="26" t="s">
        <v>430</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1.1461999999999999</v>
      </c>
      <c r="G90" s="145">
        <v>0.1</v>
      </c>
      <c r="H90" s="145">
        <v>0.19789999999999999</v>
      </c>
      <c r="I90" s="145">
        <v>3.0544580475858056E-2</v>
      </c>
      <c r="J90" s="145">
        <v>0.12816705172856444</v>
      </c>
      <c r="K90" s="145">
        <v>0.46795592559999999</v>
      </c>
      <c r="L90" s="145">
        <v>1.4395548285514828E-5</v>
      </c>
      <c r="M90" s="26" t="s">
        <v>430</v>
      </c>
      <c r="N90" s="26" t="s">
        <v>430</v>
      </c>
      <c r="O90" s="26" t="s">
        <v>430</v>
      </c>
      <c r="P90" s="26" t="s">
        <v>430</v>
      </c>
      <c r="Q90" s="26" t="s">
        <v>430</v>
      </c>
      <c r="R90" s="26" t="s">
        <v>430</v>
      </c>
      <c r="S90" s="26" t="s">
        <v>430</v>
      </c>
      <c r="T90" s="26" t="s">
        <v>430</v>
      </c>
      <c r="U90" s="26" t="s">
        <v>430</v>
      </c>
      <c r="V90" s="26" t="s">
        <v>430</v>
      </c>
      <c r="W90" s="26" t="s">
        <v>430</v>
      </c>
      <c r="X90" s="145">
        <v>4.1999999999999997E-3</v>
      </c>
      <c r="Y90" s="145">
        <v>2.1199999999999999E-3</v>
      </c>
      <c r="Z90" s="145">
        <v>2.1199999999999999E-3</v>
      </c>
      <c r="AA90" s="145">
        <v>2.1199999999999999E-3</v>
      </c>
      <c r="AB90" s="145">
        <v>1.056E-2</v>
      </c>
      <c r="AC90" s="145">
        <v>3.225E-3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8.6602540000000009E-3</v>
      </c>
      <c r="F91" s="145">
        <v>2.2720896000000001E-2</v>
      </c>
      <c r="G91" s="145">
        <v>2.4431050000000001E-3</v>
      </c>
      <c r="H91" s="145">
        <v>3.5067168000000003E-2</v>
      </c>
      <c r="I91" s="145">
        <v>0.12679081816149998</v>
      </c>
      <c r="J91" s="145">
        <v>0.12682963278199999</v>
      </c>
      <c r="K91" s="145">
        <v>0.12683764972424999</v>
      </c>
      <c r="L91" s="145">
        <v>5.7036960000000003E-4</v>
      </c>
      <c r="M91" s="145">
        <v>0.26444561100000002</v>
      </c>
      <c r="N91" s="145">
        <v>0.63423640000000003</v>
      </c>
      <c r="O91" s="145">
        <v>2.1449443000000002E-2</v>
      </c>
      <c r="P91" s="145">
        <v>4.6111575000000006E-5</v>
      </c>
      <c r="Q91" s="145">
        <v>1.07593675E-3</v>
      </c>
      <c r="R91" s="145">
        <v>1.2620010000000001E-2</v>
      </c>
      <c r="S91" s="145">
        <v>0.37943706000000005</v>
      </c>
      <c r="T91" s="145">
        <v>3.4395330000000002E-2</v>
      </c>
      <c r="U91" s="26" t="s">
        <v>429</v>
      </c>
      <c r="V91" s="145">
        <v>0.22045957999999999</v>
      </c>
      <c r="W91" s="145">
        <v>4.6944E-4</v>
      </c>
      <c r="X91" s="145">
        <v>5.2107839999999993E-4</v>
      </c>
      <c r="Y91" s="145">
        <v>2.1124799999999995E-4</v>
      </c>
      <c r="Z91" s="145">
        <v>2.1124799999999995E-4</v>
      </c>
      <c r="AA91" s="145">
        <v>2.1124799999999995E-4</v>
      </c>
      <c r="AB91" s="145">
        <v>1.1548223999999997E-3</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2.3583400000000005</v>
      </c>
      <c r="G92" s="145">
        <v>7.9648000000000003</v>
      </c>
      <c r="H92" s="145">
        <v>0.54200000000000004</v>
      </c>
      <c r="I92" s="145">
        <v>0.67236000000000007</v>
      </c>
      <c r="J92" s="145">
        <v>0.89648000000000017</v>
      </c>
      <c r="K92" s="145">
        <v>1.1206000000000003</v>
      </c>
      <c r="L92" s="145">
        <v>2.3599836000000006E-2</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26" t="s">
        <v>430</v>
      </c>
      <c r="AD92" s="26" t="s">
        <v>430</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2.3263918500000003</v>
      </c>
      <c r="G93" s="26" t="s">
        <v>431</v>
      </c>
      <c r="H93" s="26" t="s">
        <v>430</v>
      </c>
      <c r="I93" s="145">
        <v>0.31228423666666666</v>
      </c>
      <c r="J93" s="145">
        <v>0.32307392416666664</v>
      </c>
      <c r="K93" s="145">
        <v>0.32475231999999998</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1.686839</v>
      </c>
      <c r="G95" s="145" t="s">
        <v>430</v>
      </c>
      <c r="H95" s="26" t="s">
        <v>430</v>
      </c>
      <c r="I95" s="145">
        <v>0.15492359717120088</v>
      </c>
      <c r="J95" s="145">
        <v>0.37659817309680155</v>
      </c>
      <c r="K95" s="145">
        <v>0.99547489999999983</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26" t="s">
        <v>430</v>
      </c>
      <c r="AJ95" s="145"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26" t="s">
        <v>434</v>
      </c>
      <c r="AK97" s="26" t="s">
        <v>434</v>
      </c>
      <c r="AL97" s="49" t="s">
        <v>430</v>
      </c>
    </row>
    <row r="98" spans="1:38" s="2" customFormat="1" ht="26.25" customHeight="1" thickBot="1" x14ac:dyDescent="0.3">
      <c r="A98" s="70" t="s">
        <v>54</v>
      </c>
      <c r="B98" s="70" t="s">
        <v>242</v>
      </c>
      <c r="C98" s="70" t="s">
        <v>243</v>
      </c>
      <c r="D98" s="72"/>
      <c r="E98" s="145" t="s">
        <v>430</v>
      </c>
      <c r="F98" s="145">
        <v>0.12986100000000003</v>
      </c>
      <c r="G98" s="145" t="s">
        <v>430</v>
      </c>
      <c r="H98" s="145">
        <v>6.2176987254648815E-3</v>
      </c>
      <c r="I98" s="145">
        <v>9.5556000000000009E-3</v>
      </c>
      <c r="J98" s="145">
        <v>1.5660999999999998E-2</v>
      </c>
      <c r="K98" s="145">
        <v>2.1649999999999999E-2</v>
      </c>
      <c r="L98" s="145" t="s">
        <v>430</v>
      </c>
      <c r="M98" s="145" t="s">
        <v>430</v>
      </c>
      <c r="N98" s="145" t="s">
        <v>430</v>
      </c>
      <c r="O98" s="145" t="s">
        <v>430</v>
      </c>
      <c r="P98" s="145" t="s">
        <v>430</v>
      </c>
      <c r="Q98" s="145" t="s">
        <v>430</v>
      </c>
      <c r="R98" s="145" t="s">
        <v>430</v>
      </c>
      <c r="S98" s="145" t="s">
        <v>430</v>
      </c>
      <c r="T98" s="145" t="s">
        <v>430</v>
      </c>
      <c r="U98" s="26" t="s">
        <v>430</v>
      </c>
      <c r="V98" s="145" t="s">
        <v>430</v>
      </c>
      <c r="W98" s="145">
        <v>1.044E-2</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145" t="s">
        <v>430</v>
      </c>
      <c r="AK98" s="26" t="s">
        <v>430</v>
      </c>
      <c r="AL98" s="49" t="s">
        <v>430</v>
      </c>
    </row>
    <row r="99" spans="1:38" s="2" customFormat="1" ht="26.25" customHeight="1" thickBot="1" x14ac:dyDescent="0.3">
      <c r="A99" s="70" t="s">
        <v>244</v>
      </c>
      <c r="B99" s="70" t="s">
        <v>245</v>
      </c>
      <c r="C99" s="70" t="s">
        <v>454</v>
      </c>
      <c r="D99" s="72"/>
      <c r="E99" s="145">
        <v>0.12124263814635702</v>
      </c>
      <c r="F99" s="145">
        <v>6.6297978469999999</v>
      </c>
      <c r="G99" s="145" t="s">
        <v>430</v>
      </c>
      <c r="H99" s="145">
        <v>5.0012365567955444</v>
      </c>
      <c r="I99" s="145">
        <v>0.1057609072</v>
      </c>
      <c r="J99" s="145">
        <v>0.1625106623</v>
      </c>
      <c r="K99" s="145">
        <v>0.35597573640000002</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392.2</v>
      </c>
      <c r="AL99" s="49" t="s">
        <v>246</v>
      </c>
    </row>
    <row r="100" spans="1:38" s="2" customFormat="1" ht="26.25" customHeight="1" thickBot="1" x14ac:dyDescent="0.3">
      <c r="A100" s="70" t="s">
        <v>244</v>
      </c>
      <c r="B100" s="70" t="s">
        <v>247</v>
      </c>
      <c r="C100" s="70" t="s">
        <v>455</v>
      </c>
      <c r="D100" s="72"/>
      <c r="E100" s="145">
        <v>0.10824954690315393</v>
      </c>
      <c r="F100" s="145">
        <v>3.6140153976999998</v>
      </c>
      <c r="G100" s="145" t="s">
        <v>430</v>
      </c>
      <c r="H100" s="145">
        <v>4.1025062159686128</v>
      </c>
      <c r="I100" s="145">
        <v>6.7180414575E-2</v>
      </c>
      <c r="J100" s="145">
        <v>0.10378094927699999</v>
      </c>
      <c r="K100" s="145">
        <v>0.22388175904100002</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145" t="s">
        <v>430</v>
      </c>
      <c r="AK100" s="145">
        <v>753.4</v>
      </c>
      <c r="AL100" s="49" t="s">
        <v>246</v>
      </c>
    </row>
    <row r="101" spans="1:38" s="2" customFormat="1" ht="26.25" customHeight="1" thickBot="1" x14ac:dyDescent="0.3">
      <c r="A101" s="70" t="s">
        <v>244</v>
      </c>
      <c r="B101" s="70" t="s">
        <v>248</v>
      </c>
      <c r="C101" s="70" t="s">
        <v>249</v>
      </c>
      <c r="D101" s="72"/>
      <c r="E101" s="145">
        <v>1.1203340509185545E-2</v>
      </c>
      <c r="F101" s="145">
        <v>0.16297711279999999</v>
      </c>
      <c r="G101" s="145" t="s">
        <v>430</v>
      </c>
      <c r="H101" s="145">
        <v>0.11826047487649891</v>
      </c>
      <c r="I101" s="145">
        <v>1.117358904E-3</v>
      </c>
      <c r="J101" s="145">
        <v>3.352076712E-3</v>
      </c>
      <c r="K101" s="145">
        <v>7.8215123290000001E-3</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26" t="s">
        <v>430</v>
      </c>
      <c r="AJ101" s="26" t="s">
        <v>430</v>
      </c>
      <c r="AK101" s="145">
        <v>149.5</v>
      </c>
      <c r="AL101" s="49" t="s">
        <v>246</v>
      </c>
    </row>
    <row r="102" spans="1:38" s="2" customFormat="1" ht="26.25" customHeight="1" thickBot="1" x14ac:dyDescent="0.3">
      <c r="A102" s="70" t="s">
        <v>244</v>
      </c>
      <c r="B102" s="70" t="s">
        <v>250</v>
      </c>
      <c r="C102" s="70" t="s">
        <v>456</v>
      </c>
      <c r="D102" s="72"/>
      <c r="E102" s="145">
        <v>5.0521624842033194E-2</v>
      </c>
      <c r="F102" s="145">
        <v>0.43357147656</v>
      </c>
      <c r="G102" s="145" t="s">
        <v>430</v>
      </c>
      <c r="H102" s="145">
        <v>3.9399181520072997</v>
      </c>
      <c r="I102" s="145">
        <v>3.6620836159999997E-3</v>
      </c>
      <c r="J102" s="145">
        <v>7.5972960874999995E-2</v>
      </c>
      <c r="K102" s="145">
        <v>0.44841439645000003</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145" t="s">
        <v>430</v>
      </c>
      <c r="AK102" s="145">
        <v>949.82650823622771</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5.8876143182299331E-4</v>
      </c>
      <c r="F104" s="145">
        <v>5.2494664469999999E-3</v>
      </c>
      <c r="G104" s="145" t="s">
        <v>430</v>
      </c>
      <c r="H104" s="145">
        <v>6.214827679914668E-3</v>
      </c>
      <c r="I104" s="145">
        <v>4.8580822000000001E-5</v>
      </c>
      <c r="J104" s="145">
        <v>1.4574246599999998E-4</v>
      </c>
      <c r="K104" s="145">
        <v>3.4006575300000004E-4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6.5</v>
      </c>
      <c r="AL104" s="49" t="s">
        <v>246</v>
      </c>
    </row>
    <row r="105" spans="1:38" s="2" customFormat="1" ht="26.25" customHeight="1" thickBot="1" x14ac:dyDescent="0.3">
      <c r="A105" s="70" t="s">
        <v>244</v>
      </c>
      <c r="B105" s="70" t="s">
        <v>255</v>
      </c>
      <c r="C105" s="70" t="s">
        <v>256</v>
      </c>
      <c r="D105" s="72"/>
      <c r="E105" s="145">
        <v>2.3082485344984263E-2</v>
      </c>
      <c r="F105" s="145">
        <v>0.16927308600499999</v>
      </c>
      <c r="G105" s="145" t="s">
        <v>430</v>
      </c>
      <c r="H105" s="145">
        <v>0.41396193908689893</v>
      </c>
      <c r="I105" s="145">
        <v>3.7039658079999998E-3</v>
      </c>
      <c r="J105" s="145">
        <v>5.8205176990000001E-3</v>
      </c>
      <c r="K105" s="145">
        <v>1.2699311346000001E-2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145" t="s">
        <v>430</v>
      </c>
      <c r="AI105" s="26" t="s">
        <v>430</v>
      </c>
      <c r="AJ105" s="26" t="s">
        <v>430</v>
      </c>
      <c r="AK105" s="145">
        <v>52.03</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0" t="s">
        <v>458</v>
      </c>
      <c r="D107" s="72"/>
      <c r="E107" s="145">
        <v>4.7232467605023733E-2</v>
      </c>
      <c r="F107" s="145">
        <v>0.22012389780000002</v>
      </c>
      <c r="G107" s="145" t="s">
        <v>430</v>
      </c>
      <c r="H107" s="145">
        <v>0.49946388466353098</v>
      </c>
      <c r="I107" s="145">
        <v>1.2111232499999999E-2</v>
      </c>
      <c r="J107" s="145">
        <v>0.16148310000000002</v>
      </c>
      <c r="K107" s="145">
        <v>0.76704472499999998</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26" t="s">
        <v>430</v>
      </c>
      <c r="AI107" s="26" t="s">
        <v>430</v>
      </c>
      <c r="AJ107" s="26" t="s">
        <v>430</v>
      </c>
      <c r="AK107" s="145">
        <v>4208.1000000000004</v>
      </c>
      <c r="AL107" s="49" t="s">
        <v>246</v>
      </c>
    </row>
    <row r="108" spans="1:38" s="2" customFormat="1" ht="26.25" customHeight="1" thickBot="1" x14ac:dyDescent="0.3">
      <c r="A108" s="70" t="s">
        <v>244</v>
      </c>
      <c r="B108" s="70" t="s">
        <v>260</v>
      </c>
      <c r="C108" s="70" t="s">
        <v>459</v>
      </c>
      <c r="D108" s="72"/>
      <c r="E108" s="145">
        <v>3.2831160797053525E-2</v>
      </c>
      <c r="F108" s="145">
        <v>0.32975809836000003</v>
      </c>
      <c r="G108" s="145" t="s">
        <v>430</v>
      </c>
      <c r="H108" s="145">
        <v>0.26153811907715085</v>
      </c>
      <c r="I108" s="145">
        <v>4.3309999999999998E-3</v>
      </c>
      <c r="J108" s="145">
        <v>4.3310000000000001E-2</v>
      </c>
      <c r="K108" s="145">
        <v>8.6620000000000003E-2</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26" t="s">
        <v>430</v>
      </c>
      <c r="AJ108" s="26" t="s">
        <v>430</v>
      </c>
      <c r="AK108" s="145">
        <v>4331</v>
      </c>
      <c r="AL108" s="49" t="s">
        <v>246</v>
      </c>
    </row>
    <row r="109" spans="1:38" s="2" customFormat="1" ht="26.25" customHeight="1" thickBot="1" x14ac:dyDescent="0.3">
      <c r="A109" s="70" t="s">
        <v>244</v>
      </c>
      <c r="B109" s="70" t="s">
        <v>261</v>
      </c>
      <c r="C109" s="70" t="s">
        <v>460</v>
      </c>
      <c r="D109" s="72"/>
      <c r="E109" s="145">
        <v>2.2976519255283531E-3</v>
      </c>
      <c r="F109" s="145">
        <v>1.1344645280000001E-2</v>
      </c>
      <c r="G109" s="26" t="s">
        <v>430</v>
      </c>
      <c r="H109" s="145">
        <v>1.8303438967676368E-2</v>
      </c>
      <c r="I109" s="145">
        <v>9.5799999999999998E-4</v>
      </c>
      <c r="J109" s="145">
        <v>5.2690000000000002E-3</v>
      </c>
      <c r="K109" s="145">
        <v>5.2690000000000002E-3</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95.8</v>
      </c>
      <c r="AL109" s="49" t="s">
        <v>246</v>
      </c>
    </row>
    <row r="110" spans="1:38" s="2" customFormat="1" ht="26.25" customHeight="1" thickBot="1" x14ac:dyDescent="0.3">
      <c r="A110" s="70" t="s">
        <v>244</v>
      </c>
      <c r="B110" s="70" t="s">
        <v>262</v>
      </c>
      <c r="C110" s="70" t="s">
        <v>461</v>
      </c>
      <c r="D110" s="72"/>
      <c r="E110" s="145">
        <v>5.838123332784404E-3</v>
      </c>
      <c r="F110" s="145">
        <v>3.3009202021000002E-2</v>
      </c>
      <c r="G110" s="26" t="s">
        <v>430</v>
      </c>
      <c r="H110" s="145">
        <v>8.931790408628161E-2</v>
      </c>
      <c r="I110" s="145">
        <v>2.4980466E-2</v>
      </c>
      <c r="J110" s="145">
        <v>0.17531664000000002</v>
      </c>
      <c r="K110" s="145">
        <v>0.17889594000000003</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1299.8999999999999</v>
      </c>
      <c r="AL110" s="49" t="s">
        <v>246</v>
      </c>
    </row>
    <row r="111" spans="1:38" s="2" customFormat="1" ht="26.25" customHeight="1" thickBot="1" x14ac:dyDescent="0.3">
      <c r="A111" s="70" t="s">
        <v>244</v>
      </c>
      <c r="B111" s="70" t="s">
        <v>263</v>
      </c>
      <c r="C111" s="70" t="s">
        <v>462</v>
      </c>
      <c r="D111" s="72"/>
      <c r="E111" s="145">
        <v>5.7497558344730332E-2</v>
      </c>
      <c r="F111" s="145">
        <v>1.5624782852000001</v>
      </c>
      <c r="G111" s="26" t="s">
        <v>430</v>
      </c>
      <c r="H111" s="145">
        <v>2.5865153528364613</v>
      </c>
      <c r="I111" s="145">
        <v>1.6580860000000003E-2</v>
      </c>
      <c r="J111" s="145">
        <v>3.3161720000000006E-2</v>
      </c>
      <c r="K111" s="145">
        <v>7.4613869999999999E-2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4358.0659999999998</v>
      </c>
      <c r="AL111" s="49" t="s">
        <v>246</v>
      </c>
    </row>
    <row r="112" spans="1:38" s="2" customFormat="1" ht="26.25" customHeight="1" thickBot="1" x14ac:dyDescent="0.3">
      <c r="A112" s="70" t="s">
        <v>264</v>
      </c>
      <c r="B112" s="70" t="s">
        <v>265</v>
      </c>
      <c r="C112" s="70" t="s">
        <v>266</v>
      </c>
      <c r="D112" s="72"/>
      <c r="E112" s="145">
        <v>7.1847275027168012</v>
      </c>
      <c r="F112" s="145" t="s">
        <v>430</v>
      </c>
      <c r="G112" s="145" t="s">
        <v>430</v>
      </c>
      <c r="H112" s="145">
        <v>2.8647834558625411</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26" t="s">
        <v>430</v>
      </c>
      <c r="AJ112" s="26" t="s">
        <v>430</v>
      </c>
      <c r="AK112" s="145">
        <v>179.529</v>
      </c>
      <c r="AL112" s="49" t="s">
        <v>475</v>
      </c>
    </row>
    <row r="113" spans="1:38" s="2" customFormat="1" ht="26.25" customHeight="1" thickBot="1" x14ac:dyDescent="0.3">
      <c r="A113" s="70" t="s">
        <v>264</v>
      </c>
      <c r="B113" s="70" t="s">
        <v>267</v>
      </c>
      <c r="C113" s="70" t="s">
        <v>268</v>
      </c>
      <c r="D113" s="72"/>
      <c r="E113" s="145">
        <v>2.8345276664858838</v>
      </c>
      <c r="F113" s="145">
        <v>3.5560241945159996</v>
      </c>
      <c r="G113" s="26" t="s">
        <v>430</v>
      </c>
      <c r="H113" s="145">
        <v>8.9330807051361756</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6.1935999999999998E-2</v>
      </c>
      <c r="F114" s="145" t="s">
        <v>430</v>
      </c>
      <c r="G114" s="145" t="s">
        <v>430</v>
      </c>
      <c r="H114" s="145">
        <v>4.2304499999999995E-2</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26"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0.62491978498494816</v>
      </c>
      <c r="F116" s="145">
        <v>8.4706306646000012E-2</v>
      </c>
      <c r="G116" s="26" t="s">
        <v>430</v>
      </c>
      <c r="H116" s="145">
        <v>1.4558322213270971</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0.26084707714332278</v>
      </c>
      <c r="J119" s="145">
        <v>4.7639869902075445</v>
      </c>
      <c r="K119" s="145">
        <v>4.7639869902075445</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0.89770862800800721</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7.3158138461538458E-2</v>
      </c>
      <c r="AD122" s="26" t="s">
        <v>430</v>
      </c>
      <c r="AE122" s="144" t="s">
        <v>443</v>
      </c>
      <c r="AF122" s="145"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0" t="s">
        <v>286</v>
      </c>
      <c r="D123" s="72"/>
      <c r="E123" s="145">
        <v>0.10237445627082646</v>
      </c>
      <c r="F123" s="145">
        <v>0.21725123257922119</v>
      </c>
      <c r="G123" s="145">
        <v>1.3710894596324951E-2</v>
      </c>
      <c r="H123" s="145">
        <v>9.9501729314701193E-2</v>
      </c>
      <c r="I123" s="145">
        <v>0.25897205267926676</v>
      </c>
      <c r="J123" s="145">
        <v>0.2714097688436044</v>
      </c>
      <c r="K123" s="145">
        <v>0.27555567423171695</v>
      </c>
      <c r="L123" s="145">
        <v>3.3012133542978904E-2</v>
      </c>
      <c r="M123" s="145">
        <v>3.3268094814100957</v>
      </c>
      <c r="N123" s="145">
        <v>2.69353972335655E-3</v>
      </c>
      <c r="O123" s="145">
        <v>2.5254155664609961E-2</v>
      </c>
      <c r="P123" s="145">
        <v>5.0322179854914136E-3</v>
      </c>
      <c r="Q123" s="145">
        <v>1.530398273313984E-4</v>
      </c>
      <c r="R123" s="145">
        <v>4.3695191621257101E-3</v>
      </c>
      <c r="S123" s="145">
        <v>1.8087782215969034E-3</v>
      </c>
      <c r="T123" s="145">
        <v>1.4364609865341513E-3</v>
      </c>
      <c r="U123" s="145">
        <v>1.1625661139738055E-3</v>
      </c>
      <c r="V123" s="145">
        <v>2.1988809513188667E-2</v>
      </c>
      <c r="W123" s="145">
        <v>2.0729526940562751E-2</v>
      </c>
      <c r="X123" s="145">
        <v>3.3524766125166858E-6</v>
      </c>
      <c r="Y123" s="145">
        <v>9.9156676047291594E-6</v>
      </c>
      <c r="Z123" s="145">
        <v>3.280823299022628E-6</v>
      </c>
      <c r="AA123" s="145">
        <v>2.0548115767634548E-6</v>
      </c>
      <c r="AB123" s="145">
        <v>1.8603779093031928E-5</v>
      </c>
      <c r="AC123" s="145" t="s">
        <v>430</v>
      </c>
      <c r="AD123" s="145" t="s">
        <v>430</v>
      </c>
      <c r="AE123" s="144" t="s">
        <v>443</v>
      </c>
      <c r="AF123" s="145" t="s">
        <v>430</v>
      </c>
      <c r="AG123" s="26" t="s">
        <v>430</v>
      </c>
      <c r="AH123" s="26" t="s">
        <v>430</v>
      </c>
      <c r="AI123" s="26" t="s">
        <v>430</v>
      </c>
      <c r="AJ123" s="26" t="s">
        <v>430</v>
      </c>
      <c r="AK123" s="145">
        <v>41.459053881125506</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26"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0.22339176999999999</v>
      </c>
      <c r="G125" s="145" t="s">
        <v>430</v>
      </c>
      <c r="H125" s="26" t="s">
        <v>430</v>
      </c>
      <c r="I125" s="145">
        <v>1.1085987E-4</v>
      </c>
      <c r="J125" s="145">
        <v>7.3570641000000002E-4</v>
      </c>
      <c r="K125" s="145">
        <v>1.5553975700000001E-3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6.6124619999999995E-2</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275.51929999999999</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145" t="s">
        <v>431</v>
      </c>
      <c r="J130" s="145" t="s">
        <v>431</v>
      </c>
      <c r="K130" s="145"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434</v>
      </c>
      <c r="F131" s="145" t="s">
        <v>434</v>
      </c>
      <c r="G131" s="26" t="s">
        <v>434</v>
      </c>
      <c r="H131" s="26" t="s">
        <v>434</v>
      </c>
      <c r="I131" s="145" t="s">
        <v>434</v>
      </c>
      <c r="J131" s="145" t="s">
        <v>434</v>
      </c>
      <c r="K131" s="145" t="s">
        <v>434</v>
      </c>
      <c r="L131" s="26" t="s">
        <v>434</v>
      </c>
      <c r="M131" s="26" t="s">
        <v>434</v>
      </c>
      <c r="N131" s="26" t="s">
        <v>434</v>
      </c>
      <c r="O131" s="26" t="s">
        <v>434</v>
      </c>
      <c r="P131" s="26" t="s">
        <v>434</v>
      </c>
      <c r="Q131" s="26" t="s">
        <v>434</v>
      </c>
      <c r="R131" s="26" t="s">
        <v>434</v>
      </c>
      <c r="S131" s="26" t="s">
        <v>434</v>
      </c>
      <c r="T131" s="26" t="s">
        <v>434</v>
      </c>
      <c r="U131" s="26" t="s">
        <v>434</v>
      </c>
      <c r="V131" s="26" t="s">
        <v>434</v>
      </c>
      <c r="W131" s="26" t="s">
        <v>434</v>
      </c>
      <c r="X131" s="26" t="s">
        <v>434</v>
      </c>
      <c r="Y131" s="26" t="s">
        <v>434</v>
      </c>
      <c r="Z131" s="26" t="s">
        <v>434</v>
      </c>
      <c r="AA131" s="26" t="s">
        <v>434</v>
      </c>
      <c r="AB131" s="26" t="s">
        <v>434</v>
      </c>
      <c r="AC131" s="26" t="s">
        <v>434</v>
      </c>
      <c r="AD131" s="26" t="s">
        <v>434</v>
      </c>
      <c r="AE131" s="144" t="s">
        <v>443</v>
      </c>
      <c r="AF131" s="26" t="s">
        <v>434</v>
      </c>
      <c r="AG131" s="26" t="s">
        <v>434</v>
      </c>
      <c r="AH131" s="26" t="s">
        <v>434</v>
      </c>
      <c r="AI131" s="26" t="s">
        <v>434</v>
      </c>
      <c r="AJ131" s="26" t="s">
        <v>434</v>
      </c>
      <c r="AK131" s="26" t="s">
        <v>434</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3.7555810000000005E-4</v>
      </c>
      <c r="J133" s="145">
        <v>3.7555810000000005E-4</v>
      </c>
      <c r="K133" s="145">
        <v>4.1733488000000001E-4</v>
      </c>
      <c r="L133" s="145">
        <v>1.8777905000000002E-4</v>
      </c>
      <c r="M133" s="26" t="s">
        <v>431</v>
      </c>
      <c r="N133" s="145">
        <v>3.2501469000000005E-4</v>
      </c>
      <c r="O133" s="145">
        <v>5.4439689999999999E-5</v>
      </c>
      <c r="P133" s="145">
        <v>7.9638300780886014E-3</v>
      </c>
      <c r="Q133" s="145">
        <v>1.4730103000000001E-4</v>
      </c>
      <c r="R133" s="145">
        <v>1.4675988E-4</v>
      </c>
      <c r="S133" s="145">
        <v>1.3452988999999998E-4</v>
      </c>
      <c r="T133" s="145">
        <v>1.8756258999999998E-4</v>
      </c>
      <c r="U133" s="145">
        <v>2.1407893999999999E-4</v>
      </c>
      <c r="V133" s="145">
        <v>1.73297876E-3</v>
      </c>
      <c r="W133" s="145">
        <v>2.9222100000000001E-4</v>
      </c>
      <c r="X133" s="145">
        <v>1.4286360000000001E-4</v>
      </c>
      <c r="Y133" s="145">
        <v>7.8033829999999993E-5</v>
      </c>
      <c r="Z133" s="145">
        <v>6.9700119999999995E-5</v>
      </c>
      <c r="AA133" s="145">
        <v>7.565277E-5</v>
      </c>
      <c r="AB133" s="145">
        <v>3.6625031999999995E-4</v>
      </c>
      <c r="AC133" s="145">
        <v>1.62345E-3</v>
      </c>
      <c r="AD133" s="145">
        <v>4.4374299999999992E-3</v>
      </c>
      <c r="AE133" s="144" t="s">
        <v>443</v>
      </c>
      <c r="AF133" s="26" t="s">
        <v>430</v>
      </c>
      <c r="AG133" s="26" t="s">
        <v>430</v>
      </c>
      <c r="AH133" s="26" t="s">
        <v>430</v>
      </c>
      <c r="AI133" s="26" t="s">
        <v>430</v>
      </c>
      <c r="AJ133" s="26" t="s">
        <v>430</v>
      </c>
      <c r="AK133" s="145">
        <v>10823</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5.2900000000000004E-3</v>
      </c>
      <c r="G136" s="26" t="s">
        <v>430</v>
      </c>
      <c r="H136" s="145">
        <v>7.7000000000000007E-4</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2.068E-2</v>
      </c>
      <c r="G137" s="26" t="s">
        <v>430</v>
      </c>
      <c r="H137" s="145" t="s">
        <v>430</v>
      </c>
      <c r="I137" s="145" t="s">
        <v>430</v>
      </c>
      <c r="J137" s="145" t="s">
        <v>430</v>
      </c>
      <c r="K137" s="145" t="s">
        <v>430</v>
      </c>
      <c r="L137" s="145" t="s">
        <v>430</v>
      </c>
      <c r="M137" s="26" t="s">
        <v>430</v>
      </c>
      <c r="N137" s="145" t="s">
        <v>430</v>
      </c>
      <c r="O137" s="145" t="s">
        <v>430</v>
      </c>
      <c r="P137" s="26" t="s">
        <v>430</v>
      </c>
      <c r="Q137" s="26" t="s">
        <v>430</v>
      </c>
      <c r="R137" s="26" t="s">
        <v>430</v>
      </c>
      <c r="S137" s="145" t="s">
        <v>430</v>
      </c>
      <c r="T137" s="26" t="s">
        <v>430</v>
      </c>
      <c r="U137" s="145" t="s">
        <v>430</v>
      </c>
      <c r="V137" s="145"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1378742</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0.3107895</v>
      </c>
      <c r="I139" s="145">
        <v>0.17569581699999998</v>
      </c>
      <c r="J139" s="145">
        <v>0.17569581699999998</v>
      </c>
      <c r="K139" s="145">
        <v>0.17569581699999998</v>
      </c>
      <c r="L139" s="145">
        <v>1.554461649E-2</v>
      </c>
      <c r="M139" s="26" t="s">
        <v>430</v>
      </c>
      <c r="N139" s="145">
        <v>5.0545699999999995E-4</v>
      </c>
      <c r="O139" s="145">
        <v>1.0200529999999999E-3</v>
      </c>
      <c r="P139" s="145">
        <v>1.0200529999999999E-3</v>
      </c>
      <c r="Q139" s="145">
        <v>1.6176030000000002E-3</v>
      </c>
      <c r="R139" s="145">
        <v>1.545194E-3</v>
      </c>
      <c r="S139" s="145">
        <v>3.5930330000000003E-3</v>
      </c>
      <c r="T139" s="26" t="s">
        <v>430</v>
      </c>
      <c r="U139" s="26" t="s">
        <v>430</v>
      </c>
      <c r="V139" s="26" t="s">
        <v>430</v>
      </c>
      <c r="W139" s="145">
        <v>1.80638944</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434</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T141" si="0">SUM(E14:E140)</f>
        <v>277.13848322982079</v>
      </c>
      <c r="F141" s="20">
        <f t="shared" si="0"/>
        <v>194.09405122506465</v>
      </c>
      <c r="G141" s="20">
        <f t="shared" si="0"/>
        <v>109.06501120712626</v>
      </c>
      <c r="H141" s="20">
        <f t="shared" si="0"/>
        <v>34.531393939797788</v>
      </c>
      <c r="I141" s="20">
        <f t="shared" si="0"/>
        <v>30.857019927411049</v>
      </c>
      <c r="J141" s="20">
        <f t="shared" si="0"/>
        <v>49.456769819861655</v>
      </c>
      <c r="K141" s="20">
        <f t="shared" si="0"/>
        <v>65.006440171403995</v>
      </c>
      <c r="L141" s="20">
        <f t="shared" si="0"/>
        <v>7.447280260129955</v>
      </c>
      <c r="M141" s="20">
        <f t="shared" si="0"/>
        <v>656.91586584098661</v>
      </c>
      <c r="N141" s="20">
        <f t="shared" si="0"/>
        <v>49.195422713169322</v>
      </c>
      <c r="O141" s="20">
        <f t="shared" si="0"/>
        <v>1.9050392347209535</v>
      </c>
      <c r="P141" s="20">
        <f t="shared" si="0"/>
        <v>0.86287128956860892</v>
      </c>
      <c r="Q141" s="20">
        <f t="shared" si="0"/>
        <v>8.4965854747433625</v>
      </c>
      <c r="R141" s="20">
        <f t="shared" si="0"/>
        <v>32.694346664179832</v>
      </c>
      <c r="S141" s="20">
        <f t="shared" si="0"/>
        <v>109.51374572327074</v>
      </c>
      <c r="T141" s="20">
        <f t="shared" si="0"/>
        <v>36.746660657853276</v>
      </c>
      <c r="U141" s="20" t="s">
        <v>429</v>
      </c>
      <c r="V141" s="20">
        <f t="shared" ref="V141:AD141" si="1">SUM(V14:V140)</f>
        <v>268.62656535723437</v>
      </c>
      <c r="W141" s="20">
        <f t="shared" si="1"/>
        <v>17.656500187940139</v>
      </c>
      <c r="X141" s="20">
        <f t="shared" si="1"/>
        <v>0.22701475702316001</v>
      </c>
      <c r="Y141" s="20">
        <f t="shared" si="1"/>
        <v>0.30453194182605953</v>
      </c>
      <c r="Z141" s="20">
        <f t="shared" si="1"/>
        <v>0.16618951751973438</v>
      </c>
      <c r="AA141" s="20">
        <f t="shared" si="1"/>
        <v>0.12636571516949285</v>
      </c>
      <c r="AB141" s="20">
        <f t="shared" si="1"/>
        <v>7.9622543872457721</v>
      </c>
      <c r="AC141" s="20">
        <f t="shared" si="1"/>
        <v>38.039671757364012</v>
      </c>
      <c r="AD141" s="20">
        <f t="shared" si="1"/>
        <v>27.611504714374828</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277.13848322982079</v>
      </c>
      <c r="F152" s="14">
        <f t="shared" ref="F152:AD152" si="2">SUM(F$141, F$151, IF(AND(ISNUMBER(SEARCH($B$4,"AT|BE|CH|GB|IE|LT|LU|NL")),SUM(F$143:F$149)&gt;0),SUM(F$143:F$149)-SUM(F$27:F$33),0))</f>
        <v>194.09405122506465</v>
      </c>
      <c r="G152" s="14">
        <f t="shared" si="2"/>
        <v>109.06501120712626</v>
      </c>
      <c r="H152" s="14">
        <f t="shared" si="2"/>
        <v>34.531393939797788</v>
      </c>
      <c r="I152" s="14">
        <f t="shared" si="2"/>
        <v>30.857019927411049</v>
      </c>
      <c r="J152" s="14">
        <f t="shared" si="2"/>
        <v>49.456769819861655</v>
      </c>
      <c r="K152" s="14">
        <f t="shared" si="2"/>
        <v>65.006440171403995</v>
      </c>
      <c r="L152" s="14">
        <f t="shared" si="2"/>
        <v>7.447280260129955</v>
      </c>
      <c r="M152" s="14">
        <f t="shared" si="2"/>
        <v>656.91586584098661</v>
      </c>
      <c r="N152" s="14">
        <f t="shared" si="2"/>
        <v>49.195422713169322</v>
      </c>
      <c r="O152" s="14">
        <f t="shared" si="2"/>
        <v>1.9050392347209535</v>
      </c>
      <c r="P152" s="14">
        <f t="shared" si="2"/>
        <v>0.86287128956860892</v>
      </c>
      <c r="Q152" s="14">
        <f t="shared" si="2"/>
        <v>8.4965854747433625</v>
      </c>
      <c r="R152" s="14">
        <f t="shared" si="2"/>
        <v>32.694346664179832</v>
      </c>
      <c r="S152" s="14">
        <f t="shared" si="2"/>
        <v>109.51374572327074</v>
      </c>
      <c r="T152" s="14">
        <f t="shared" si="2"/>
        <v>36.746660657853276</v>
      </c>
      <c r="U152" s="14">
        <f t="shared" si="2"/>
        <v>0</v>
      </c>
      <c r="V152" s="14">
        <f t="shared" si="2"/>
        <v>268.62656535723437</v>
      </c>
      <c r="W152" s="14">
        <f t="shared" si="2"/>
        <v>17.656500187940139</v>
      </c>
      <c r="X152" s="14">
        <f t="shared" si="2"/>
        <v>0.22701475702316001</v>
      </c>
      <c r="Y152" s="14">
        <f t="shared" si="2"/>
        <v>0.30453194182605953</v>
      </c>
      <c r="Z152" s="14">
        <f t="shared" si="2"/>
        <v>0.16618951751973438</v>
      </c>
      <c r="AA152" s="14">
        <f t="shared" si="2"/>
        <v>0.12636571516949285</v>
      </c>
      <c r="AB152" s="14">
        <f t="shared" si="2"/>
        <v>7.9622543872457721</v>
      </c>
      <c r="AC152" s="14">
        <f t="shared" si="2"/>
        <v>38.039671757364012</v>
      </c>
      <c r="AD152" s="14">
        <f t="shared" si="2"/>
        <v>27.611504714374828</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277.13848322982079</v>
      </c>
      <c r="F154" s="14">
        <f>SUM(F$141, F$153, -1 * IF(OR($B$6=2005,$B$6&gt;=2020),SUM(F$99:F$122),0), IF(AND(ISNUMBER(SEARCH($B$4,"AT|BE|CH|GB|IE|LT|LU|NL")),SUM(F$143:F$149)&gt;0),SUM(F$143:F$149)-SUM(F$27:F$33),0))</f>
        <v>194.09405122506465</v>
      </c>
      <c r="G154" s="14">
        <f>SUM(G$141, G$153, IF(AND(ISNUMBER(SEARCH($B$4,"AT|BE|CH|GB|IE|LT|LU|NL")),SUM(G$143:G$149)&gt;0),SUM(G$143:G$149)-SUM(G$27:G$33),0))</f>
        <v>109.06501120712626</v>
      </c>
      <c r="H154" s="14">
        <f>SUM(H$141, H$153, IF(AND(ISNUMBER(SEARCH($B$4,"AT|BE|CH|GB|IE|LT|LU|NL")),SUM(H$143:H$149)&gt;0),SUM(H$143:H$149)-SUM(H$27:H$33),0))</f>
        <v>34.531393939797788</v>
      </c>
      <c r="I154" s="14">
        <f t="shared" ref="I154:AD154" si="3">SUM(I$141, I$153, IF(AND(ISNUMBER(SEARCH($B$4,"AT|BE|CH|GB|IE|LT|LU|NL")),SUM(I$143:I$149)&gt;0),SUM(I$143:I$149)-SUM(I$27:I$33),0))</f>
        <v>30.857019927411049</v>
      </c>
      <c r="J154" s="14">
        <f t="shared" si="3"/>
        <v>49.456769819861655</v>
      </c>
      <c r="K154" s="14">
        <f t="shared" si="3"/>
        <v>65.006440171403995</v>
      </c>
      <c r="L154" s="14">
        <f t="shared" si="3"/>
        <v>7.447280260129955</v>
      </c>
      <c r="M154" s="14">
        <f t="shared" si="3"/>
        <v>656.91586584098661</v>
      </c>
      <c r="N154" s="14">
        <f t="shared" si="3"/>
        <v>49.195422713169322</v>
      </c>
      <c r="O154" s="14">
        <f t="shared" si="3"/>
        <v>1.9050392347209535</v>
      </c>
      <c r="P154" s="14">
        <f t="shared" si="3"/>
        <v>0.86287128956860892</v>
      </c>
      <c r="Q154" s="14">
        <f t="shared" si="3"/>
        <v>8.4965854747433625</v>
      </c>
      <c r="R154" s="14">
        <f t="shared" si="3"/>
        <v>32.694346664179832</v>
      </c>
      <c r="S154" s="14">
        <f t="shared" si="3"/>
        <v>109.51374572327074</v>
      </c>
      <c r="T154" s="14">
        <f t="shared" si="3"/>
        <v>36.746660657853276</v>
      </c>
      <c r="U154" s="14">
        <f t="shared" si="3"/>
        <v>0</v>
      </c>
      <c r="V154" s="14">
        <f t="shared" si="3"/>
        <v>268.62656535723437</v>
      </c>
      <c r="W154" s="14">
        <f t="shared" si="3"/>
        <v>17.656500187940139</v>
      </c>
      <c r="X154" s="14">
        <f t="shared" si="3"/>
        <v>0.22701475702316001</v>
      </c>
      <c r="Y154" s="14">
        <f t="shared" si="3"/>
        <v>0.30453194182605953</v>
      </c>
      <c r="Z154" s="14">
        <f t="shared" si="3"/>
        <v>0.16618951751973438</v>
      </c>
      <c r="AA154" s="14">
        <f t="shared" si="3"/>
        <v>0.12636571516949285</v>
      </c>
      <c r="AB154" s="14">
        <f t="shared" si="3"/>
        <v>7.9622543872457721</v>
      </c>
      <c r="AC154" s="14">
        <f t="shared" si="3"/>
        <v>38.039671757364012</v>
      </c>
      <c r="AD154" s="14">
        <f t="shared" si="3"/>
        <v>27.611504714374828</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3.3340320963278898</v>
      </c>
      <c r="F157" s="23">
        <v>6.965745629827913E-2</v>
      </c>
      <c r="G157" s="23">
        <v>0.23100079524557521</v>
      </c>
      <c r="H157" s="23" t="s">
        <v>430</v>
      </c>
      <c r="I157" s="23">
        <v>5.0352067465236454E-2</v>
      </c>
      <c r="J157" s="23">
        <v>5.0352067465236454E-2</v>
      </c>
      <c r="K157" s="23">
        <v>5.0352067465236454E-2</v>
      </c>
      <c r="L157" s="23">
        <v>2.5055422141837598E-2</v>
      </c>
      <c r="M157" s="23">
        <v>0.7513479474224638</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11907.257486885321</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0.74116064962928507</v>
      </c>
      <c r="F158" s="23">
        <v>8.9974143608436016E-2</v>
      </c>
      <c r="G158" s="23">
        <v>6.2777739128990928E-2</v>
      </c>
      <c r="H158" s="23" t="s">
        <v>430</v>
      </c>
      <c r="I158" s="23">
        <v>7.6158298810029643E-3</v>
      </c>
      <c r="J158" s="23">
        <v>7.6158298810029643E-3</v>
      </c>
      <c r="K158" s="23">
        <v>7.6158298810029643E-3</v>
      </c>
      <c r="L158" s="23">
        <v>4.1215990832935744E-3</v>
      </c>
      <c r="M158" s="23">
        <v>1.7555158929809596</v>
      </c>
      <c r="N158" s="23">
        <v>0.85955446765124977</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3299.527831841071</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35.507100000000001</v>
      </c>
      <c r="F159" s="23">
        <v>1.0314000000000001</v>
      </c>
      <c r="G159" s="23">
        <v>10.60045</v>
      </c>
      <c r="H159" s="23" t="s">
        <v>429</v>
      </c>
      <c r="I159" s="23">
        <v>0.52613146987951798</v>
      </c>
      <c r="J159" s="23">
        <v>0.56371228915662641</v>
      </c>
      <c r="K159" s="23">
        <v>0.56371228915662641</v>
      </c>
      <c r="L159" s="23" t="s">
        <v>429</v>
      </c>
      <c r="M159" s="23">
        <v>2.7324000000000002</v>
      </c>
      <c r="N159" s="23" t="s">
        <v>430</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15596.04</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90C66-3489-4333-A4D1-8119CF5FDD54}">
  <sheetPr codeName="Tabelle21"/>
  <dimension ref="A1:AL170"/>
  <sheetViews>
    <sheetView zoomScale="70" zoomScaleNormal="70" workbookViewId="0">
      <pane xSplit="4" ySplit="13" topLeftCell="E137"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9.44140625" style="5" customWidth="1"/>
    <col min="2" max="2" width="10.88671875" style="5" customWidth="1"/>
    <col min="3" max="3" width="42"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1997</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1997</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41.303991089199947</v>
      </c>
      <c r="F14" s="145">
        <v>0.63152951148620073</v>
      </c>
      <c r="G14" s="145">
        <v>39.419234656332002</v>
      </c>
      <c r="H14" s="145">
        <v>1E-3</v>
      </c>
      <c r="I14" s="145">
        <v>1.2308372569382662</v>
      </c>
      <c r="J14" s="145">
        <v>3.5748357300717091</v>
      </c>
      <c r="K14" s="145">
        <v>4.7646936670104161</v>
      </c>
      <c r="L14" s="145">
        <v>0.10496063359812947</v>
      </c>
      <c r="M14" s="145">
        <v>7.2449386737240031</v>
      </c>
      <c r="N14" s="145">
        <v>2.6550851155519237</v>
      </c>
      <c r="O14" s="145">
        <v>0.16909177148470025</v>
      </c>
      <c r="P14" s="145">
        <v>0.31703830881421247</v>
      </c>
      <c r="Q14" s="145">
        <v>1.1294493940018444</v>
      </c>
      <c r="R14" s="145">
        <v>1.9936422662190012</v>
      </c>
      <c r="S14" s="145">
        <v>1.8377420077775017</v>
      </c>
      <c r="T14" s="145">
        <v>5.8311491305999876</v>
      </c>
      <c r="U14" s="26" t="s">
        <v>429</v>
      </c>
      <c r="V14" s="145">
        <v>11.735153157313695</v>
      </c>
      <c r="W14" s="145">
        <v>2.1280154043022033</v>
      </c>
      <c r="X14" s="26" t="s">
        <v>431</v>
      </c>
      <c r="Y14" s="26" t="s">
        <v>431</v>
      </c>
      <c r="Z14" s="26" t="s">
        <v>431</v>
      </c>
      <c r="AA14" s="26" t="s">
        <v>431</v>
      </c>
      <c r="AB14" s="145">
        <v>0.16028784839183985</v>
      </c>
      <c r="AC14" s="145">
        <v>0.10238876606779297</v>
      </c>
      <c r="AD14" s="145">
        <v>7.1490223645107029E-2</v>
      </c>
      <c r="AE14" s="144" t="s">
        <v>443</v>
      </c>
      <c r="AF14" s="145">
        <v>14119.162636200017</v>
      </c>
      <c r="AG14" s="145">
        <v>196295.42907000001</v>
      </c>
      <c r="AH14" s="145">
        <v>59607.239169999993</v>
      </c>
      <c r="AI14" s="145">
        <v>19832.752230000013</v>
      </c>
      <c r="AJ14" s="26" t="s">
        <v>430</v>
      </c>
      <c r="AK14" s="26" t="s">
        <v>430</v>
      </c>
      <c r="AL14" s="49" t="s">
        <v>50</v>
      </c>
    </row>
    <row r="15" spans="1:38" s="2" customFormat="1" ht="26.25" customHeight="1" thickBot="1" x14ac:dyDescent="0.3">
      <c r="A15" s="70" t="s">
        <v>54</v>
      </c>
      <c r="B15" s="70" t="s">
        <v>55</v>
      </c>
      <c r="C15" s="70" t="s">
        <v>56</v>
      </c>
      <c r="D15" s="72"/>
      <c r="E15" s="145">
        <v>4.2200000000000006</v>
      </c>
      <c r="F15" s="145">
        <v>4.1787999999999992E-2</v>
      </c>
      <c r="G15" s="145">
        <v>6.0529498255737719</v>
      </c>
      <c r="H15" s="26" t="s">
        <v>430</v>
      </c>
      <c r="I15" s="145">
        <v>0.12106700553813748</v>
      </c>
      <c r="J15" s="145">
        <v>0.21888564089483972</v>
      </c>
      <c r="K15" s="145">
        <v>0.37632500000000002</v>
      </c>
      <c r="L15" s="145">
        <v>1.4535158329628402E-2</v>
      </c>
      <c r="M15" s="145">
        <v>0.64808750199999998</v>
      </c>
      <c r="N15" s="145">
        <v>0.95699500000000004</v>
      </c>
      <c r="O15" s="145">
        <v>2.16575E-2</v>
      </c>
      <c r="P15" s="145">
        <v>4.3922499999999995E-3</v>
      </c>
      <c r="Q15" s="145">
        <v>0.15408000000000002</v>
      </c>
      <c r="R15" s="145">
        <v>1.1476150000000001</v>
      </c>
      <c r="S15" s="145">
        <v>0.40607087510000001</v>
      </c>
      <c r="T15" s="145">
        <v>5.0125000000000002</v>
      </c>
      <c r="U15" s="26" t="s">
        <v>429</v>
      </c>
      <c r="V15" s="145">
        <v>1.7493502506</v>
      </c>
      <c r="W15" s="145">
        <v>1.968135004E-2</v>
      </c>
      <c r="X15" s="26" t="s">
        <v>431</v>
      </c>
      <c r="Y15" s="26" t="s">
        <v>431</v>
      </c>
      <c r="Z15" s="26" t="s">
        <v>431</v>
      </c>
      <c r="AA15" s="26" t="s">
        <v>431</v>
      </c>
      <c r="AB15" s="145">
        <v>1.521319028E-2</v>
      </c>
      <c r="AC15" s="26" t="s">
        <v>430</v>
      </c>
      <c r="AD15" s="26" t="s">
        <v>430</v>
      </c>
      <c r="AE15" s="144" t="s">
        <v>443</v>
      </c>
      <c r="AF15" s="145">
        <v>5428.3751000000002</v>
      </c>
      <c r="AG15" s="145">
        <v>30</v>
      </c>
      <c r="AH15" s="145">
        <v>25831</v>
      </c>
      <c r="AI15" s="26" t="s">
        <v>430</v>
      </c>
      <c r="AJ15" s="145">
        <v>1115</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3.5032283849999999</v>
      </c>
      <c r="F17" s="145">
        <v>2.8527221699999994E-2</v>
      </c>
      <c r="G17" s="145">
        <v>3.602509626039085</v>
      </c>
      <c r="H17" s="26" t="s">
        <v>430</v>
      </c>
      <c r="I17" s="145">
        <v>8.5554756192828457E-2</v>
      </c>
      <c r="J17" s="145">
        <v>0.25869298047978817</v>
      </c>
      <c r="K17" s="145">
        <v>0.39204409999999995</v>
      </c>
      <c r="L17" s="145">
        <v>5.9031207520893088E-3</v>
      </c>
      <c r="M17" s="145">
        <v>7.7444103380000024</v>
      </c>
      <c r="N17" s="145">
        <v>0.16175302999999996</v>
      </c>
      <c r="O17" s="145">
        <v>3.46006E-3</v>
      </c>
      <c r="P17" s="145">
        <v>1.7473133999999994E-2</v>
      </c>
      <c r="Q17" s="145">
        <v>2.4973099999999998E-2</v>
      </c>
      <c r="R17" s="145">
        <v>0.14590634999999999</v>
      </c>
      <c r="S17" s="145">
        <v>6.2091949999999993E-2</v>
      </c>
      <c r="T17" s="145">
        <v>0.41119679999999997</v>
      </c>
      <c r="U17" s="26" t="s">
        <v>429</v>
      </c>
      <c r="V17" s="145">
        <v>0.2631578</v>
      </c>
      <c r="W17" s="145">
        <v>3.0918410254999997E-2</v>
      </c>
      <c r="X17" s="26" t="s">
        <v>431</v>
      </c>
      <c r="Y17" s="26" t="s">
        <v>431</v>
      </c>
      <c r="Z17" s="26" t="s">
        <v>431</v>
      </c>
      <c r="AA17" s="26" t="s">
        <v>431</v>
      </c>
      <c r="AB17" s="145">
        <v>3.6300909600000004E-3</v>
      </c>
      <c r="AC17" s="145">
        <v>2.8837315999999998E-3</v>
      </c>
      <c r="AD17" s="145">
        <v>0.79070060000000009</v>
      </c>
      <c r="AE17" s="144" t="s">
        <v>443</v>
      </c>
      <c r="AF17" s="145">
        <v>1409.8060000000003</v>
      </c>
      <c r="AG17" s="145">
        <v>4651.18</v>
      </c>
      <c r="AH17" s="145">
        <v>25818.814509999997</v>
      </c>
      <c r="AI17" s="26" t="s">
        <v>430</v>
      </c>
      <c r="AJ17" s="145">
        <v>112</v>
      </c>
      <c r="AK17" s="26" t="s">
        <v>430</v>
      </c>
      <c r="AL17" s="49" t="s">
        <v>50</v>
      </c>
    </row>
    <row r="18" spans="1:38" s="2" customFormat="1" ht="26.25" customHeight="1" thickBot="1" x14ac:dyDescent="0.3">
      <c r="A18" s="70" t="s">
        <v>54</v>
      </c>
      <c r="B18" s="70" t="s">
        <v>61</v>
      </c>
      <c r="C18" s="70" t="s">
        <v>62</v>
      </c>
      <c r="D18" s="72"/>
      <c r="E18" s="145">
        <v>0.34925700000000004</v>
      </c>
      <c r="F18" s="145">
        <v>1.4171206E-3</v>
      </c>
      <c r="G18" s="145">
        <v>3.0829882829231874</v>
      </c>
      <c r="H18" s="26" t="s">
        <v>430</v>
      </c>
      <c r="I18" s="145">
        <v>5.0914198898505146E-2</v>
      </c>
      <c r="J18" s="145">
        <v>8.4656143494515029E-2</v>
      </c>
      <c r="K18" s="145">
        <v>0.12002254</v>
      </c>
      <c r="L18" s="145">
        <v>1.3618661255333528E-2</v>
      </c>
      <c r="M18" s="145">
        <v>3.2699232000000002E-2</v>
      </c>
      <c r="N18" s="145">
        <v>7.5875000000000009E-4</v>
      </c>
      <c r="O18" s="145">
        <v>9.1050000000000001E-6</v>
      </c>
      <c r="P18" s="145">
        <v>5.8805000000000007E-6</v>
      </c>
      <c r="Q18" s="145">
        <v>6.0700000000000005E-5</v>
      </c>
      <c r="R18" s="145">
        <v>0.19324735000000001</v>
      </c>
      <c r="S18" s="145">
        <v>4.2208749999999998E-3</v>
      </c>
      <c r="T18" s="145">
        <v>4.9185000000000006E-2</v>
      </c>
      <c r="U18" s="26" t="s">
        <v>429</v>
      </c>
      <c r="V18" s="145">
        <v>3.6420000000000002E-4</v>
      </c>
      <c r="W18" s="145">
        <v>1.3239452999999994E-3</v>
      </c>
      <c r="X18" s="26" t="s">
        <v>431</v>
      </c>
      <c r="Y18" s="26" t="s">
        <v>431</v>
      </c>
      <c r="Z18" s="26" t="s">
        <v>431</v>
      </c>
      <c r="AA18" s="26" t="s">
        <v>431</v>
      </c>
      <c r="AB18" s="145">
        <v>3.5126399999999996E-3</v>
      </c>
      <c r="AC18" s="145">
        <v>1.2567399999999999E-4</v>
      </c>
      <c r="AD18" s="145">
        <v>3.4459000000000004E-2</v>
      </c>
      <c r="AE18" s="144" t="s">
        <v>443</v>
      </c>
      <c r="AF18" s="145">
        <v>1253.6910000000003</v>
      </c>
      <c r="AG18" s="145">
        <v>192.1</v>
      </c>
      <c r="AH18" s="145">
        <v>381.22059999999999</v>
      </c>
      <c r="AI18" s="26" t="s">
        <v>430</v>
      </c>
      <c r="AJ18" s="26" t="s">
        <v>430</v>
      </c>
      <c r="AK18" s="26" t="s">
        <v>430</v>
      </c>
      <c r="AL18" s="49" t="s">
        <v>50</v>
      </c>
    </row>
    <row r="19" spans="1:38" s="2" customFormat="1" ht="26.25" customHeight="1" thickBot="1" x14ac:dyDescent="0.3">
      <c r="A19" s="70" t="s">
        <v>54</v>
      </c>
      <c r="B19" s="70" t="s">
        <v>63</v>
      </c>
      <c r="C19" s="70" t="s">
        <v>64</v>
      </c>
      <c r="D19" s="72"/>
      <c r="E19" s="145">
        <v>2.1175619050000001</v>
      </c>
      <c r="F19" s="145">
        <v>2.0390967229999998E-2</v>
      </c>
      <c r="G19" s="145">
        <v>3.0478390455204978</v>
      </c>
      <c r="H19" s="26" t="s">
        <v>430</v>
      </c>
      <c r="I19" s="145">
        <v>0.1222613588708905</v>
      </c>
      <c r="J19" s="145">
        <v>0.24953326484973401</v>
      </c>
      <c r="K19" s="145">
        <v>0.30311257850000006</v>
      </c>
      <c r="L19" s="145">
        <v>2.1160760694368123E-2</v>
      </c>
      <c r="M19" s="145">
        <v>0.53707759879999983</v>
      </c>
      <c r="N19" s="145">
        <v>8.6772665384615408E-2</v>
      </c>
      <c r="O19" s="145">
        <v>1.8457544999999998E-3</v>
      </c>
      <c r="P19" s="145">
        <v>5.6599309071428579E-3</v>
      </c>
      <c r="Q19" s="145">
        <v>1.0784150282051281E-2</v>
      </c>
      <c r="R19" s="145">
        <v>1.2406348999999997E-2</v>
      </c>
      <c r="S19" s="145">
        <v>2.1053701500000004E-2</v>
      </c>
      <c r="T19" s="145">
        <v>0.95823786399999999</v>
      </c>
      <c r="U19" s="26" t="s">
        <v>429</v>
      </c>
      <c r="V19" s="145">
        <v>0.37344706285714285</v>
      </c>
      <c r="W19" s="145">
        <v>6.693000997000001E-2</v>
      </c>
      <c r="X19" s="26" t="s">
        <v>431</v>
      </c>
      <c r="Y19" s="26" t="s">
        <v>431</v>
      </c>
      <c r="Z19" s="26" t="s">
        <v>431</v>
      </c>
      <c r="AA19" s="26" t="s">
        <v>431</v>
      </c>
      <c r="AB19" s="145">
        <v>1.5146262643999998E-2</v>
      </c>
      <c r="AC19" s="145">
        <v>3.3304470000000003E-3</v>
      </c>
      <c r="AD19" s="145">
        <v>0.42236098179999992</v>
      </c>
      <c r="AE19" s="144" t="s">
        <v>443</v>
      </c>
      <c r="AF19" s="145">
        <v>4175.5737300000001</v>
      </c>
      <c r="AG19" s="145">
        <v>4933.38</v>
      </c>
      <c r="AH19" s="145">
        <v>9175.7412099999983</v>
      </c>
      <c r="AI19" s="145">
        <v>362.24</v>
      </c>
      <c r="AJ19" s="26" t="s">
        <v>430</v>
      </c>
      <c r="AK19" s="26" t="s">
        <v>430</v>
      </c>
      <c r="AL19" s="49" t="s">
        <v>50</v>
      </c>
    </row>
    <row r="20" spans="1:38" s="2" customFormat="1" ht="26.25" customHeight="1" thickBot="1" x14ac:dyDescent="0.3">
      <c r="A20" s="70" t="s">
        <v>54</v>
      </c>
      <c r="B20" s="70" t="s">
        <v>65</v>
      </c>
      <c r="C20" s="70" t="s">
        <v>66</v>
      </c>
      <c r="D20" s="72"/>
      <c r="E20" s="145">
        <v>21.583799999999993</v>
      </c>
      <c r="F20" s="145">
        <v>0.3603008941100001</v>
      </c>
      <c r="G20" s="145">
        <v>11.231754688138533</v>
      </c>
      <c r="H20" s="26" t="s">
        <v>430</v>
      </c>
      <c r="I20" s="145">
        <v>3.3977631778864406</v>
      </c>
      <c r="J20" s="145">
        <v>4.9105415890174857</v>
      </c>
      <c r="K20" s="145">
        <v>5.5235485451400033</v>
      </c>
      <c r="L20" s="145">
        <v>5.4148031713721033E-2</v>
      </c>
      <c r="M20" s="145">
        <v>28.6930749086</v>
      </c>
      <c r="N20" s="145">
        <v>5.3860758965653845</v>
      </c>
      <c r="O20" s="145">
        <v>0.35520039681300009</v>
      </c>
      <c r="P20" s="145">
        <v>0.14783488262415717</v>
      </c>
      <c r="Q20" s="145">
        <v>0.28514375270205106</v>
      </c>
      <c r="R20" s="145">
        <v>0.55874613120999961</v>
      </c>
      <c r="S20" s="145">
        <v>0.73308110425500006</v>
      </c>
      <c r="T20" s="145">
        <v>2.0856398120000001</v>
      </c>
      <c r="U20" s="26" t="s">
        <v>429</v>
      </c>
      <c r="V20" s="145">
        <v>3.9750244575428573</v>
      </c>
      <c r="W20" s="145">
        <v>1.2415975911759987</v>
      </c>
      <c r="X20" s="26" t="s">
        <v>431</v>
      </c>
      <c r="Y20" s="26" t="s">
        <v>431</v>
      </c>
      <c r="Z20" s="26" t="s">
        <v>431</v>
      </c>
      <c r="AA20" s="26" t="s">
        <v>431</v>
      </c>
      <c r="AB20" s="145">
        <v>0.16942391874000001</v>
      </c>
      <c r="AC20" s="145">
        <v>0.20665325491999997</v>
      </c>
      <c r="AD20" s="145">
        <v>0.92192981784000005</v>
      </c>
      <c r="AE20" s="144" t="s">
        <v>443</v>
      </c>
      <c r="AF20" s="145">
        <v>144501.15490999998</v>
      </c>
      <c r="AG20" s="145">
        <v>23915.703999999998</v>
      </c>
      <c r="AH20" s="145">
        <v>38873.325079999995</v>
      </c>
      <c r="AI20" s="145">
        <v>39448.063999999998</v>
      </c>
      <c r="AJ20" s="145">
        <v>316</v>
      </c>
      <c r="AK20" s="26" t="s">
        <v>430</v>
      </c>
      <c r="AL20" s="49" t="s">
        <v>50</v>
      </c>
    </row>
    <row r="21" spans="1:38" s="2" customFormat="1" ht="26.25" customHeight="1" thickBot="1" x14ac:dyDescent="0.3">
      <c r="A21" s="70" t="s">
        <v>54</v>
      </c>
      <c r="B21" s="70" t="s">
        <v>67</v>
      </c>
      <c r="C21" s="70" t="s">
        <v>68</v>
      </c>
      <c r="D21" s="72"/>
      <c r="E21" s="145">
        <v>0.78598600000000007</v>
      </c>
      <c r="F21" s="145">
        <v>1.8468944200000004E-2</v>
      </c>
      <c r="G21" s="145">
        <v>1.5023167537285249</v>
      </c>
      <c r="H21" s="26" t="s">
        <v>430</v>
      </c>
      <c r="I21" s="145">
        <v>0.10460157055694057</v>
      </c>
      <c r="J21" s="145">
        <v>0.17327956546730436</v>
      </c>
      <c r="K21" s="145">
        <v>0.22945316000000004</v>
      </c>
      <c r="L21" s="145">
        <v>2.8962628675220762E-2</v>
      </c>
      <c r="M21" s="145">
        <v>0.22707601399999996</v>
      </c>
      <c r="N21" s="145">
        <v>0.19121325730000005</v>
      </c>
      <c r="O21" s="145">
        <v>6.5920719799999992E-3</v>
      </c>
      <c r="P21" s="145">
        <v>4.6728000559999993E-3</v>
      </c>
      <c r="Q21" s="145">
        <v>2.4194502999999996E-2</v>
      </c>
      <c r="R21" s="145">
        <v>5.8376907500000012E-2</v>
      </c>
      <c r="S21" s="145">
        <v>0.2499450758</v>
      </c>
      <c r="T21" s="145">
        <v>0.64241553679999996</v>
      </c>
      <c r="U21" s="26" t="s">
        <v>429</v>
      </c>
      <c r="V21" s="145">
        <v>1.1010281584000001</v>
      </c>
      <c r="W21" s="145">
        <v>1.9411998579999992E-2</v>
      </c>
      <c r="X21" s="26" t="s">
        <v>431</v>
      </c>
      <c r="Y21" s="26" t="s">
        <v>431</v>
      </c>
      <c r="Z21" s="26" t="s">
        <v>431</v>
      </c>
      <c r="AA21" s="26" t="s">
        <v>431</v>
      </c>
      <c r="AB21" s="145">
        <v>7.6321904600000004E-3</v>
      </c>
      <c r="AC21" s="145">
        <v>1.9285220000000002E-3</v>
      </c>
      <c r="AD21" s="145">
        <v>0.16803528894</v>
      </c>
      <c r="AE21" s="144" t="s">
        <v>443</v>
      </c>
      <c r="AF21" s="145">
        <v>2291.2882</v>
      </c>
      <c r="AG21" s="145">
        <v>1469.0709999999999</v>
      </c>
      <c r="AH21" s="145">
        <v>980.81099999999992</v>
      </c>
      <c r="AI21" s="145">
        <v>263.149</v>
      </c>
      <c r="AJ21" s="145">
        <v>5</v>
      </c>
      <c r="AK21" s="26" t="s">
        <v>430</v>
      </c>
      <c r="AL21" s="49" t="s">
        <v>50</v>
      </c>
    </row>
    <row r="22" spans="1:38" s="2" customFormat="1" ht="26.25" customHeight="1" thickBot="1" x14ac:dyDescent="0.3">
      <c r="A22" s="70" t="s">
        <v>54</v>
      </c>
      <c r="B22" s="70" t="s">
        <v>69</v>
      </c>
      <c r="C22" s="70" t="s">
        <v>70</v>
      </c>
      <c r="D22" s="72"/>
      <c r="E22" s="145">
        <v>3.9571390999999982</v>
      </c>
      <c r="F22" s="145">
        <v>1.1760297000000001E-2</v>
      </c>
      <c r="G22" s="145">
        <v>1.2678268745757046</v>
      </c>
      <c r="H22" s="26" t="s">
        <v>430</v>
      </c>
      <c r="I22" s="145">
        <v>0.20427284133070184</v>
      </c>
      <c r="J22" s="145">
        <v>0.37112326808545537</v>
      </c>
      <c r="K22" s="145">
        <v>0.71951417458000011</v>
      </c>
      <c r="L22" s="145">
        <v>1.5010365193246162E-2</v>
      </c>
      <c r="M22" s="145">
        <v>14.902111607000007</v>
      </c>
      <c r="N22" s="145">
        <v>2.7489272343339994</v>
      </c>
      <c r="O22" s="145">
        <v>6.4036178446999978E-2</v>
      </c>
      <c r="P22" s="145">
        <v>1.3352203860300003E-2</v>
      </c>
      <c r="Q22" s="145">
        <v>0.45308443246000002</v>
      </c>
      <c r="R22" s="145">
        <v>3.6800642262299998</v>
      </c>
      <c r="S22" s="145">
        <v>1.2157900326850006</v>
      </c>
      <c r="T22" s="145">
        <v>3.1603354612399994</v>
      </c>
      <c r="U22" s="26" t="s">
        <v>429</v>
      </c>
      <c r="V22" s="145">
        <v>5.2130708147600027</v>
      </c>
      <c r="W22" s="145">
        <v>2.5772572473999979E-2</v>
      </c>
      <c r="X22" s="26" t="s">
        <v>431</v>
      </c>
      <c r="Y22" s="26" t="s">
        <v>431</v>
      </c>
      <c r="Z22" s="26" t="s">
        <v>431</v>
      </c>
      <c r="AA22" s="26" t="s">
        <v>431</v>
      </c>
      <c r="AB22" s="145">
        <v>3.8334363959999979E-3</v>
      </c>
      <c r="AC22" s="145">
        <v>2.8970684599999995E-3</v>
      </c>
      <c r="AD22" s="145">
        <v>0.79312366400000001</v>
      </c>
      <c r="AE22" s="144" t="s">
        <v>443</v>
      </c>
      <c r="AF22" s="145">
        <v>1343.1629999999996</v>
      </c>
      <c r="AG22" s="145">
        <v>4665.433</v>
      </c>
      <c r="AH22" s="145">
        <v>3561.5963500000007</v>
      </c>
      <c r="AI22" s="145">
        <v>0.9</v>
      </c>
      <c r="AJ22" s="145">
        <v>1180.4000000000001</v>
      </c>
      <c r="AK22" s="26" t="s">
        <v>430</v>
      </c>
      <c r="AL22" s="49" t="s">
        <v>50</v>
      </c>
    </row>
    <row r="23" spans="1:38" s="2" customFormat="1" ht="26.25" customHeight="1" thickBot="1" x14ac:dyDescent="0.3">
      <c r="A23" s="70" t="s">
        <v>71</v>
      </c>
      <c r="B23" s="70" t="s">
        <v>394</v>
      </c>
      <c r="C23" s="70" t="s">
        <v>432</v>
      </c>
      <c r="D23" s="72"/>
      <c r="E23" s="145">
        <v>12.744709628200109</v>
      </c>
      <c r="F23" s="145">
        <v>2.3178680450788387</v>
      </c>
      <c r="G23" s="145">
        <v>0.99598419161581564</v>
      </c>
      <c r="H23" s="145">
        <v>2.3393898089978898E-3</v>
      </c>
      <c r="I23" s="145">
        <v>1.4005467947823773</v>
      </c>
      <c r="J23" s="145">
        <v>1.4005467947823773</v>
      </c>
      <c r="K23" s="145">
        <v>1.4005467947823775</v>
      </c>
      <c r="L23" s="145">
        <v>0.86328786686439307</v>
      </c>
      <c r="M23" s="145">
        <v>8.3760864768465435</v>
      </c>
      <c r="N23" s="26" t="s">
        <v>430</v>
      </c>
      <c r="O23" s="145">
        <v>2.9254064870554023E-3</v>
      </c>
      <c r="P23" s="26" t="s">
        <v>430</v>
      </c>
      <c r="Q23" s="26" t="s">
        <v>430</v>
      </c>
      <c r="R23" s="145">
        <v>1.4627032435277012E-2</v>
      </c>
      <c r="S23" s="145">
        <v>0.49731910279941843</v>
      </c>
      <c r="T23" s="145">
        <v>2.0477845409387827E-2</v>
      </c>
      <c r="U23" s="145">
        <v>2.9254064870554023E-3</v>
      </c>
      <c r="V23" s="145">
        <v>0.29254064870554031</v>
      </c>
      <c r="W23" s="26" t="s">
        <v>430</v>
      </c>
      <c r="X23" s="145">
        <v>8.8570704764042198E-3</v>
      </c>
      <c r="Y23" s="145">
        <v>1.4546181420038995E-2</v>
      </c>
      <c r="Z23" s="26" t="s">
        <v>430</v>
      </c>
      <c r="AA23" s="26" t="s">
        <v>430</v>
      </c>
      <c r="AB23" s="145">
        <v>2.3403251896443215E-2</v>
      </c>
      <c r="AC23" s="26" t="s">
        <v>430</v>
      </c>
      <c r="AD23" s="26" t="s">
        <v>430</v>
      </c>
      <c r="AE23" s="144" t="s">
        <v>443</v>
      </c>
      <c r="AF23" s="145">
        <v>12269.982253380438</v>
      </c>
      <c r="AG23" s="26" t="s">
        <v>430</v>
      </c>
      <c r="AH23" s="145">
        <v>240.77186177392852</v>
      </c>
      <c r="AI23" s="26" t="s">
        <v>430</v>
      </c>
      <c r="AJ23" s="26" t="s">
        <v>430</v>
      </c>
      <c r="AK23" s="26" t="s">
        <v>430</v>
      </c>
      <c r="AL23" s="49" t="s">
        <v>50</v>
      </c>
    </row>
    <row r="24" spans="1:38" s="2" customFormat="1" ht="26.25" customHeight="1" thickBot="1" x14ac:dyDescent="0.3">
      <c r="A24" s="70" t="s">
        <v>54</v>
      </c>
      <c r="B24" s="70" t="s">
        <v>72</v>
      </c>
      <c r="C24" s="70" t="s">
        <v>73</v>
      </c>
      <c r="D24" s="72"/>
      <c r="E24" s="145">
        <v>2.548179946000003</v>
      </c>
      <c r="F24" s="145">
        <v>0.14825080578999986</v>
      </c>
      <c r="G24" s="145">
        <v>2.2378983285061027</v>
      </c>
      <c r="H24" s="26" t="s">
        <v>430</v>
      </c>
      <c r="I24" s="145">
        <v>0.44567139857463484</v>
      </c>
      <c r="J24" s="145">
        <v>0.98586442383128703</v>
      </c>
      <c r="K24" s="145">
        <v>1.6758889379999988</v>
      </c>
      <c r="L24" s="145">
        <v>6.2567574336477041E-2</v>
      </c>
      <c r="M24" s="145">
        <v>3.6157271899999968</v>
      </c>
      <c r="N24" s="145">
        <v>0.35049433777307698</v>
      </c>
      <c r="O24" s="145">
        <v>2.7507595234000006E-2</v>
      </c>
      <c r="P24" s="145">
        <v>1.9614404319114306E-2</v>
      </c>
      <c r="Q24" s="145">
        <v>2.629489415923076E-2</v>
      </c>
      <c r="R24" s="145">
        <v>0.1978724178299999</v>
      </c>
      <c r="S24" s="145">
        <v>0.27109123452999984</v>
      </c>
      <c r="T24" s="145">
        <v>1.3419629689000003</v>
      </c>
      <c r="U24" s="26" t="s">
        <v>429</v>
      </c>
      <c r="V24" s="145">
        <v>3.0133611755028591</v>
      </c>
      <c r="W24" s="145">
        <v>0.31997737441699969</v>
      </c>
      <c r="X24" s="26" t="s">
        <v>431</v>
      </c>
      <c r="Y24" s="26" t="s">
        <v>431</v>
      </c>
      <c r="Z24" s="26" t="s">
        <v>431</v>
      </c>
      <c r="AA24" s="26" t="s">
        <v>431</v>
      </c>
      <c r="AB24" s="145">
        <v>5.4038239311000012E-2</v>
      </c>
      <c r="AC24" s="145">
        <v>0.24001939009439907</v>
      </c>
      <c r="AD24" s="145">
        <v>1.8734043419686954E-2</v>
      </c>
      <c r="AE24" s="144" t="s">
        <v>443</v>
      </c>
      <c r="AF24" s="145">
        <v>5258.8084000000008</v>
      </c>
      <c r="AG24" s="145">
        <v>147.89999999999998</v>
      </c>
      <c r="AH24" s="145">
        <v>1227.74703</v>
      </c>
      <c r="AI24" s="145">
        <v>8825.4113299999954</v>
      </c>
      <c r="AJ24" s="145">
        <v>1042.9000000000001</v>
      </c>
      <c r="AK24" s="26" t="s">
        <v>430</v>
      </c>
      <c r="AL24" s="49" t="s">
        <v>50</v>
      </c>
    </row>
    <row r="25" spans="1:38" s="2" customFormat="1" ht="26.25" customHeight="1" thickBot="1" x14ac:dyDescent="0.3">
      <c r="A25" s="70" t="s">
        <v>74</v>
      </c>
      <c r="B25" s="70" t="s">
        <v>75</v>
      </c>
      <c r="C25" s="70" t="s">
        <v>76</v>
      </c>
      <c r="D25" s="72"/>
      <c r="E25" s="145">
        <v>0.39516653628498583</v>
      </c>
      <c r="F25" s="145">
        <v>9.3966326761940902E-2</v>
      </c>
      <c r="G25" s="145">
        <v>2.6128653813230217E-2</v>
      </c>
      <c r="H25" s="26" t="s">
        <v>430</v>
      </c>
      <c r="I25" s="145">
        <v>3.5387699470073347E-3</v>
      </c>
      <c r="J25" s="145">
        <v>3.5387699470073347E-3</v>
      </c>
      <c r="K25" s="145">
        <v>3.5387699470073347E-3</v>
      </c>
      <c r="L25" s="145">
        <v>1.7693849735036674E-3</v>
      </c>
      <c r="M25" s="145">
        <v>0.28904648312507308</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1346.837825424238</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0.29365473906707307</v>
      </c>
      <c r="F26" s="145">
        <v>5.4603579828051432E-2</v>
      </c>
      <c r="G26" s="145">
        <v>1.8573963279649879E-2</v>
      </c>
      <c r="H26" s="26" t="s">
        <v>430</v>
      </c>
      <c r="I26" s="145">
        <v>1.858677060638955E-3</v>
      </c>
      <c r="J26" s="145">
        <v>1.858677060638955E-3</v>
      </c>
      <c r="K26" s="145">
        <v>1.858677060638955E-3</v>
      </c>
      <c r="L26" s="145">
        <v>9.293385303194775E-4</v>
      </c>
      <c r="M26" s="145">
        <v>0.45315614211399691</v>
      </c>
      <c r="N26" s="145">
        <v>0.19519942445624999</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971.25174794463555</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67.193464504425023</v>
      </c>
      <c r="F27" s="145">
        <v>43.985488428711221</v>
      </c>
      <c r="G27" s="145">
        <v>0.30438487938654468</v>
      </c>
      <c r="H27" s="145">
        <v>1.1829559745876297</v>
      </c>
      <c r="I27" s="145">
        <v>1.0881796028308361</v>
      </c>
      <c r="J27" s="145">
        <v>1.0881796028308361</v>
      </c>
      <c r="K27" s="145">
        <v>1.0881796028308361</v>
      </c>
      <c r="L27" s="145">
        <v>0.57576871919700967</v>
      </c>
      <c r="M27" s="145">
        <v>306.19233365295906</v>
      </c>
      <c r="N27" s="145">
        <v>2.8627355810572951E-3</v>
      </c>
      <c r="O27" s="145">
        <v>3.5399446632354515E-4</v>
      </c>
      <c r="P27" s="145">
        <v>1.6360629612228395E-2</v>
      </c>
      <c r="Q27" s="145">
        <v>5.3868666210255109E-4</v>
      </c>
      <c r="R27" s="145">
        <v>1.3282330334165345E-2</v>
      </c>
      <c r="S27" s="145">
        <v>9.3730536512334917E-3</v>
      </c>
      <c r="T27" s="145">
        <v>3.955511923462266E-3</v>
      </c>
      <c r="U27" s="145">
        <v>3.6938439155801209E-4</v>
      </c>
      <c r="V27" s="145">
        <v>6.1410122364106E-2</v>
      </c>
      <c r="W27" s="145">
        <v>1.0709788304252874</v>
      </c>
      <c r="X27" s="145">
        <v>1.5898512880301505E-2</v>
      </c>
      <c r="Y27" s="145">
        <v>2.0269565878059784E-2</v>
      </c>
      <c r="Z27" s="145">
        <v>1.0234810906571225E-2</v>
      </c>
      <c r="AA27" s="145">
        <v>2.1593230377877966E-2</v>
      </c>
      <c r="AB27" s="145">
        <v>6.7996120042810471E-2</v>
      </c>
      <c r="AC27" s="145">
        <v>0.12004976820122276</v>
      </c>
      <c r="AD27" s="145">
        <v>2.2014807475884929E-4</v>
      </c>
      <c r="AE27" s="144" t="s">
        <v>443</v>
      </c>
      <c r="AF27" s="145">
        <v>85573.588092828577</v>
      </c>
      <c r="AG27" s="26" t="s">
        <v>430</v>
      </c>
      <c r="AH27" s="145">
        <v>0.35187112868007131</v>
      </c>
      <c r="AI27" s="26" t="s">
        <v>430</v>
      </c>
      <c r="AJ27" s="26" t="s">
        <v>430</v>
      </c>
      <c r="AK27" s="26" t="s">
        <v>430</v>
      </c>
      <c r="AL27" s="49" t="s">
        <v>50</v>
      </c>
    </row>
    <row r="28" spans="1:38" s="2" customFormat="1" ht="26.25" customHeight="1" thickBot="1" x14ac:dyDescent="0.3">
      <c r="A28" s="70" t="s">
        <v>79</v>
      </c>
      <c r="B28" s="70" t="s">
        <v>82</v>
      </c>
      <c r="C28" s="70" t="s">
        <v>83</v>
      </c>
      <c r="D28" s="72"/>
      <c r="E28" s="145">
        <v>6.5641704998964006</v>
      </c>
      <c r="F28" s="145">
        <v>2.1929657106649514</v>
      </c>
      <c r="G28" s="145">
        <v>1.7447998956796877E-2</v>
      </c>
      <c r="H28" s="145">
        <v>9.1971898522000013E-3</v>
      </c>
      <c r="I28" s="145">
        <v>1.0296592935731002</v>
      </c>
      <c r="J28" s="145">
        <v>1.0296592935731002</v>
      </c>
      <c r="K28" s="145">
        <v>1.0296592935731002</v>
      </c>
      <c r="L28" s="145">
        <v>0.56517625571764707</v>
      </c>
      <c r="M28" s="145">
        <v>23.507429674020237</v>
      </c>
      <c r="N28" s="145">
        <v>2.0408161356467167E-4</v>
      </c>
      <c r="O28" s="145">
        <v>2.238863038090165E-5</v>
      </c>
      <c r="P28" s="145">
        <v>1.754298250239799E-3</v>
      </c>
      <c r="Q28" s="145">
        <v>3.982608820071709E-5</v>
      </c>
      <c r="R28" s="145">
        <v>2.4345923653324021E-3</v>
      </c>
      <c r="S28" s="145">
        <v>1.6462392847440127E-3</v>
      </c>
      <c r="T28" s="145">
        <v>1.6382210993989965E-4</v>
      </c>
      <c r="U28" s="145">
        <v>3.4874915639630894E-5</v>
      </c>
      <c r="V28" s="145">
        <v>6.1289496383009736E-3</v>
      </c>
      <c r="W28" s="145">
        <v>6.5278846192000001E-2</v>
      </c>
      <c r="X28" s="145">
        <v>4.1536153893240602E-3</v>
      </c>
      <c r="Y28" s="145">
        <v>4.4474682321243653E-3</v>
      </c>
      <c r="Z28" s="145">
        <v>2.3211488118514739E-3</v>
      </c>
      <c r="AA28" s="145">
        <v>4.2872970484733874E-3</v>
      </c>
      <c r="AB28" s="145">
        <v>1.5209529481773286E-2</v>
      </c>
      <c r="AC28" s="145">
        <v>1.795424584712681E-2</v>
      </c>
      <c r="AD28" s="145">
        <v>3.07630412384E-5</v>
      </c>
      <c r="AE28" s="144" t="s">
        <v>443</v>
      </c>
      <c r="AF28" s="145">
        <v>12757.416896582208</v>
      </c>
      <c r="AG28" s="26" t="s">
        <v>430</v>
      </c>
      <c r="AH28" s="26" t="s">
        <v>430</v>
      </c>
      <c r="AI28" s="26" t="s">
        <v>430</v>
      </c>
      <c r="AJ28" s="26" t="s">
        <v>430</v>
      </c>
      <c r="AK28" s="26" t="s">
        <v>430</v>
      </c>
      <c r="AL28" s="49" t="s">
        <v>50</v>
      </c>
    </row>
    <row r="29" spans="1:38" s="2" customFormat="1" ht="26.25" customHeight="1" thickBot="1" x14ac:dyDescent="0.3">
      <c r="A29" s="70" t="s">
        <v>79</v>
      </c>
      <c r="B29" s="70" t="s">
        <v>84</v>
      </c>
      <c r="C29" s="70" t="s">
        <v>85</v>
      </c>
      <c r="D29" s="72"/>
      <c r="E29" s="145">
        <v>44.274877213636458</v>
      </c>
      <c r="F29" s="145">
        <v>3.8918121467380069</v>
      </c>
      <c r="G29" s="145">
        <v>3.7328723550593412E-2</v>
      </c>
      <c r="H29" s="145">
        <v>9.7827841572000005E-3</v>
      </c>
      <c r="I29" s="145">
        <v>1.977799639038897</v>
      </c>
      <c r="J29" s="145">
        <v>1.977799639038897</v>
      </c>
      <c r="K29" s="145">
        <v>1.977799639038897</v>
      </c>
      <c r="L29" s="145">
        <v>1.0482327716525892</v>
      </c>
      <c r="M29" s="145">
        <v>11.067635889265723</v>
      </c>
      <c r="N29" s="145">
        <v>5.2571227124127403E-4</v>
      </c>
      <c r="O29" s="145">
        <v>5.2571227124127416E-5</v>
      </c>
      <c r="P29" s="145">
        <v>5.572550075157506E-3</v>
      </c>
      <c r="Q29" s="145">
        <v>1.0514245424825483E-4</v>
      </c>
      <c r="R29" s="145">
        <v>8.9371086111016598E-3</v>
      </c>
      <c r="S29" s="145">
        <v>5.9931198921505261E-3</v>
      </c>
      <c r="T29" s="145">
        <v>2.1028490849650966E-4</v>
      </c>
      <c r="U29" s="145">
        <v>1.0514245424825483E-4</v>
      </c>
      <c r="V29" s="145">
        <v>1.892564176468587E-2</v>
      </c>
      <c r="W29" s="145">
        <v>0.21237562231199997</v>
      </c>
      <c r="X29" s="145">
        <v>5.3622651666609964E-3</v>
      </c>
      <c r="Y29" s="145">
        <v>3.2383875908462492E-2</v>
      </c>
      <c r="Z29" s="145">
        <v>3.6169004261399663E-2</v>
      </c>
      <c r="AA29" s="145">
        <v>8.3062538856121318E-3</v>
      </c>
      <c r="AB29" s="145">
        <v>8.2221399222135283E-2</v>
      </c>
      <c r="AC29" s="145">
        <v>6.309242289182089E-2</v>
      </c>
      <c r="AD29" s="145">
        <v>3.82412329314E-5</v>
      </c>
      <c r="AE29" s="144" t="s">
        <v>443</v>
      </c>
      <c r="AF29" s="145">
        <v>44790.685509756557</v>
      </c>
      <c r="AG29" s="26" t="s">
        <v>430</v>
      </c>
      <c r="AH29" s="26" t="s">
        <v>477</v>
      </c>
      <c r="AI29" s="26" t="s">
        <v>430</v>
      </c>
      <c r="AJ29" s="26" t="s">
        <v>430</v>
      </c>
      <c r="AK29" s="26" t="s">
        <v>430</v>
      </c>
      <c r="AL29" s="49" t="s">
        <v>50</v>
      </c>
    </row>
    <row r="30" spans="1:38" s="2" customFormat="1" ht="26.25" customHeight="1" thickBot="1" x14ac:dyDescent="0.3">
      <c r="A30" s="70" t="s">
        <v>79</v>
      </c>
      <c r="B30" s="70" t="s">
        <v>86</v>
      </c>
      <c r="C30" s="70" t="s">
        <v>87</v>
      </c>
      <c r="D30" s="72"/>
      <c r="E30" s="145">
        <v>7.9307526073196188E-2</v>
      </c>
      <c r="F30" s="145">
        <v>2.6723063146612902</v>
      </c>
      <c r="G30" s="145">
        <v>2.6246852082024534E-3</v>
      </c>
      <c r="H30" s="145">
        <v>7.4953123999999991E-4</v>
      </c>
      <c r="I30" s="145">
        <v>5.3962234110400013E-2</v>
      </c>
      <c r="J30" s="145">
        <v>5.3962234110400013E-2</v>
      </c>
      <c r="K30" s="145">
        <v>5.3962234110400013E-2</v>
      </c>
      <c r="L30" s="145">
        <v>5.9358457521440011E-3</v>
      </c>
      <c r="M30" s="145">
        <v>8.389970837792168</v>
      </c>
      <c r="N30" s="145">
        <v>2.4227873440954563E-5</v>
      </c>
      <c r="O30" s="145">
        <v>3.0284841801193204E-6</v>
      </c>
      <c r="P30" s="145">
        <v>1.3173906183519042E-4</v>
      </c>
      <c r="Q30" s="145">
        <v>4.5427262701789801E-6</v>
      </c>
      <c r="R30" s="145">
        <v>9.5397251673758583E-5</v>
      </c>
      <c r="S30" s="145">
        <v>6.8140894052684704E-5</v>
      </c>
      <c r="T30" s="145">
        <v>3.4827568071372173E-5</v>
      </c>
      <c r="U30" s="145">
        <v>3.0284841801193204E-6</v>
      </c>
      <c r="V30" s="145">
        <v>4.9969988971968783E-4</v>
      </c>
      <c r="W30" s="145">
        <v>1.4767540199999998E-2</v>
      </c>
      <c r="X30" s="145">
        <v>1.2719633556501143E-4</v>
      </c>
      <c r="Y30" s="145">
        <v>1.4233875646560803E-4</v>
      </c>
      <c r="Z30" s="145">
        <v>1.0296846212405688E-4</v>
      </c>
      <c r="AA30" s="145">
        <v>1.5445269318608535E-4</v>
      </c>
      <c r="AB30" s="145">
        <v>5.2695624734076167E-4</v>
      </c>
      <c r="AC30" s="145">
        <v>9.0854525403579606E-4</v>
      </c>
      <c r="AD30" s="145">
        <v>1.4767540199999998E-5</v>
      </c>
      <c r="AE30" s="144" t="s">
        <v>443</v>
      </c>
      <c r="AF30" s="145">
        <v>648.41865285808058</v>
      </c>
      <c r="AG30" s="26" t="s">
        <v>430</v>
      </c>
      <c r="AH30" s="26" t="s">
        <v>430</v>
      </c>
      <c r="AI30" s="26" t="s">
        <v>430</v>
      </c>
      <c r="AJ30" s="26" t="s">
        <v>430</v>
      </c>
      <c r="AK30" s="26" t="s">
        <v>430</v>
      </c>
      <c r="AL30" s="49" t="s">
        <v>50</v>
      </c>
    </row>
    <row r="31" spans="1:38" s="2" customFormat="1" ht="26.25" customHeight="1" thickBot="1" x14ac:dyDescent="0.3">
      <c r="A31" s="70" t="s">
        <v>79</v>
      </c>
      <c r="B31" s="70" t="s">
        <v>88</v>
      </c>
      <c r="C31" s="70" t="s">
        <v>89</v>
      </c>
      <c r="D31" s="72"/>
      <c r="E31" s="26" t="s">
        <v>430</v>
      </c>
      <c r="F31" s="145">
        <v>9.8504416498161032</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0.54081884022390803</v>
      </c>
      <c r="J32" s="145">
        <v>0.98140240784117783</v>
      </c>
      <c r="K32" s="145">
        <v>1.3229348621639663</v>
      </c>
      <c r="L32" s="145">
        <v>0.1397466519377156</v>
      </c>
      <c r="M32" s="26" t="s">
        <v>430</v>
      </c>
      <c r="N32" s="145">
        <v>7.219181963759862</v>
      </c>
      <c r="O32" s="145">
        <v>1.5281651163561135E-3</v>
      </c>
      <c r="P32" s="26" t="s">
        <v>430</v>
      </c>
      <c r="Q32" s="145">
        <v>3.648179181195E-2</v>
      </c>
      <c r="R32" s="145">
        <v>1.1424489735019223</v>
      </c>
      <c r="S32" s="145">
        <v>49.231067790152927</v>
      </c>
      <c r="T32" s="145">
        <v>0.164035864091095</v>
      </c>
      <c r="U32" s="145">
        <v>2.6458697243279324E-2</v>
      </c>
      <c r="V32" s="145">
        <v>18.387036024649529</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0.40427392383957134</v>
      </c>
      <c r="J33" s="145">
        <v>4.7829570142459845</v>
      </c>
      <c r="K33" s="145">
        <v>9.565914028491969</v>
      </c>
      <c r="L33" s="145">
        <v>7.9397086436483341E-2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4.1258119403954687</v>
      </c>
      <c r="F34" s="145">
        <v>0.23167520673680236</v>
      </c>
      <c r="G34" s="145">
        <v>9.1218894889347688E-2</v>
      </c>
      <c r="H34" s="145">
        <v>4.1474146355440042E-4</v>
      </c>
      <c r="I34" s="145">
        <v>8.2467632538305899E-2</v>
      </c>
      <c r="J34" s="145">
        <v>8.6681307193547788E-2</v>
      </c>
      <c r="K34" s="145">
        <v>9.1496935370967106E-2</v>
      </c>
      <c r="L34" s="145">
        <v>5.3603961149898828E-2</v>
      </c>
      <c r="M34" s="145">
        <v>0.55255350803555392</v>
      </c>
      <c r="N34" s="26" t="s">
        <v>430</v>
      </c>
      <c r="O34" s="145">
        <v>5.9248780507771494E-4</v>
      </c>
      <c r="P34" s="26" t="s">
        <v>430</v>
      </c>
      <c r="Q34" s="26" t="s">
        <v>430</v>
      </c>
      <c r="R34" s="145">
        <v>2.9624390253885748E-3</v>
      </c>
      <c r="S34" s="145">
        <v>0.10072292686321153</v>
      </c>
      <c r="T34" s="145">
        <v>4.1474146355440049E-3</v>
      </c>
      <c r="U34" s="145">
        <v>5.9248780507771494E-4</v>
      </c>
      <c r="V34" s="145">
        <v>5.9248780507771485E-2</v>
      </c>
      <c r="W34" s="26" t="s">
        <v>430</v>
      </c>
      <c r="X34" s="145">
        <v>1.7774634152331445E-3</v>
      </c>
      <c r="Y34" s="145">
        <v>2.9624390253885744E-3</v>
      </c>
      <c r="Z34" s="26" t="s">
        <v>430</v>
      </c>
      <c r="AA34" s="26" t="s">
        <v>430</v>
      </c>
      <c r="AB34" s="145">
        <v>4.7399024406217195E-3</v>
      </c>
      <c r="AC34" s="26" t="s">
        <v>430</v>
      </c>
      <c r="AD34" s="26" t="s">
        <v>430</v>
      </c>
      <c r="AE34" s="144" t="s">
        <v>443</v>
      </c>
      <c r="AF34" s="145">
        <v>2529.9229276818451</v>
      </c>
      <c r="AG34" s="26" t="s">
        <v>430</v>
      </c>
      <c r="AH34" s="26" t="s">
        <v>430</v>
      </c>
      <c r="AI34" s="26" t="s">
        <v>430</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11.11217262033248</v>
      </c>
      <c r="F36" s="145">
        <v>9.9102742353075897</v>
      </c>
      <c r="G36" s="145">
        <v>2.3221784043033953</v>
      </c>
      <c r="H36" s="145">
        <v>1.1442396356721974E-3</v>
      </c>
      <c r="I36" s="145">
        <v>0.57079591775784744</v>
      </c>
      <c r="J36" s="145">
        <v>0.63195262323190249</v>
      </c>
      <c r="K36" s="145">
        <v>0.6319526232319026</v>
      </c>
      <c r="L36" s="145">
        <v>7.8545365836492353E-2</v>
      </c>
      <c r="M36" s="145">
        <v>23.653524316361601</v>
      </c>
      <c r="N36" s="145">
        <v>1.826721470719541E-2</v>
      </c>
      <c r="O36" s="145">
        <v>1.7566974233130962E-3</v>
      </c>
      <c r="P36" s="145">
        <v>2.9851663720018686E-3</v>
      </c>
      <c r="Q36" s="145">
        <v>4.1300678162313656E-2</v>
      </c>
      <c r="R36" s="145">
        <v>4.4199838534595456E-2</v>
      </c>
      <c r="S36" s="145">
        <v>0.12545656805285035</v>
      </c>
      <c r="T36" s="145">
        <v>1.8893641657843729</v>
      </c>
      <c r="U36" s="145">
        <v>1.8138205707615311E-2</v>
      </c>
      <c r="V36" s="145">
        <v>0.14225591385944894</v>
      </c>
      <c r="W36" s="145">
        <v>3.4832927467241689E-2</v>
      </c>
      <c r="X36" s="26" t="s">
        <v>430</v>
      </c>
      <c r="Y36" s="26" t="s">
        <v>430</v>
      </c>
      <c r="Z36" s="26" t="s">
        <v>430</v>
      </c>
      <c r="AA36" s="26" t="s">
        <v>430</v>
      </c>
      <c r="AB36" s="26" t="s">
        <v>430</v>
      </c>
      <c r="AC36" s="145">
        <v>1.2911116437536058E-2</v>
      </c>
      <c r="AD36" s="145">
        <v>3.4894285048116869E-2</v>
      </c>
      <c r="AE36" s="144" t="s">
        <v>443</v>
      </c>
      <c r="AF36" s="145">
        <v>6865.2613257708826</v>
      </c>
      <c r="AG36" s="26" t="s">
        <v>430</v>
      </c>
      <c r="AH36" s="26" t="s">
        <v>430</v>
      </c>
      <c r="AI36" s="26" t="s">
        <v>430</v>
      </c>
      <c r="AJ36" s="26" t="s">
        <v>430</v>
      </c>
      <c r="AK36" s="26" t="s">
        <v>430</v>
      </c>
      <c r="AL36" s="49" t="s">
        <v>50</v>
      </c>
    </row>
    <row r="37" spans="1:38" s="2" customFormat="1" ht="26.25" customHeight="1" thickBot="1" x14ac:dyDescent="0.3">
      <c r="A37" s="70" t="s">
        <v>71</v>
      </c>
      <c r="B37" s="70" t="s">
        <v>101</v>
      </c>
      <c r="C37" s="70" t="s">
        <v>435</v>
      </c>
      <c r="D37" s="72"/>
      <c r="E37" s="145">
        <v>7.6700000000000004E-2</v>
      </c>
      <c r="F37" s="145">
        <v>6.5800000000000006E-4</v>
      </c>
      <c r="G37" s="145">
        <v>2.6319999999999999E-5</v>
      </c>
      <c r="H37" s="26" t="s">
        <v>430</v>
      </c>
      <c r="I37" s="26" t="s">
        <v>430</v>
      </c>
      <c r="J37" s="26" t="s">
        <v>430</v>
      </c>
      <c r="K37" s="26" t="s">
        <v>430</v>
      </c>
      <c r="L37" s="26" t="s">
        <v>430</v>
      </c>
      <c r="M37" s="145">
        <v>1.316E-2</v>
      </c>
      <c r="N37" s="26" t="s">
        <v>430</v>
      </c>
      <c r="O37" s="26" t="s">
        <v>430</v>
      </c>
      <c r="P37" s="26" t="s">
        <v>430</v>
      </c>
      <c r="Q37" s="26" t="s">
        <v>430</v>
      </c>
      <c r="R37" s="26" t="s">
        <v>430</v>
      </c>
      <c r="S37" s="26" t="s">
        <v>430</v>
      </c>
      <c r="T37" s="26" t="s">
        <v>430</v>
      </c>
      <c r="U37" s="26" t="s">
        <v>430</v>
      </c>
      <c r="V37" s="26" t="s">
        <v>430</v>
      </c>
      <c r="W37" s="145">
        <v>3.2899999999999997E-4</v>
      </c>
      <c r="X37" s="26" t="s">
        <v>430</v>
      </c>
      <c r="Y37" s="26" t="s">
        <v>430</v>
      </c>
      <c r="Z37" s="26" t="s">
        <v>430</v>
      </c>
      <c r="AA37" s="26" t="s">
        <v>430</v>
      </c>
      <c r="AB37" s="26" t="s">
        <v>430</v>
      </c>
      <c r="AC37" s="26" t="s">
        <v>430</v>
      </c>
      <c r="AD37" s="26" t="s">
        <v>430</v>
      </c>
      <c r="AE37" s="144" t="s">
        <v>443</v>
      </c>
      <c r="AF37" s="26" t="s">
        <v>430</v>
      </c>
      <c r="AG37" s="26" t="s">
        <v>430</v>
      </c>
      <c r="AH37" s="145">
        <v>658</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1.5907130000000012</v>
      </c>
      <c r="F39" s="145">
        <v>0.10621467187999996</v>
      </c>
      <c r="G39" s="145">
        <v>1.6729711604639772</v>
      </c>
      <c r="H39" s="145">
        <v>3.9120700000000001E-3</v>
      </c>
      <c r="I39" s="145">
        <v>0.11708391270971756</v>
      </c>
      <c r="J39" s="145">
        <v>0.20044760053984745</v>
      </c>
      <c r="K39" s="145">
        <v>0.2970053753333336</v>
      </c>
      <c r="L39" s="145">
        <v>2.5326376291967791E-2</v>
      </c>
      <c r="M39" s="145">
        <v>0.93036371360000014</v>
      </c>
      <c r="N39" s="145">
        <v>7.9429382500000062E-2</v>
      </c>
      <c r="O39" s="145">
        <v>7.6781273900000009E-3</v>
      </c>
      <c r="P39" s="145">
        <v>1.4779991389999997E-3</v>
      </c>
      <c r="Q39" s="145">
        <v>1.504000260000001E-2</v>
      </c>
      <c r="R39" s="145">
        <v>9.4959916299999975E-2</v>
      </c>
      <c r="S39" s="145">
        <v>3.7766938250000014E-2</v>
      </c>
      <c r="T39" s="145">
        <v>0.51627985999999981</v>
      </c>
      <c r="U39" s="145">
        <v>1.15E-2</v>
      </c>
      <c r="V39" s="145">
        <v>1.6642108456</v>
      </c>
      <c r="W39" s="145">
        <v>5.8416490459999977E-2</v>
      </c>
      <c r="X39" s="26" t="s">
        <v>431</v>
      </c>
      <c r="Y39" s="26" t="s">
        <v>431</v>
      </c>
      <c r="Z39" s="26" t="s">
        <v>431</v>
      </c>
      <c r="AA39" s="26" t="s">
        <v>431</v>
      </c>
      <c r="AB39" s="145">
        <v>6.6992965303999938E-2</v>
      </c>
      <c r="AC39" s="145">
        <v>1.1500000000000002E-2</v>
      </c>
      <c r="AD39" s="145">
        <v>0.13926971154762288</v>
      </c>
      <c r="AE39" s="144" t="s">
        <v>443</v>
      </c>
      <c r="AF39" s="145">
        <v>15669.93468</v>
      </c>
      <c r="AG39" s="145">
        <v>89.991</v>
      </c>
      <c r="AH39" s="145">
        <v>1180.001</v>
      </c>
      <c r="AI39" s="145">
        <v>2310.25</v>
      </c>
      <c r="AJ39" s="26" t="s">
        <v>430</v>
      </c>
      <c r="AK39" s="26" t="s">
        <v>430</v>
      </c>
      <c r="AL39" s="49" t="s">
        <v>50</v>
      </c>
    </row>
    <row r="40" spans="1:38" s="2" customFormat="1" ht="26.25" customHeight="1" thickBot="1" x14ac:dyDescent="0.3">
      <c r="A40" s="70" t="s">
        <v>71</v>
      </c>
      <c r="B40" s="70" t="s">
        <v>106</v>
      </c>
      <c r="C40" s="70" t="s">
        <v>437</v>
      </c>
      <c r="D40" s="72"/>
      <c r="E40" s="145">
        <v>5.0447301809806966</v>
      </c>
      <c r="F40" s="145">
        <v>7.1683116385843242</v>
      </c>
      <c r="G40" s="145">
        <v>0.37833945786005269</v>
      </c>
      <c r="H40" s="145">
        <v>9.261734118859833E-4</v>
      </c>
      <c r="I40" s="145">
        <v>0.73778143215061676</v>
      </c>
      <c r="J40" s="145">
        <v>0.73778143215061676</v>
      </c>
      <c r="K40" s="145">
        <v>0.73778143215061676</v>
      </c>
      <c r="L40" s="145">
        <v>0.21376898355868246</v>
      </c>
      <c r="M40" s="145">
        <v>13.475336589013933</v>
      </c>
      <c r="N40" s="26" t="s">
        <v>430</v>
      </c>
      <c r="O40" s="145">
        <v>1.2939452428460058E-3</v>
      </c>
      <c r="P40" s="26" t="s">
        <v>430</v>
      </c>
      <c r="Q40" s="26" t="s">
        <v>430</v>
      </c>
      <c r="R40" s="145">
        <v>6.4697262142300298E-3</v>
      </c>
      <c r="S40" s="145">
        <v>0.21997069128382099</v>
      </c>
      <c r="T40" s="145">
        <v>9.0576166999220432E-3</v>
      </c>
      <c r="U40" s="145">
        <v>1.2939452428460058E-3</v>
      </c>
      <c r="V40" s="145">
        <v>0.1293945242846006</v>
      </c>
      <c r="W40" s="26" t="s">
        <v>430</v>
      </c>
      <c r="X40" s="145">
        <v>4.1010750730558097E-3</v>
      </c>
      <c r="Y40" s="145">
        <v>6.2504868697122393E-3</v>
      </c>
      <c r="Z40" s="26" t="s">
        <v>430</v>
      </c>
      <c r="AA40" s="26" t="s">
        <v>430</v>
      </c>
      <c r="AB40" s="145">
        <v>1.035156194276805E-2</v>
      </c>
      <c r="AC40" s="26" t="s">
        <v>430</v>
      </c>
      <c r="AD40" s="26" t="s">
        <v>430</v>
      </c>
      <c r="AE40" s="144" t="s">
        <v>443</v>
      </c>
      <c r="AF40" s="145">
        <v>5540.4929410686909</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0" t="s">
        <v>438</v>
      </c>
      <c r="D41" s="72"/>
      <c r="E41" s="145">
        <v>6.031740000000001</v>
      </c>
      <c r="F41" s="145">
        <v>15.784997537819331</v>
      </c>
      <c r="G41" s="145">
        <v>2.7703952834487993</v>
      </c>
      <c r="H41" s="145">
        <v>0.93288030478501704</v>
      </c>
      <c r="I41" s="145">
        <v>7.7720251634524224</v>
      </c>
      <c r="J41" s="145">
        <v>8.0878796042089469</v>
      </c>
      <c r="K41" s="145">
        <v>8.4602190252176577</v>
      </c>
      <c r="L41" s="145">
        <v>2.2539270700163949</v>
      </c>
      <c r="M41" s="145">
        <v>128.61450586096126</v>
      </c>
      <c r="N41" s="145">
        <v>0.54795000000000005</v>
      </c>
      <c r="O41" s="145">
        <v>0.12474500000000005</v>
      </c>
      <c r="P41" s="145">
        <v>2.1837900000000007E-2</v>
      </c>
      <c r="Q41" s="145">
        <v>8.833000000000002E-2</v>
      </c>
      <c r="R41" s="145">
        <v>1.5605300000000004</v>
      </c>
      <c r="S41" s="145">
        <v>0.37267500000000009</v>
      </c>
      <c r="T41" s="145">
        <v>1.4118000000000004</v>
      </c>
      <c r="U41" s="145">
        <v>0.20350000000000007</v>
      </c>
      <c r="V41" s="145">
        <v>28.752860000000009</v>
      </c>
      <c r="W41" s="145">
        <v>0.88037850000000017</v>
      </c>
      <c r="X41" s="26" t="s">
        <v>431</v>
      </c>
      <c r="Y41" s="26" t="s">
        <v>431</v>
      </c>
      <c r="Z41" s="26" t="s">
        <v>431</v>
      </c>
      <c r="AA41" s="26" t="s">
        <v>431</v>
      </c>
      <c r="AB41" s="145">
        <v>6.5665521553711503</v>
      </c>
      <c r="AC41" s="145">
        <v>0.20487254901960789</v>
      </c>
      <c r="AD41" s="145">
        <v>2.4448625800369919</v>
      </c>
      <c r="AE41" s="144" t="s">
        <v>443</v>
      </c>
      <c r="AF41" s="145">
        <v>33390</v>
      </c>
      <c r="AG41" s="145">
        <v>610</v>
      </c>
      <c r="AH41" s="145">
        <v>990</v>
      </c>
      <c r="AI41" s="145">
        <v>40700.000000000015</v>
      </c>
      <c r="AJ41" s="145">
        <v>13</v>
      </c>
      <c r="AK41" s="26" t="s">
        <v>430</v>
      </c>
      <c r="AL41" s="49" t="s">
        <v>50</v>
      </c>
    </row>
    <row r="42" spans="1:38" s="2" customFormat="1" ht="26.25" customHeight="1" thickBot="1" x14ac:dyDescent="0.3">
      <c r="A42" s="70" t="s">
        <v>71</v>
      </c>
      <c r="B42" s="70" t="s">
        <v>108</v>
      </c>
      <c r="C42" s="70" t="s">
        <v>109</v>
      </c>
      <c r="D42" s="72"/>
      <c r="E42" s="145">
        <v>0.52649344163537892</v>
      </c>
      <c r="F42" s="145">
        <v>7.8921985154557026</v>
      </c>
      <c r="G42" s="145">
        <v>3.3459206832999425E-2</v>
      </c>
      <c r="H42" s="145">
        <v>2.1271941721747457E-4</v>
      </c>
      <c r="I42" s="145">
        <v>0.28319245205117444</v>
      </c>
      <c r="J42" s="145">
        <v>0.28319245205117444</v>
      </c>
      <c r="K42" s="145">
        <v>0.28319245205117449</v>
      </c>
      <c r="L42" s="145">
        <v>3.2986169285790623E-2</v>
      </c>
      <c r="M42" s="145">
        <v>38.645404999917758</v>
      </c>
      <c r="N42" s="26" t="s">
        <v>430</v>
      </c>
      <c r="O42" s="145">
        <v>5.0089543236949254E-4</v>
      </c>
      <c r="P42" s="26" t="s">
        <v>430</v>
      </c>
      <c r="Q42" s="26" t="s">
        <v>430</v>
      </c>
      <c r="R42" s="145">
        <v>2.5044771618474627E-3</v>
      </c>
      <c r="S42" s="145">
        <v>8.5152223502813693E-2</v>
      </c>
      <c r="T42" s="145">
        <v>3.5062680265864482E-3</v>
      </c>
      <c r="U42" s="145">
        <v>5.0089543236949254E-4</v>
      </c>
      <c r="V42" s="145">
        <v>5.0089543236949252E-2</v>
      </c>
      <c r="W42" s="26" t="s">
        <v>430</v>
      </c>
      <c r="X42" s="145">
        <v>1.9199045162153097E-3</v>
      </c>
      <c r="Y42" s="145">
        <v>2.0872589427406302E-3</v>
      </c>
      <c r="Z42" s="26" t="s">
        <v>430</v>
      </c>
      <c r="AA42" s="26" t="s">
        <v>430</v>
      </c>
      <c r="AB42" s="145">
        <v>4.0071634589559394E-3</v>
      </c>
      <c r="AC42" s="26" t="s">
        <v>430</v>
      </c>
      <c r="AD42" s="26" t="s">
        <v>430</v>
      </c>
      <c r="AE42" s="144" t="s">
        <v>443</v>
      </c>
      <c r="AF42" s="145">
        <v>2168.0287715552117</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0" t="s">
        <v>111</v>
      </c>
      <c r="D43" s="72"/>
      <c r="E43" s="145">
        <v>1.0808979999999999</v>
      </c>
      <c r="F43" s="145">
        <v>0.15111021999999993</v>
      </c>
      <c r="G43" s="145">
        <v>1.4905492454888809</v>
      </c>
      <c r="H43" s="145">
        <v>6.8036000000000008E-3</v>
      </c>
      <c r="I43" s="145">
        <v>0.18665850488860919</v>
      </c>
      <c r="J43" s="145">
        <v>0.30933394961757371</v>
      </c>
      <c r="K43" s="145">
        <v>0.51201716666666675</v>
      </c>
      <c r="L43" s="145">
        <v>3.6169517297845059E-2</v>
      </c>
      <c r="M43" s="145">
        <v>1.2252658000000005</v>
      </c>
      <c r="N43" s="145">
        <v>0.21151614999999996</v>
      </c>
      <c r="O43" s="145">
        <v>1.4798061000000006E-2</v>
      </c>
      <c r="P43" s="145">
        <v>3.8371590999999997E-3</v>
      </c>
      <c r="Q43" s="145">
        <v>5.5915590000000001E-2</v>
      </c>
      <c r="R43" s="145">
        <v>0.25288986999999996</v>
      </c>
      <c r="S43" s="145">
        <v>0.15611615000000004</v>
      </c>
      <c r="T43" s="145">
        <v>0.8665579499999998</v>
      </c>
      <c r="U43" s="145">
        <v>0.02</v>
      </c>
      <c r="V43" s="145">
        <v>3.0643841399999991</v>
      </c>
      <c r="W43" s="145">
        <v>9.8344163000000012E-2</v>
      </c>
      <c r="X43" s="26" t="s">
        <v>431</v>
      </c>
      <c r="Y43" s="26" t="s">
        <v>431</v>
      </c>
      <c r="Z43" s="26" t="s">
        <v>431</v>
      </c>
      <c r="AA43" s="26" t="s">
        <v>431</v>
      </c>
      <c r="AB43" s="145">
        <v>6.1542001600000014E-2</v>
      </c>
      <c r="AC43" s="145">
        <v>0.02</v>
      </c>
      <c r="AD43" s="145">
        <v>0.24048602296737198</v>
      </c>
      <c r="AE43" s="144" t="s">
        <v>443</v>
      </c>
      <c r="AF43" s="145">
        <v>7494.92</v>
      </c>
      <c r="AG43" s="145">
        <v>731.3</v>
      </c>
      <c r="AH43" s="145">
        <v>860.00000000000011</v>
      </c>
      <c r="AI43" s="145">
        <v>4001.5</v>
      </c>
      <c r="AJ43" s="26" t="s">
        <v>430</v>
      </c>
      <c r="AK43" s="26" t="s">
        <v>430</v>
      </c>
      <c r="AL43" s="49" t="s">
        <v>50</v>
      </c>
    </row>
    <row r="44" spans="1:38" s="2" customFormat="1" ht="26.25" customHeight="1" thickBot="1" x14ac:dyDescent="0.3">
      <c r="A44" s="70" t="s">
        <v>71</v>
      </c>
      <c r="B44" s="70" t="s">
        <v>112</v>
      </c>
      <c r="C44" s="70" t="s">
        <v>113</v>
      </c>
      <c r="D44" s="72"/>
      <c r="E44" s="145">
        <v>12.302241524170704</v>
      </c>
      <c r="F44" s="145">
        <v>5.1114162379683892</v>
      </c>
      <c r="G44" s="145">
        <v>0.9348400231968399</v>
      </c>
      <c r="H44" s="145">
        <v>2.1629188551390067E-3</v>
      </c>
      <c r="I44" s="145">
        <v>1.3410460506548492</v>
      </c>
      <c r="J44" s="145">
        <v>1.3410460506548492</v>
      </c>
      <c r="K44" s="145">
        <v>1.3410460506548492</v>
      </c>
      <c r="L44" s="145">
        <v>0.73520322780402469</v>
      </c>
      <c r="M44" s="145">
        <v>14.56454392001228</v>
      </c>
      <c r="N44" s="26" t="s">
        <v>430</v>
      </c>
      <c r="O44" s="145">
        <v>2.7606612455336175E-3</v>
      </c>
      <c r="P44" s="26" t="s">
        <v>430</v>
      </c>
      <c r="Q44" s="26" t="s">
        <v>430</v>
      </c>
      <c r="R44" s="145">
        <v>1.3803306227668089E-2</v>
      </c>
      <c r="S44" s="145">
        <v>0.46931241174071486</v>
      </c>
      <c r="T44" s="145">
        <v>1.9324628718735321E-2</v>
      </c>
      <c r="U44" s="145">
        <v>2.7606612455336175E-3</v>
      </c>
      <c r="V44" s="145">
        <v>0.27606612455336171</v>
      </c>
      <c r="W44" s="26" t="s">
        <v>430</v>
      </c>
      <c r="X44" s="145">
        <v>8.3743114211300446E-3</v>
      </c>
      <c r="Y44" s="145">
        <v>1.3710978543138892E-2</v>
      </c>
      <c r="Z44" s="26" t="s">
        <v>430</v>
      </c>
      <c r="AA44" s="26" t="s">
        <v>430</v>
      </c>
      <c r="AB44" s="145">
        <v>2.2085289964268937E-2</v>
      </c>
      <c r="AC44" s="26" t="s">
        <v>430</v>
      </c>
      <c r="AD44" s="26" t="s">
        <v>430</v>
      </c>
      <c r="AE44" s="144" t="s">
        <v>443</v>
      </c>
      <c r="AF44" s="145">
        <v>11794.486456345589</v>
      </c>
      <c r="AG44" s="26" t="s">
        <v>430</v>
      </c>
      <c r="AH44" s="26" t="s">
        <v>430</v>
      </c>
      <c r="AI44" s="26" t="s">
        <v>430</v>
      </c>
      <c r="AJ44" s="26" t="s">
        <v>430</v>
      </c>
      <c r="AK44" s="26" t="s">
        <v>430</v>
      </c>
      <c r="AL44" s="49" t="s">
        <v>50</v>
      </c>
    </row>
    <row r="45" spans="1:38" s="2" customFormat="1" ht="26.25" customHeight="1" thickBot="1" x14ac:dyDescent="0.3">
      <c r="A45" s="70" t="s">
        <v>71</v>
      </c>
      <c r="B45" s="70" t="s">
        <v>114</v>
      </c>
      <c r="C45" s="70" t="s">
        <v>115</v>
      </c>
      <c r="D45" s="72"/>
      <c r="E45" s="145">
        <v>3.4657602000000001</v>
      </c>
      <c r="F45" s="145">
        <v>0.14007612511200004</v>
      </c>
      <c r="G45" s="145">
        <v>0.17328801000000002</v>
      </c>
      <c r="H45" s="145">
        <v>3.91135794E-4</v>
      </c>
      <c r="I45" s="145">
        <v>6.7079229677419347E-2</v>
      </c>
      <c r="J45" s="145">
        <v>7.4266290000000013E-2</v>
      </c>
      <c r="K45" s="145">
        <v>7.4266290000000013E-2</v>
      </c>
      <c r="L45" s="145">
        <v>2.3022549900000005E-2</v>
      </c>
      <c r="M45" s="145">
        <v>0.44559774000000002</v>
      </c>
      <c r="N45" s="145">
        <v>6.4364118000000007E-3</v>
      </c>
      <c r="O45" s="145">
        <v>4.9510860000000006E-4</v>
      </c>
      <c r="P45" s="145">
        <v>1.4853258000000001E-3</v>
      </c>
      <c r="Q45" s="145">
        <v>1.9804344000000002E-3</v>
      </c>
      <c r="R45" s="145">
        <v>2.4755430000000002E-3</v>
      </c>
      <c r="S45" s="145">
        <v>4.3569556799999999E-2</v>
      </c>
      <c r="T45" s="145">
        <v>4.9510860000000004E-2</v>
      </c>
      <c r="U45" s="145">
        <v>4.9510860000000004E-3</v>
      </c>
      <c r="V45" s="145">
        <v>5.9413032000000005E-2</v>
      </c>
      <c r="W45" s="145">
        <v>6.4364117999999998E-3</v>
      </c>
      <c r="X45" s="26" t="s">
        <v>430</v>
      </c>
      <c r="Y45" s="26" t="s">
        <v>430</v>
      </c>
      <c r="Z45" s="26" t="s">
        <v>430</v>
      </c>
      <c r="AA45" s="26" t="s">
        <v>430</v>
      </c>
      <c r="AB45" s="26" t="s">
        <v>430</v>
      </c>
      <c r="AC45" s="145">
        <v>3.9608688000000005E-3</v>
      </c>
      <c r="AD45" s="145">
        <v>1.8814126799999999E-3</v>
      </c>
      <c r="AE45" s="144" t="s">
        <v>443</v>
      </c>
      <c r="AF45" s="145">
        <v>2114.1137220000001</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0" t="s">
        <v>117</v>
      </c>
      <c r="D46" s="72"/>
      <c r="E46" s="145">
        <v>2.2606568609744722</v>
      </c>
      <c r="F46" s="145">
        <v>0.14543803247642112</v>
      </c>
      <c r="G46" s="145">
        <v>2.6138165410209369</v>
      </c>
      <c r="H46" s="145">
        <v>6.6630913348946093E-5</v>
      </c>
      <c r="I46" s="145">
        <v>0.2346664356827099</v>
      </c>
      <c r="J46" s="145">
        <v>0.41537156307519896</v>
      </c>
      <c r="K46" s="145">
        <v>0.6741190925553503</v>
      </c>
      <c r="L46" s="145">
        <v>7.0809637288668348E-2</v>
      </c>
      <c r="M46" s="145">
        <v>1.3375325417564472</v>
      </c>
      <c r="N46" s="145">
        <v>0.20319413458782246</v>
      </c>
      <c r="O46" s="145">
        <v>8.1124534266745259E-3</v>
      </c>
      <c r="P46" s="145">
        <v>1.0252593941897008E-3</v>
      </c>
      <c r="Q46" s="145">
        <v>1.3209566696252934E-2</v>
      </c>
      <c r="R46" s="145">
        <v>5.020736568337273E-2</v>
      </c>
      <c r="S46" s="145">
        <v>8.6860774661475945E-2</v>
      </c>
      <c r="T46" s="145">
        <v>1.7937205647096017</v>
      </c>
      <c r="U46" s="145">
        <v>7.5152224824355952E-4</v>
      </c>
      <c r="V46" s="145">
        <v>0.95900201844871946</v>
      </c>
      <c r="W46" s="145">
        <v>3.7615393556826089E-2</v>
      </c>
      <c r="X46" s="145">
        <v>3.0210772833723646E-5</v>
      </c>
      <c r="Y46" s="145">
        <v>5.0351288056206078E-5</v>
      </c>
      <c r="Z46" s="26" t="s">
        <v>431</v>
      </c>
      <c r="AA46" s="26" t="s">
        <v>431</v>
      </c>
      <c r="AB46" s="145">
        <v>4.1401741701311397E-2</v>
      </c>
      <c r="AC46" s="145">
        <v>1.7150336925058655E-3</v>
      </c>
      <c r="AD46" s="26" t="s">
        <v>430</v>
      </c>
      <c r="AE46" s="144" t="s">
        <v>443</v>
      </c>
      <c r="AF46" s="145">
        <v>13546.482918007659</v>
      </c>
      <c r="AG46" s="26" t="s">
        <v>430</v>
      </c>
      <c r="AH46" s="145">
        <v>8172.9177999999965</v>
      </c>
      <c r="AI46" s="145">
        <v>1255.9361000000108</v>
      </c>
      <c r="AJ46" s="26" t="s">
        <v>430</v>
      </c>
      <c r="AK46" s="26" t="s">
        <v>430</v>
      </c>
      <c r="AL46" s="49" t="s">
        <v>50</v>
      </c>
    </row>
    <row r="47" spans="1:38" s="2" customFormat="1" ht="26.25" customHeight="1" thickBot="1" x14ac:dyDescent="0.3">
      <c r="A47" s="70" t="s">
        <v>71</v>
      </c>
      <c r="B47" s="70" t="s">
        <v>118</v>
      </c>
      <c r="C47" s="70" t="s">
        <v>119</v>
      </c>
      <c r="D47" s="72"/>
      <c r="E47" s="145">
        <v>0.26089088073820005</v>
      </c>
      <c r="F47" s="145">
        <v>4.0714858539100007E-2</v>
      </c>
      <c r="G47" s="145">
        <v>2.1198742609200006E-2</v>
      </c>
      <c r="H47" s="26" t="s">
        <v>430</v>
      </c>
      <c r="I47" s="145">
        <v>1.1436163290500003E-2</v>
      </c>
      <c r="J47" s="145">
        <v>1.1436163290500003E-2</v>
      </c>
      <c r="K47" s="145">
        <v>1.1436163290500003E-2</v>
      </c>
      <c r="L47" s="145">
        <v>5.4893583794400017E-3</v>
      </c>
      <c r="M47" s="145">
        <v>1.3242433172507999</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6.7683000000000007E-2</v>
      </c>
      <c r="G49" s="145">
        <v>0.23</v>
      </c>
      <c r="H49" s="145">
        <v>3.2523000000000001E-3</v>
      </c>
      <c r="I49" s="145">
        <v>3.3752161383285309E-2</v>
      </c>
      <c r="J49" s="145">
        <v>8.0783861671469739E-2</v>
      </c>
      <c r="K49" s="145">
        <v>0.192</v>
      </c>
      <c r="L49" s="145">
        <v>4.1280000000000005E-5</v>
      </c>
      <c r="M49" s="26" t="s">
        <v>431</v>
      </c>
      <c r="N49" s="145">
        <v>2.1999999999999999E-2</v>
      </c>
      <c r="O49" s="145">
        <v>5.0000000000000002E-5</v>
      </c>
      <c r="P49" s="145">
        <v>1.0000000000000001E-5</v>
      </c>
      <c r="Q49" s="145">
        <v>4.0000000000000001E-3</v>
      </c>
      <c r="R49" s="145">
        <v>3.0000000000000001E-3</v>
      </c>
      <c r="S49" s="145">
        <v>4.0000000000000001E-3</v>
      </c>
      <c r="T49" s="145">
        <v>2E-3</v>
      </c>
      <c r="U49" s="26" t="s">
        <v>429</v>
      </c>
      <c r="V49" s="145">
        <v>0.16</v>
      </c>
      <c r="W49" s="145">
        <v>2.637</v>
      </c>
      <c r="X49" s="145">
        <v>0.14063999999999999</v>
      </c>
      <c r="Y49" s="145">
        <v>0.17579999999999998</v>
      </c>
      <c r="Z49" s="145">
        <v>8.7899999999999992E-2</v>
      </c>
      <c r="AA49" s="145">
        <v>6.1530000000000001E-2</v>
      </c>
      <c r="AB49" s="145">
        <v>0.46587000000000001</v>
      </c>
      <c r="AC49" s="26" t="s">
        <v>430</v>
      </c>
      <c r="AD49" s="145">
        <v>3.1644000000000001</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1.9488965941011238</v>
      </c>
      <c r="J50" s="145">
        <v>2.7752287499999997</v>
      </c>
      <c r="K50" s="145">
        <v>4.2460999875000001</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15547.5</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4.7453500000000002</v>
      </c>
      <c r="G52" s="26" t="s">
        <v>431</v>
      </c>
      <c r="H52" s="26" t="s">
        <v>431</v>
      </c>
      <c r="I52" s="145">
        <v>2.327741357059343E-2</v>
      </c>
      <c r="J52" s="145">
        <v>0.114696017828034</v>
      </c>
      <c r="K52" s="145">
        <v>0.39766600000000002</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6.8158840000000005</v>
      </c>
      <c r="G53" s="26" t="s">
        <v>430</v>
      </c>
      <c r="H53" s="26" t="s">
        <v>430</v>
      </c>
      <c r="I53" s="145">
        <v>1.0400000000000001E-3</v>
      </c>
      <c r="J53" s="145">
        <v>1.0400000000000001E-3</v>
      </c>
      <c r="K53" s="145">
        <v>1.0400000000000001E-3</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0.33889999999999998</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3389</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1.2045E-2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2.9721341999999998E-2</v>
      </c>
      <c r="X57" s="145">
        <v>3.2499999999999997E-5</v>
      </c>
      <c r="Y57" s="145">
        <v>3.2499999999999997E-5</v>
      </c>
      <c r="Z57" s="145">
        <v>3.2499999999999997E-5</v>
      </c>
      <c r="AA57" s="145">
        <v>3.2499999999999997E-5</v>
      </c>
      <c r="AB57" s="145">
        <v>1.2999999999999999E-4</v>
      </c>
      <c r="AC57" s="26" t="s">
        <v>430</v>
      </c>
      <c r="AD57" s="145">
        <v>2.3039800000000001</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1.0717777777777777E-2</v>
      </c>
      <c r="J58" s="145">
        <v>5.3588888888888887E-2</v>
      </c>
      <c r="K58" s="145">
        <v>0.13780000000000001</v>
      </c>
      <c r="L58" s="145">
        <v>8.8743200000000028E-5</v>
      </c>
      <c r="M58" s="26" t="s">
        <v>430</v>
      </c>
      <c r="N58" s="26" t="s">
        <v>430</v>
      </c>
      <c r="O58" s="26" t="s">
        <v>430</v>
      </c>
      <c r="P58" s="26" t="s">
        <v>430</v>
      </c>
      <c r="Q58" s="26" t="s">
        <v>430</v>
      </c>
      <c r="R58" s="26" t="s">
        <v>430</v>
      </c>
      <c r="S58" s="26" t="s">
        <v>430</v>
      </c>
      <c r="T58" s="26" t="s">
        <v>430</v>
      </c>
      <c r="U58" s="26" t="s">
        <v>430</v>
      </c>
      <c r="V58" s="26" t="s">
        <v>430</v>
      </c>
      <c r="W58" s="145">
        <v>0.14776320000000001</v>
      </c>
      <c r="X58" s="26" t="s">
        <v>430</v>
      </c>
      <c r="Y58" s="26" t="s">
        <v>430</v>
      </c>
      <c r="Z58" s="26" t="s">
        <v>430</v>
      </c>
      <c r="AA58" s="26" t="s">
        <v>430</v>
      </c>
      <c r="AB58" s="26" t="s">
        <v>430</v>
      </c>
      <c r="AC58" s="26" t="s">
        <v>430</v>
      </c>
      <c r="AD58" s="145">
        <v>0.28416000000000002</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2.8833199999999995E-3</v>
      </c>
      <c r="G59" s="26" t="s">
        <v>431</v>
      </c>
      <c r="H59" s="145">
        <v>0.02</v>
      </c>
      <c r="I59" s="145">
        <v>8.9632000000000003E-2</v>
      </c>
      <c r="J59" s="145">
        <v>0.10083600000000001</v>
      </c>
      <c r="K59" s="145">
        <v>0.11204000000000001</v>
      </c>
      <c r="L59" s="145">
        <v>5.5571840000000005E-5</v>
      </c>
      <c r="M59" s="26" t="s">
        <v>431</v>
      </c>
      <c r="N59" s="145">
        <v>5.4000000000000001E-4</v>
      </c>
      <c r="O59" s="145">
        <v>0.18</v>
      </c>
      <c r="P59" s="26" t="s">
        <v>430</v>
      </c>
      <c r="Q59" s="26" t="s">
        <v>430</v>
      </c>
      <c r="R59" s="26" t="s">
        <v>430</v>
      </c>
      <c r="S59" s="145">
        <v>1.0000000000000001E-5</v>
      </c>
      <c r="T59" s="26" t="s">
        <v>430</v>
      </c>
      <c r="U59" s="145">
        <v>8.5000000000000006E-2</v>
      </c>
      <c r="V59" s="145">
        <v>2.5400000000000002E-3</v>
      </c>
      <c r="W59" s="145">
        <v>5.4133439999999996E-3</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2.9410092406862747E-2</v>
      </c>
      <c r="J60" s="145">
        <v>0.20107935656862744</v>
      </c>
      <c r="K60" s="145">
        <v>0.4078120733640001</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8.3687692835436658E-2</v>
      </c>
      <c r="J61" s="145">
        <v>0.10895269547765411</v>
      </c>
      <c r="K61" s="145">
        <v>0.16685225461916667</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5.6756496617700013E-2</v>
      </c>
      <c r="J62" s="145">
        <v>0.55495254513380032</v>
      </c>
      <c r="K62" s="145">
        <v>1.4153291562699999</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26" t="s">
        <v>434</v>
      </c>
      <c r="F64" s="26" t="s">
        <v>434</v>
      </c>
      <c r="G64" s="26" t="s">
        <v>434</v>
      </c>
      <c r="H64" s="26" t="s">
        <v>434</v>
      </c>
      <c r="I64" s="26" t="s">
        <v>434</v>
      </c>
      <c r="J64" s="26" t="s">
        <v>434</v>
      </c>
      <c r="K64" s="26" t="s">
        <v>434</v>
      </c>
      <c r="L64" s="26" t="s">
        <v>434</v>
      </c>
      <c r="M64" s="26" t="s">
        <v>434</v>
      </c>
      <c r="N64" s="26" t="s">
        <v>434</v>
      </c>
      <c r="O64" s="26" t="s">
        <v>434</v>
      </c>
      <c r="P64" s="26" t="s">
        <v>434</v>
      </c>
      <c r="Q64" s="26" t="s">
        <v>434</v>
      </c>
      <c r="R64" s="26" t="s">
        <v>434</v>
      </c>
      <c r="S64" s="26" t="s">
        <v>434</v>
      </c>
      <c r="T64" s="26" t="s">
        <v>434</v>
      </c>
      <c r="U64" s="26" t="s">
        <v>434</v>
      </c>
      <c r="V64" s="26" t="s">
        <v>434</v>
      </c>
      <c r="W64" s="26" t="s">
        <v>434</v>
      </c>
      <c r="X64" s="26" t="s">
        <v>434</v>
      </c>
      <c r="Y64" s="26" t="s">
        <v>434</v>
      </c>
      <c r="Z64" s="26" t="s">
        <v>434</v>
      </c>
      <c r="AA64" s="26" t="s">
        <v>434</v>
      </c>
      <c r="AB64" s="26" t="s">
        <v>434</v>
      </c>
      <c r="AC64" s="26" t="s">
        <v>434</v>
      </c>
      <c r="AD64" s="26" t="s">
        <v>434</v>
      </c>
      <c r="AE64" s="144" t="s">
        <v>443</v>
      </c>
      <c r="AF64" s="26" t="s">
        <v>434</v>
      </c>
      <c r="AG64" s="26" t="s">
        <v>434</v>
      </c>
      <c r="AH64" s="26" t="s">
        <v>434</v>
      </c>
      <c r="AI64" s="26" t="s">
        <v>434</v>
      </c>
      <c r="AJ64" s="26" t="s">
        <v>434</v>
      </c>
      <c r="AK64" s="26" t="s">
        <v>434</v>
      </c>
      <c r="AL64" s="49" t="s">
        <v>161</v>
      </c>
    </row>
    <row r="65" spans="1:38" s="2" customFormat="1" ht="26.25" customHeight="1" thickBot="1" x14ac:dyDescent="0.3">
      <c r="A65" s="70" t="s">
        <v>54</v>
      </c>
      <c r="B65" s="70" t="s">
        <v>162</v>
      </c>
      <c r="C65" s="70" t="s">
        <v>163</v>
      </c>
      <c r="D65" s="72"/>
      <c r="E65" s="145">
        <v>0.48658000000000007</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2.8000000000000001E-2</v>
      </c>
      <c r="J68" s="145">
        <v>2.8000000000000001E-2</v>
      </c>
      <c r="K68" s="145">
        <v>2.8000000000000001E-2</v>
      </c>
      <c r="L68" s="145">
        <v>5.04E-4</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1.89E-2</v>
      </c>
      <c r="F70" s="145">
        <v>6.4927082279999997</v>
      </c>
      <c r="G70" s="145">
        <v>7.0456341175884001</v>
      </c>
      <c r="H70" s="145">
        <v>0.24704999999999999</v>
      </c>
      <c r="I70" s="145">
        <v>0.61381908845425104</v>
      </c>
      <c r="J70" s="145">
        <v>0.92340527197100331</v>
      </c>
      <c r="K70" s="145">
        <v>1.0686184999999999</v>
      </c>
      <c r="L70" s="145">
        <v>1.104625918153013E-2</v>
      </c>
      <c r="M70" s="26" t="s">
        <v>430</v>
      </c>
      <c r="N70" s="145">
        <v>1.0040000000000001E-3</v>
      </c>
      <c r="O70" s="26" t="s">
        <v>430</v>
      </c>
      <c r="P70" s="145">
        <v>7.2000000000000008E-2</v>
      </c>
      <c r="Q70" s="26" t="s">
        <v>430</v>
      </c>
      <c r="R70" s="145">
        <v>1.137</v>
      </c>
      <c r="S70" s="145">
        <v>0.27</v>
      </c>
      <c r="T70" s="145">
        <v>1.32</v>
      </c>
      <c r="U70" s="26" t="s">
        <v>430</v>
      </c>
      <c r="V70" s="145">
        <v>0.25</v>
      </c>
      <c r="W70" s="145">
        <v>3</v>
      </c>
      <c r="X70" s="26" t="s">
        <v>430</v>
      </c>
      <c r="Y70" s="26" t="s">
        <v>430</v>
      </c>
      <c r="Z70" s="26" t="s">
        <v>430</v>
      </c>
      <c r="AA70" s="26" t="s">
        <v>430</v>
      </c>
      <c r="AB70" s="26" t="s">
        <v>430</v>
      </c>
      <c r="AC70" s="145">
        <v>29</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0.37192500000000001</v>
      </c>
      <c r="G71" s="26" t="s">
        <v>430</v>
      </c>
      <c r="H71" s="26" t="s">
        <v>430</v>
      </c>
      <c r="I71" s="145">
        <v>1.3073711999999995E-3</v>
      </c>
      <c r="J71" s="145">
        <v>9.7549695999999964E-3</v>
      </c>
      <c r="K71" s="145">
        <v>3.0154280000000037E-2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1.1387414000000002</v>
      </c>
      <c r="G72" s="145">
        <v>0.94687027333346996</v>
      </c>
      <c r="H72" s="145">
        <v>3.2000000000000003E-4</v>
      </c>
      <c r="I72" s="145">
        <v>1.3332277400000001</v>
      </c>
      <c r="J72" s="145">
        <v>1.8071575428571425</v>
      </c>
      <c r="K72" s="145">
        <v>2.3599490000000003</v>
      </c>
      <c r="L72" s="145">
        <v>4.992543014999999E-3</v>
      </c>
      <c r="M72" s="145">
        <v>0.5028882537848065</v>
      </c>
      <c r="N72" s="145">
        <v>5.4333939999999998</v>
      </c>
      <c r="O72" s="145">
        <v>5.1778000000000005E-2</v>
      </c>
      <c r="P72" s="145">
        <v>1.6E-2</v>
      </c>
      <c r="Q72" s="145">
        <v>6.1704000000000002E-2</v>
      </c>
      <c r="R72" s="145">
        <v>14.482756999999999</v>
      </c>
      <c r="S72" s="145">
        <v>0.58998600000000001</v>
      </c>
      <c r="T72" s="145">
        <v>4.5125639999999994</v>
      </c>
      <c r="U72" s="26" t="s">
        <v>429</v>
      </c>
      <c r="V72" s="145">
        <v>14.562091000000001</v>
      </c>
      <c r="W72" s="145">
        <v>3.2237619119162773</v>
      </c>
      <c r="X72" s="145">
        <v>3.0438821428571426E-2</v>
      </c>
      <c r="Y72" s="145">
        <v>3.0596964285714286E-2</v>
      </c>
      <c r="Z72" s="145">
        <v>3.0519821428571427E-2</v>
      </c>
      <c r="AA72" s="145">
        <v>3.0434535714285713E-2</v>
      </c>
      <c r="AB72" s="145">
        <v>0.12199014285714284</v>
      </c>
      <c r="AC72" s="145">
        <v>8.5536000000000001E-2</v>
      </c>
      <c r="AD72" s="145">
        <v>17.679914</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26" t="s">
        <v>431</v>
      </c>
      <c r="G73" s="26" t="s">
        <v>431</v>
      </c>
      <c r="H73" s="26" t="s">
        <v>430</v>
      </c>
      <c r="I73" s="145">
        <v>9.3600000000000003E-3</v>
      </c>
      <c r="J73" s="145">
        <v>1.3259999999999999E-2</v>
      </c>
      <c r="K73" s="145">
        <v>1.5599999999999999E-2</v>
      </c>
      <c r="L73" s="145">
        <v>1.2792000000000001E-3</v>
      </c>
      <c r="M73" s="26" t="s">
        <v>430</v>
      </c>
      <c r="N73" s="145">
        <v>6.8924980813507286E-3</v>
      </c>
      <c r="O73" s="145">
        <v>3.1470759785111281E-3</v>
      </c>
      <c r="P73" s="145">
        <v>1.5735379892555643E-4</v>
      </c>
      <c r="Q73" s="145">
        <v>2E-3</v>
      </c>
      <c r="R73" s="145">
        <v>1.903</v>
      </c>
      <c r="S73" s="145">
        <v>2.5569992325402916E-3</v>
      </c>
      <c r="T73" s="145">
        <v>1.7000000000000001E-2</v>
      </c>
      <c r="U73" s="26" t="s">
        <v>429</v>
      </c>
      <c r="V73" s="145">
        <v>0.83000000000000007</v>
      </c>
      <c r="W73" s="26" t="s">
        <v>430</v>
      </c>
      <c r="X73" s="26" t="s">
        <v>430</v>
      </c>
      <c r="Y73" s="26" t="s">
        <v>430</v>
      </c>
      <c r="Z73" s="26" t="s">
        <v>430</v>
      </c>
      <c r="AA73" s="26" t="s">
        <v>430</v>
      </c>
      <c r="AB73" s="26" t="s">
        <v>430</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145">
        <v>2.1514999999999999E-2</v>
      </c>
      <c r="G74" s="26" t="s">
        <v>430</v>
      </c>
      <c r="H74" s="26" t="s">
        <v>430</v>
      </c>
      <c r="I74" s="145">
        <v>4.9868600191754558E-4</v>
      </c>
      <c r="J74" s="145">
        <v>1.2693825503355704E-3</v>
      </c>
      <c r="K74" s="145">
        <v>1.8134036433365293E-3</v>
      </c>
      <c r="L74" s="145">
        <v>1.1469778044103548E-5</v>
      </c>
      <c r="M74" s="26" t="s">
        <v>430</v>
      </c>
      <c r="N74" s="145">
        <v>2.0230000000000001E-2</v>
      </c>
      <c r="O74" s="145">
        <v>5.9000000000000003E-4</v>
      </c>
      <c r="P74" s="26" t="s">
        <v>430</v>
      </c>
      <c r="Q74" s="145">
        <v>6.1100000000000008E-3</v>
      </c>
      <c r="R74" s="26" t="s">
        <v>430</v>
      </c>
      <c r="S74" s="26" t="s">
        <v>430</v>
      </c>
      <c r="T74" s="26" t="s">
        <v>430</v>
      </c>
      <c r="U74" s="26" t="s">
        <v>430</v>
      </c>
      <c r="V74" s="145">
        <v>7.5219999999999995E-2</v>
      </c>
      <c r="W74" s="145">
        <v>0.84103799999999995</v>
      </c>
      <c r="X74" s="26" t="s">
        <v>430</v>
      </c>
      <c r="Y74" s="26" t="s">
        <v>430</v>
      </c>
      <c r="Z74" s="26" t="s">
        <v>430</v>
      </c>
      <c r="AA74" s="26" t="s">
        <v>430</v>
      </c>
      <c r="AB74" s="26" t="s">
        <v>430</v>
      </c>
      <c r="AC74" s="145">
        <v>5.2182584999999997E-2</v>
      </c>
      <c r="AD74" s="145">
        <v>0.131737825</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8.1944915118330305E-4</v>
      </c>
      <c r="G77" s="26" t="s">
        <v>430</v>
      </c>
      <c r="H77" s="26" t="s">
        <v>430</v>
      </c>
      <c r="I77" s="145">
        <v>9.0110115219386815E-4</v>
      </c>
      <c r="J77" s="145">
        <v>4.6276122360932618E-3</v>
      </c>
      <c r="K77" s="145">
        <v>1.73659E-2</v>
      </c>
      <c r="L77" s="26" t="s">
        <v>430</v>
      </c>
      <c r="M77" s="26" t="s">
        <v>430</v>
      </c>
      <c r="N77" s="145">
        <v>0.32</v>
      </c>
      <c r="O77" s="145">
        <v>0.10200000000000001</v>
      </c>
      <c r="P77" s="145">
        <v>0.1</v>
      </c>
      <c r="Q77" s="145">
        <v>1.3</v>
      </c>
      <c r="R77" s="26" t="s">
        <v>430</v>
      </c>
      <c r="S77" s="26" t="s">
        <v>431</v>
      </c>
      <c r="T77" s="26" t="s">
        <v>431</v>
      </c>
      <c r="U77" s="26" t="s">
        <v>430</v>
      </c>
      <c r="V77" s="145">
        <v>33.1</v>
      </c>
      <c r="W77" s="145">
        <v>1.7215318302170234E-2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145">
        <v>9.7199999999999995E-3</v>
      </c>
      <c r="G78" s="145">
        <v>4.2799999999999998E-2</v>
      </c>
      <c r="H78" s="26" t="s">
        <v>430</v>
      </c>
      <c r="I78" s="145">
        <v>1.2397499999999999E-2</v>
      </c>
      <c r="J78" s="145">
        <v>1.6312500000000001E-2</v>
      </c>
      <c r="K78" s="145">
        <v>2.0879999999999999E-2</v>
      </c>
      <c r="L78" s="145">
        <v>1.0440000000000002E-5</v>
      </c>
      <c r="M78" s="145">
        <v>0.37310000000000004</v>
      </c>
      <c r="N78" s="145">
        <v>1.6500000000000001E-2</v>
      </c>
      <c r="O78" s="145">
        <v>2.0000000000000001E-4</v>
      </c>
      <c r="P78" s="145">
        <v>6.5000000000000006E-3</v>
      </c>
      <c r="Q78" s="145">
        <v>1.4E-2</v>
      </c>
      <c r="R78" s="145">
        <v>7.0270270270270274E-2</v>
      </c>
      <c r="S78" s="145">
        <v>1.5170000000000001</v>
      </c>
      <c r="T78" s="145">
        <v>1.65E-3</v>
      </c>
      <c r="U78" s="145">
        <v>9.7000000000000003E-2</v>
      </c>
      <c r="V78" s="145">
        <v>5.6000000000000001E-2</v>
      </c>
      <c r="W78" s="145">
        <v>1.5900000000000001E-3</v>
      </c>
      <c r="X78" s="26" t="s">
        <v>430</v>
      </c>
      <c r="Y78" s="26" t="s">
        <v>430</v>
      </c>
      <c r="Z78" s="26" t="s">
        <v>430</v>
      </c>
      <c r="AA78" s="26" t="s">
        <v>430</v>
      </c>
      <c r="AB78" s="26" t="s">
        <v>430</v>
      </c>
      <c r="AC78" s="145">
        <v>8.1976451135000001</v>
      </c>
      <c r="AD78" s="145">
        <v>5.6468000000000013E-4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3.5000000000000003E-2</v>
      </c>
      <c r="G79" s="145">
        <v>9.4117647049999989E-3</v>
      </c>
      <c r="H79" s="145">
        <v>1</v>
      </c>
      <c r="I79" s="26" t="s">
        <v>431</v>
      </c>
      <c r="J79" s="26" t="s">
        <v>431</v>
      </c>
      <c r="K79" s="26" t="s">
        <v>431</v>
      </c>
      <c r="L79" s="26" t="s">
        <v>430</v>
      </c>
      <c r="M79" s="26" t="s">
        <v>430</v>
      </c>
      <c r="N79" s="26" t="s">
        <v>430</v>
      </c>
      <c r="O79" s="26" t="s">
        <v>430</v>
      </c>
      <c r="P79" s="26" t="s">
        <v>430</v>
      </c>
      <c r="Q79" s="26" t="s">
        <v>430</v>
      </c>
      <c r="R79" s="26" t="s">
        <v>430</v>
      </c>
      <c r="S79" s="26" t="s">
        <v>430</v>
      </c>
      <c r="T79" s="145">
        <v>3</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8.4700000000000011E-2</v>
      </c>
      <c r="G80" s="145">
        <v>1.15E-3</v>
      </c>
      <c r="H80" s="145">
        <v>2.2999999999999998E-4</v>
      </c>
      <c r="I80" s="145">
        <v>0.14426197272727273</v>
      </c>
      <c r="J80" s="145">
        <v>0.22126260909090906</v>
      </c>
      <c r="K80" s="145">
        <v>0.32593700000000003</v>
      </c>
      <c r="L80" s="26" t="s">
        <v>430</v>
      </c>
      <c r="M80" s="26" t="s">
        <v>430</v>
      </c>
      <c r="N80" s="145">
        <v>3.9579</v>
      </c>
      <c r="O80" s="145">
        <v>0.32615</v>
      </c>
      <c r="P80" s="145">
        <v>4.1060000000000003E-3</v>
      </c>
      <c r="Q80" s="145">
        <v>9.7002999999999986</v>
      </c>
      <c r="R80" s="145">
        <v>0.60053000000000001</v>
      </c>
      <c r="S80" s="145">
        <v>68.673299999999998</v>
      </c>
      <c r="T80" s="145">
        <v>2.9134000000000002</v>
      </c>
      <c r="U80" s="145">
        <v>3.7999999999999999E-2</v>
      </c>
      <c r="V80" s="145">
        <v>14.984470000000002</v>
      </c>
      <c r="W80" s="26" t="s">
        <v>430</v>
      </c>
      <c r="X80" s="26" t="s">
        <v>430</v>
      </c>
      <c r="Y80" s="26" t="s">
        <v>430</v>
      </c>
      <c r="Z80" s="26" t="s">
        <v>430</v>
      </c>
      <c r="AA80" s="26" t="s">
        <v>430</v>
      </c>
      <c r="AB80" s="26" t="s">
        <v>430</v>
      </c>
      <c r="AC80" s="145">
        <v>4.6875812688000007E-2</v>
      </c>
      <c r="AD80" s="145">
        <v>5.7676556368220014E-3</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7.4649673980000015E-4</v>
      </c>
      <c r="J81" s="145">
        <v>7.4649673979999996E-3</v>
      </c>
      <c r="K81" s="145">
        <v>1.4929934795999999E-2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3732.4836989999999</v>
      </c>
      <c r="AL81" s="49" t="s">
        <v>451</v>
      </c>
    </row>
    <row r="82" spans="1:38" s="2" customFormat="1" ht="26.25" customHeight="1" thickBot="1" x14ac:dyDescent="0.3">
      <c r="A82" s="70" t="s">
        <v>209</v>
      </c>
      <c r="B82" s="70" t="s">
        <v>210</v>
      </c>
      <c r="C82" s="70" t="s">
        <v>211</v>
      </c>
      <c r="D82" s="72"/>
      <c r="E82" s="26" t="s">
        <v>430</v>
      </c>
      <c r="F82" s="145">
        <v>4.2002163445284699</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0.77500000000000002</v>
      </c>
      <c r="G83" s="26" t="s">
        <v>430</v>
      </c>
      <c r="H83" s="26" t="s">
        <v>430</v>
      </c>
      <c r="I83" s="145">
        <v>5.7199999999999994E-2</v>
      </c>
      <c r="J83" s="145">
        <v>6.2399999999999997E-2</v>
      </c>
      <c r="K83" s="145">
        <v>8.320000000000001E-2</v>
      </c>
      <c r="L83" s="145">
        <v>3.2603999999999997E-3</v>
      </c>
      <c r="M83" s="26" t="s">
        <v>430</v>
      </c>
      <c r="N83" s="26" t="s">
        <v>430</v>
      </c>
      <c r="O83" s="26" t="s">
        <v>430</v>
      </c>
      <c r="P83" s="26" t="s">
        <v>430</v>
      </c>
      <c r="Q83" s="26" t="s">
        <v>430</v>
      </c>
      <c r="R83" s="26" t="s">
        <v>430</v>
      </c>
      <c r="S83" s="26" t="s">
        <v>430</v>
      </c>
      <c r="T83" s="26" t="s">
        <v>430</v>
      </c>
      <c r="U83" s="26" t="s">
        <v>430</v>
      </c>
      <c r="V83" s="26" t="s">
        <v>430</v>
      </c>
      <c r="W83" s="145">
        <v>1.0500000000000001E-2</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0.54870000000000008</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18</v>
      </c>
      <c r="G85" s="26" t="s">
        <v>430</v>
      </c>
      <c r="H85" s="26" t="s">
        <v>430</v>
      </c>
      <c r="I85" s="145">
        <v>2.939896E-3</v>
      </c>
      <c r="J85" s="145">
        <v>5.4479000000000003E-3</v>
      </c>
      <c r="K85" s="145">
        <v>7.7158000000000001E-3</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1.3528600000000002</v>
      </c>
      <c r="G86" s="26" t="s">
        <v>430</v>
      </c>
      <c r="H86" s="145">
        <v>2.0000000000000001E-4</v>
      </c>
      <c r="I86" s="145">
        <v>3.22989544E-3</v>
      </c>
      <c r="J86" s="145">
        <v>5.8862310000000004E-3</v>
      </c>
      <c r="K86" s="145">
        <v>8.2324619999999994E-3</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3.5441256000000014</v>
      </c>
      <c r="G88" s="145">
        <v>2E-3</v>
      </c>
      <c r="H88" s="145">
        <v>2.6031176E-2</v>
      </c>
      <c r="I88" s="145">
        <v>1.330546E-2</v>
      </c>
      <c r="J88" s="145">
        <v>1.4040736000000002E-2</v>
      </c>
      <c r="K88" s="145">
        <v>1.4530919999999999E-2</v>
      </c>
      <c r="L88" s="26" t="s">
        <v>430</v>
      </c>
      <c r="M88" s="26" t="s">
        <v>430</v>
      </c>
      <c r="N88" s="26" t="s">
        <v>430</v>
      </c>
      <c r="O88" s="145">
        <v>3.0199999999999999E-9</v>
      </c>
      <c r="P88" s="26" t="s">
        <v>430</v>
      </c>
      <c r="Q88" s="145">
        <v>1.51E-8</v>
      </c>
      <c r="R88" s="145">
        <v>1.8120000000000001E-7</v>
      </c>
      <c r="S88" s="26" t="s">
        <v>430</v>
      </c>
      <c r="T88" s="145">
        <v>1.5100000000000002E-6</v>
      </c>
      <c r="U88" s="145">
        <v>1.51E-8</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5.5000000599999987</v>
      </c>
      <c r="G89" s="26" t="s">
        <v>430</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1.27105</v>
      </c>
      <c r="G90" s="145">
        <v>0.16019999999999998</v>
      </c>
      <c r="H90" s="145">
        <v>0.27989999999999998</v>
      </c>
      <c r="I90" s="145">
        <v>3.5253446463573375E-2</v>
      </c>
      <c r="J90" s="145">
        <v>8.8761823347297833E-2</v>
      </c>
      <c r="K90" s="145">
        <v>0.27327776999999998</v>
      </c>
      <c r="L90" s="145">
        <v>8.0480678781440251E-6</v>
      </c>
      <c r="M90" s="26" t="s">
        <v>430</v>
      </c>
      <c r="N90" s="26" t="s">
        <v>430</v>
      </c>
      <c r="O90" s="26" t="s">
        <v>430</v>
      </c>
      <c r="P90" s="26" t="s">
        <v>430</v>
      </c>
      <c r="Q90" s="26" t="s">
        <v>430</v>
      </c>
      <c r="R90" s="26" t="s">
        <v>430</v>
      </c>
      <c r="S90" s="26" t="s">
        <v>430</v>
      </c>
      <c r="T90" s="26" t="s">
        <v>430</v>
      </c>
      <c r="U90" s="26" t="s">
        <v>430</v>
      </c>
      <c r="V90" s="26" t="s">
        <v>430</v>
      </c>
      <c r="W90" s="26" t="s">
        <v>430</v>
      </c>
      <c r="X90" s="145">
        <v>5.2499999999999995E-3</v>
      </c>
      <c r="Y90" s="145">
        <v>2.65E-3</v>
      </c>
      <c r="Z90" s="145">
        <v>2.65E-3</v>
      </c>
      <c r="AA90" s="145">
        <v>2.65E-3</v>
      </c>
      <c r="AB90" s="145">
        <v>1.32E-2</v>
      </c>
      <c r="AC90" s="145">
        <v>3.0500000000000002E-3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8.8132360000000003E-3</v>
      </c>
      <c r="F91" s="145">
        <v>2.2789624000000001E-2</v>
      </c>
      <c r="G91" s="145">
        <v>3.9231700000000001E-3</v>
      </c>
      <c r="H91" s="145">
        <v>3.5173242000000007E-2</v>
      </c>
      <c r="I91" s="145">
        <v>0.12719967333222001</v>
      </c>
      <c r="J91" s="145">
        <v>0.12726200237496002</v>
      </c>
      <c r="K91" s="145">
        <v>0.12727487608929003</v>
      </c>
      <c r="L91" s="145">
        <v>5.7209490000000008E-4</v>
      </c>
      <c r="M91" s="145">
        <v>0.26873216</v>
      </c>
      <c r="N91" s="145">
        <v>1.0184653920000002</v>
      </c>
      <c r="O91" s="145">
        <v>2.1614253239999999E-2</v>
      </c>
      <c r="P91" s="145">
        <v>7.4046591000000012E-5</v>
      </c>
      <c r="Q91" s="145">
        <v>1.7277537900000002E-3</v>
      </c>
      <c r="R91" s="145">
        <v>2.0265382800000002E-2</v>
      </c>
      <c r="S91" s="145">
        <v>0.5964756120000001</v>
      </c>
      <c r="T91" s="145">
        <v>4.8817710000000007E-2</v>
      </c>
      <c r="U91" s="26" t="s">
        <v>429</v>
      </c>
      <c r="V91" s="145">
        <v>0.34760219999999997</v>
      </c>
      <c r="W91" s="145">
        <v>4.7086000000000008E-4</v>
      </c>
      <c r="X91" s="145">
        <v>5.226546000000001E-4</v>
      </c>
      <c r="Y91" s="145">
        <v>2.1188699999999999E-4</v>
      </c>
      <c r="Z91" s="145">
        <v>2.1188699999999999E-4</v>
      </c>
      <c r="AA91" s="145">
        <v>2.1188699999999999E-4</v>
      </c>
      <c r="AB91" s="145">
        <v>1.1583155999999998E-3</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2.2732900000000007</v>
      </c>
      <c r="G92" s="145">
        <v>6.8548999999999998</v>
      </c>
      <c r="H92" s="145">
        <v>0.55200000000000005</v>
      </c>
      <c r="I92" s="145">
        <v>0.47283000000000003</v>
      </c>
      <c r="J92" s="145">
        <v>0.63044000000000011</v>
      </c>
      <c r="K92" s="145">
        <v>0.78804999999999992</v>
      </c>
      <c r="L92" s="145">
        <v>1.6596333000000001E-2</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26" t="s">
        <v>430</v>
      </c>
      <c r="AD92" s="26" t="s">
        <v>430</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2.9478696000000002</v>
      </c>
      <c r="G93" s="26" t="s">
        <v>431</v>
      </c>
      <c r="H93" s="26" t="s">
        <v>430</v>
      </c>
      <c r="I93" s="145">
        <v>0.32334982000000001</v>
      </c>
      <c r="J93" s="145">
        <v>0.33699044500000003</v>
      </c>
      <c r="K93" s="145">
        <v>0.33911232000000002</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1.7248285000000001</v>
      </c>
      <c r="G95" s="145" t="s">
        <v>430</v>
      </c>
      <c r="H95" s="26" t="s">
        <v>430</v>
      </c>
      <c r="I95" s="145">
        <v>0.16019373409362567</v>
      </c>
      <c r="J95" s="145">
        <v>0.38688502325233026</v>
      </c>
      <c r="K95" s="145">
        <v>1.0140784100000002</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26" t="s">
        <v>430</v>
      </c>
      <c r="AJ95" s="145"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26" t="s">
        <v>434</v>
      </c>
      <c r="AK97" s="26" t="s">
        <v>434</v>
      </c>
      <c r="AL97" s="49" t="s">
        <v>430</v>
      </c>
    </row>
    <row r="98" spans="1:38" s="2" customFormat="1" ht="26.25" customHeight="1" thickBot="1" x14ac:dyDescent="0.3">
      <c r="A98" s="70" t="s">
        <v>54</v>
      </c>
      <c r="B98" s="70" t="s">
        <v>242</v>
      </c>
      <c r="C98" s="70" t="s">
        <v>243</v>
      </c>
      <c r="D98" s="72"/>
      <c r="E98" s="145" t="s">
        <v>430</v>
      </c>
      <c r="F98" s="145">
        <v>0.13391000000000003</v>
      </c>
      <c r="G98" s="145" t="s">
        <v>430</v>
      </c>
      <c r="H98" s="145">
        <v>6.2984469381103352E-3</v>
      </c>
      <c r="I98" s="145">
        <v>1.6109269355932206E-2</v>
      </c>
      <c r="J98" s="145">
        <v>2.3454033624127617E-2</v>
      </c>
      <c r="K98" s="145">
        <v>2.7896399999999998E-2</v>
      </c>
      <c r="L98" s="145" t="s">
        <v>430</v>
      </c>
      <c r="M98" s="145" t="s">
        <v>430</v>
      </c>
      <c r="N98" s="145" t="s">
        <v>430</v>
      </c>
      <c r="O98" s="145" t="s">
        <v>430</v>
      </c>
      <c r="P98" s="145" t="s">
        <v>430</v>
      </c>
      <c r="Q98" s="145" t="s">
        <v>430</v>
      </c>
      <c r="R98" s="145" t="s">
        <v>430</v>
      </c>
      <c r="S98" s="145" t="s">
        <v>430</v>
      </c>
      <c r="T98" s="145" t="s">
        <v>430</v>
      </c>
      <c r="U98" s="26" t="s">
        <v>430</v>
      </c>
      <c r="V98" s="145" t="s">
        <v>430</v>
      </c>
      <c r="W98" s="145">
        <v>1.9076490000000002E-2</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145" t="s">
        <v>430</v>
      </c>
      <c r="AK98" s="26" t="s">
        <v>430</v>
      </c>
      <c r="AL98" s="49" t="s">
        <v>430</v>
      </c>
    </row>
    <row r="99" spans="1:38" s="2" customFormat="1" ht="26.25" customHeight="1" thickBot="1" x14ac:dyDescent="0.3">
      <c r="A99" s="70" t="s">
        <v>244</v>
      </c>
      <c r="B99" s="70" t="s">
        <v>245</v>
      </c>
      <c r="C99" s="70" t="s">
        <v>454</v>
      </c>
      <c r="D99" s="72"/>
      <c r="E99" s="145">
        <v>0.12108211712784583</v>
      </c>
      <c r="F99" s="145">
        <v>6.7795994970000004</v>
      </c>
      <c r="G99" s="145" t="s">
        <v>430</v>
      </c>
      <c r="H99" s="145">
        <v>5.1891972093207643</v>
      </c>
      <c r="I99" s="145">
        <v>0.1047017618</v>
      </c>
      <c r="J99" s="145">
        <v>0.1608831949</v>
      </c>
      <c r="K99" s="145">
        <v>0.35241080790000001</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390.9</v>
      </c>
      <c r="AL99" s="49" t="s">
        <v>246</v>
      </c>
    </row>
    <row r="100" spans="1:38" s="2" customFormat="1" ht="26.25" customHeight="1" thickBot="1" x14ac:dyDescent="0.3">
      <c r="A100" s="70" t="s">
        <v>244</v>
      </c>
      <c r="B100" s="70" t="s">
        <v>247</v>
      </c>
      <c r="C100" s="70" t="s">
        <v>455</v>
      </c>
      <c r="D100" s="72"/>
      <c r="E100" s="145">
        <v>0.10997143488015602</v>
      </c>
      <c r="F100" s="145">
        <v>3.6980074171999995</v>
      </c>
      <c r="G100" s="145" t="s">
        <v>430</v>
      </c>
      <c r="H100" s="145">
        <v>4.1771048024986737</v>
      </c>
      <c r="I100" s="145">
        <v>6.7236570720999991E-2</v>
      </c>
      <c r="J100" s="145">
        <v>0.10383037771599998</v>
      </c>
      <c r="K100" s="145">
        <v>0.22402328603799998</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145" t="s">
        <v>430</v>
      </c>
      <c r="AK100" s="145">
        <v>751.5</v>
      </c>
      <c r="AL100" s="49" t="s">
        <v>246</v>
      </c>
    </row>
    <row r="101" spans="1:38" s="2" customFormat="1" ht="26.25" customHeight="1" thickBot="1" x14ac:dyDescent="0.3">
      <c r="A101" s="70" t="s">
        <v>244</v>
      </c>
      <c r="B101" s="70" t="s">
        <v>248</v>
      </c>
      <c r="C101" s="70" t="s">
        <v>249</v>
      </c>
      <c r="D101" s="72"/>
      <c r="E101" s="145">
        <v>1.1260677951454226E-2</v>
      </c>
      <c r="F101" s="145">
        <v>0.1636312093</v>
      </c>
      <c r="G101" s="145" t="s">
        <v>430</v>
      </c>
      <c r="H101" s="145">
        <v>0.11886571466196862</v>
      </c>
      <c r="I101" s="145">
        <v>1.1218432880000001E-3</v>
      </c>
      <c r="J101" s="145">
        <v>3.3655298629999999E-3</v>
      </c>
      <c r="K101" s="145">
        <v>7.8529030140000004E-3</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26" t="s">
        <v>430</v>
      </c>
      <c r="AJ101" s="26" t="s">
        <v>430</v>
      </c>
      <c r="AK101" s="145">
        <v>150.1</v>
      </c>
      <c r="AL101" s="49" t="s">
        <v>246</v>
      </c>
    </row>
    <row r="102" spans="1:38" s="2" customFormat="1" ht="26.25" customHeight="1" thickBot="1" x14ac:dyDescent="0.3">
      <c r="A102" s="70" t="s">
        <v>244</v>
      </c>
      <c r="B102" s="70" t="s">
        <v>250</v>
      </c>
      <c r="C102" s="70" t="s">
        <v>456</v>
      </c>
      <c r="D102" s="72"/>
      <c r="E102" s="145">
        <v>5.3275709947005645E-2</v>
      </c>
      <c r="F102" s="145">
        <v>0.45601144033000002</v>
      </c>
      <c r="G102" s="145" t="s">
        <v>430</v>
      </c>
      <c r="H102" s="145">
        <v>4.2038199087802566</v>
      </c>
      <c r="I102" s="145">
        <v>3.8758011590000001E-3</v>
      </c>
      <c r="J102" s="145">
        <v>8.0746876224000008E-2</v>
      </c>
      <c r="K102" s="145">
        <v>0.47763307216999995</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145" t="s">
        <v>430</v>
      </c>
      <c r="AK102" s="145">
        <v>1036.0917188417791</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7.2462945455137697E-4</v>
      </c>
      <c r="F104" s="145">
        <v>6.4608817810000007E-3</v>
      </c>
      <c r="G104" s="145" t="s">
        <v>430</v>
      </c>
      <c r="H104" s="145">
        <v>7.6490186829718983E-3</v>
      </c>
      <c r="I104" s="145">
        <v>5.9791781E-5</v>
      </c>
      <c r="J104" s="145">
        <v>1.79375342E-4</v>
      </c>
      <c r="K104" s="145">
        <v>4.1854246600000003E-4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8</v>
      </c>
      <c r="AL104" s="49" t="s">
        <v>246</v>
      </c>
    </row>
    <row r="105" spans="1:38" s="2" customFormat="1" ht="26.25" customHeight="1" thickBot="1" x14ac:dyDescent="0.3">
      <c r="A105" s="70" t="s">
        <v>244</v>
      </c>
      <c r="B105" s="70" t="s">
        <v>255</v>
      </c>
      <c r="C105" s="70" t="s">
        <v>256</v>
      </c>
      <c r="D105" s="72"/>
      <c r="E105" s="145">
        <v>2.4149601813392606E-2</v>
      </c>
      <c r="F105" s="145">
        <v>0.177635209347</v>
      </c>
      <c r="G105" s="145" t="s">
        <v>430</v>
      </c>
      <c r="H105" s="145">
        <v>0.43310003152667037</v>
      </c>
      <c r="I105" s="145">
        <v>3.8883454239999997E-3</v>
      </c>
      <c r="J105" s="145">
        <v>6.1102570959999996E-3</v>
      </c>
      <c r="K105" s="145">
        <v>1.3331470028E-2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145" t="s">
        <v>430</v>
      </c>
      <c r="AI105" s="26" t="s">
        <v>430</v>
      </c>
      <c r="AJ105" s="26" t="s">
        <v>430</v>
      </c>
      <c r="AK105" s="145">
        <v>54.62</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0" t="s">
        <v>458</v>
      </c>
      <c r="D107" s="72"/>
      <c r="E107" s="145">
        <v>4.6792156288851479E-2</v>
      </c>
      <c r="F107" s="145">
        <v>0.2184401483</v>
      </c>
      <c r="G107" s="145" t="s">
        <v>430</v>
      </c>
      <c r="H107" s="145">
        <v>0.49521981358448391</v>
      </c>
      <c r="I107" s="145">
        <v>1.2018592500000001E-2</v>
      </c>
      <c r="J107" s="145">
        <v>0.1602479</v>
      </c>
      <c r="K107" s="145">
        <v>0.76117752499999991</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26" t="s">
        <v>430</v>
      </c>
      <c r="AI107" s="26" t="s">
        <v>430</v>
      </c>
      <c r="AJ107" s="26" t="s">
        <v>430</v>
      </c>
      <c r="AK107" s="145">
        <v>4183.5</v>
      </c>
      <c r="AL107" s="49" t="s">
        <v>246</v>
      </c>
    </row>
    <row r="108" spans="1:38" s="2" customFormat="1" ht="26.25" customHeight="1" thickBot="1" x14ac:dyDescent="0.3">
      <c r="A108" s="70" t="s">
        <v>244</v>
      </c>
      <c r="B108" s="70" t="s">
        <v>260</v>
      </c>
      <c r="C108" s="70" t="s">
        <v>459</v>
      </c>
      <c r="D108" s="72"/>
      <c r="E108" s="145">
        <v>3.8854019726985572E-2</v>
      </c>
      <c r="F108" s="145">
        <v>0.39413433258999997</v>
      </c>
      <c r="G108" s="145" t="s">
        <v>430</v>
      </c>
      <c r="H108" s="145">
        <v>0.3095171359905029</v>
      </c>
      <c r="I108" s="145">
        <v>5.2103000000000002E-3</v>
      </c>
      <c r="J108" s="145">
        <v>5.2102999999999997E-2</v>
      </c>
      <c r="K108" s="145">
        <v>0.10420599999999999</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26" t="s">
        <v>430</v>
      </c>
      <c r="AJ108" s="26" t="s">
        <v>430</v>
      </c>
      <c r="AK108" s="145">
        <v>5210.3</v>
      </c>
      <c r="AL108" s="49" t="s">
        <v>246</v>
      </c>
    </row>
    <row r="109" spans="1:38" s="2" customFormat="1" ht="26.25" customHeight="1" thickBot="1" x14ac:dyDescent="0.3">
      <c r="A109" s="70" t="s">
        <v>244</v>
      </c>
      <c r="B109" s="70" t="s">
        <v>261</v>
      </c>
      <c r="C109" s="70" t="s">
        <v>460</v>
      </c>
      <c r="D109" s="72"/>
      <c r="E109" s="145">
        <v>2.7225870501489569E-3</v>
      </c>
      <c r="F109" s="145">
        <v>1.321568794E-2</v>
      </c>
      <c r="G109" s="26" t="s">
        <v>430</v>
      </c>
      <c r="H109" s="145">
        <v>2.1688536558910933E-2</v>
      </c>
      <c r="I109" s="145">
        <v>1.116E-3</v>
      </c>
      <c r="J109" s="145">
        <v>6.1380000000000002E-3</v>
      </c>
      <c r="K109" s="145">
        <v>6.1380000000000002E-3</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111.6</v>
      </c>
      <c r="AL109" s="49" t="s">
        <v>246</v>
      </c>
    </row>
    <row r="110" spans="1:38" s="2" customFormat="1" ht="26.25" customHeight="1" thickBot="1" x14ac:dyDescent="0.3">
      <c r="A110" s="70" t="s">
        <v>244</v>
      </c>
      <c r="B110" s="70" t="s">
        <v>262</v>
      </c>
      <c r="C110" s="70" t="s">
        <v>461</v>
      </c>
      <c r="D110" s="72"/>
      <c r="E110" s="145">
        <v>5.8661690025994242E-3</v>
      </c>
      <c r="F110" s="145">
        <v>3.2952918494000005E-2</v>
      </c>
      <c r="G110" s="26" t="s">
        <v>430</v>
      </c>
      <c r="H110" s="145">
        <v>9.0587752787171572E-2</v>
      </c>
      <c r="I110" s="145">
        <v>2.5482060000000001E-2</v>
      </c>
      <c r="J110" s="145">
        <v>0.17896418</v>
      </c>
      <c r="K110" s="145">
        <v>0.18362018000000002</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1321.2</v>
      </c>
      <c r="AL110" s="49" t="s">
        <v>246</v>
      </c>
    </row>
    <row r="111" spans="1:38" s="2" customFormat="1" ht="26.25" customHeight="1" thickBot="1" x14ac:dyDescent="0.3">
      <c r="A111" s="70" t="s">
        <v>244</v>
      </c>
      <c r="B111" s="70" t="s">
        <v>263</v>
      </c>
      <c r="C111" s="70" t="s">
        <v>462</v>
      </c>
      <c r="D111" s="72"/>
      <c r="E111" s="145">
        <v>6.0791801423665318E-2</v>
      </c>
      <c r="F111" s="145">
        <v>1.6289715749</v>
      </c>
      <c r="G111" s="26" t="s">
        <v>430</v>
      </c>
      <c r="H111" s="145">
        <v>2.7347061724979649</v>
      </c>
      <c r="I111" s="145">
        <v>1.7286479999999996E-2</v>
      </c>
      <c r="J111" s="145">
        <v>3.4572959999999993E-2</v>
      </c>
      <c r="K111" s="145">
        <v>7.778916000000001E-2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4524.2359999999999</v>
      </c>
      <c r="AL111" s="49" t="s">
        <v>246</v>
      </c>
    </row>
    <row r="112" spans="1:38" s="2" customFormat="1" ht="26.25" customHeight="1" thickBot="1" x14ac:dyDescent="0.3">
      <c r="A112" s="70" t="s">
        <v>264</v>
      </c>
      <c r="B112" s="70" t="s">
        <v>265</v>
      </c>
      <c r="C112" s="70" t="s">
        <v>266</v>
      </c>
      <c r="D112" s="72"/>
      <c r="E112" s="145">
        <v>6.7771651318036445</v>
      </c>
      <c r="F112" s="145" t="s">
        <v>430</v>
      </c>
      <c r="G112" s="145" t="s">
        <v>430</v>
      </c>
      <c r="H112" s="145">
        <v>2.6924637092500001</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26" t="s">
        <v>430</v>
      </c>
      <c r="AJ112" s="26" t="s">
        <v>430</v>
      </c>
      <c r="AK112" s="145">
        <v>169.345</v>
      </c>
      <c r="AL112" s="49" t="s">
        <v>475</v>
      </c>
    </row>
    <row r="113" spans="1:38" s="2" customFormat="1" ht="26.25" customHeight="1" thickBot="1" x14ac:dyDescent="0.3">
      <c r="A113" s="70" t="s">
        <v>264</v>
      </c>
      <c r="B113" s="70" t="s">
        <v>267</v>
      </c>
      <c r="C113" s="70" t="s">
        <v>268</v>
      </c>
      <c r="D113" s="72"/>
      <c r="E113" s="145">
        <v>2.9269259349157393</v>
      </c>
      <c r="F113" s="145">
        <v>3.6293097740730005</v>
      </c>
      <c r="G113" s="26" t="s">
        <v>430</v>
      </c>
      <c r="H113" s="145">
        <v>9.2536971123130325</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6.7840000000000011E-2</v>
      </c>
      <c r="F114" s="145" t="s">
        <v>430</v>
      </c>
      <c r="G114" s="145" t="s">
        <v>430</v>
      </c>
      <c r="H114" s="145">
        <v>4.6337139999999999E-2</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26"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0.62405062083270679</v>
      </c>
      <c r="F116" s="145">
        <v>8.4667777956000015E-2</v>
      </c>
      <c r="G116" s="26" t="s">
        <v>430</v>
      </c>
      <c r="H116" s="145">
        <v>1.4604684806904371</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0.25857866163500781</v>
      </c>
      <c r="J119" s="145">
        <v>4.719562565694253</v>
      </c>
      <c r="K119" s="145">
        <v>4.719562565694253</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0.88890513853006192</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9.1422292307692304E-2</v>
      </c>
      <c r="AD122" s="26" t="s">
        <v>430</v>
      </c>
      <c r="AE122" s="144" t="s">
        <v>443</v>
      </c>
      <c r="AF122" s="145"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0" t="s">
        <v>286</v>
      </c>
      <c r="D123" s="72"/>
      <c r="E123" s="145">
        <v>0.10104692762169236</v>
      </c>
      <c r="F123" s="145">
        <v>0.2247649940552181</v>
      </c>
      <c r="G123" s="145">
        <v>1.3080414196556004E-2</v>
      </c>
      <c r="H123" s="145">
        <v>9.7823435844212867E-2</v>
      </c>
      <c r="I123" s="145">
        <v>0.25660007200442075</v>
      </c>
      <c r="J123" s="145">
        <v>0.26882800148494734</v>
      </c>
      <c r="K123" s="145">
        <v>0.27290397797845617</v>
      </c>
      <c r="L123" s="145">
        <v>3.3153951941773965E-2</v>
      </c>
      <c r="M123" s="145">
        <v>3.3026337828494845</v>
      </c>
      <c r="N123" s="145">
        <v>2.5419155827768568E-3</v>
      </c>
      <c r="O123" s="145">
        <v>2.4189443909296702E-2</v>
      </c>
      <c r="P123" s="145">
        <v>4.9034255811037011E-3</v>
      </c>
      <c r="Q123" s="145">
        <v>1.4407100324875414E-4</v>
      </c>
      <c r="R123" s="145">
        <v>4.355701435455348E-3</v>
      </c>
      <c r="S123" s="145">
        <v>1.7090050952449968E-3</v>
      </c>
      <c r="T123" s="145">
        <v>1.371312278848307E-3</v>
      </c>
      <c r="U123" s="145">
        <v>1.1619200415737205E-3</v>
      </c>
      <c r="V123" s="145">
        <v>2.1548061416226713E-2</v>
      </c>
      <c r="W123" s="145">
        <v>2.0379882467544352E-2</v>
      </c>
      <c r="X123" s="145">
        <v>3.3269697441748488E-6</v>
      </c>
      <c r="Y123" s="145">
        <v>9.8664892903700748E-6</v>
      </c>
      <c r="Z123" s="145">
        <v>3.2217929487550156E-6</v>
      </c>
      <c r="AA123" s="145">
        <v>2.0004915773954598E-6</v>
      </c>
      <c r="AB123" s="145">
        <v>1.8415743560695402E-5</v>
      </c>
      <c r="AC123" s="145" t="s">
        <v>430</v>
      </c>
      <c r="AD123" s="145" t="s">
        <v>430</v>
      </c>
      <c r="AE123" s="144" t="s">
        <v>443</v>
      </c>
      <c r="AF123" s="145" t="s">
        <v>430</v>
      </c>
      <c r="AG123" s="26" t="s">
        <v>430</v>
      </c>
      <c r="AH123" s="26" t="s">
        <v>430</v>
      </c>
      <c r="AI123" s="26" t="s">
        <v>430</v>
      </c>
      <c r="AJ123" s="26" t="s">
        <v>430</v>
      </c>
      <c r="AK123" s="145">
        <v>40.759764935088704</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26"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0.21706583700000001</v>
      </c>
      <c r="G125" s="145" t="s">
        <v>430</v>
      </c>
      <c r="H125" s="26" t="s">
        <v>430</v>
      </c>
      <c r="I125" s="145">
        <v>1.0165848E-4</v>
      </c>
      <c r="J125" s="145">
        <v>6.7464264000000008E-4</v>
      </c>
      <c r="K125" s="145">
        <v>1.4262992800000002E-3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6.9523280000000007E-2</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289.68029999999999</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145" t="s">
        <v>431</v>
      </c>
      <c r="J130" s="145" t="s">
        <v>431</v>
      </c>
      <c r="K130" s="145"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434</v>
      </c>
      <c r="F131" s="145" t="s">
        <v>434</v>
      </c>
      <c r="G131" s="26" t="s">
        <v>434</v>
      </c>
      <c r="H131" s="26" t="s">
        <v>434</v>
      </c>
      <c r="I131" s="145" t="s">
        <v>434</v>
      </c>
      <c r="J131" s="145" t="s">
        <v>434</v>
      </c>
      <c r="K131" s="145" t="s">
        <v>434</v>
      </c>
      <c r="L131" s="26" t="s">
        <v>434</v>
      </c>
      <c r="M131" s="26" t="s">
        <v>434</v>
      </c>
      <c r="N131" s="26" t="s">
        <v>434</v>
      </c>
      <c r="O131" s="26" t="s">
        <v>434</v>
      </c>
      <c r="P131" s="26" t="s">
        <v>434</v>
      </c>
      <c r="Q131" s="26" t="s">
        <v>434</v>
      </c>
      <c r="R131" s="26" t="s">
        <v>434</v>
      </c>
      <c r="S131" s="26" t="s">
        <v>434</v>
      </c>
      <c r="T131" s="26" t="s">
        <v>434</v>
      </c>
      <c r="U131" s="26" t="s">
        <v>434</v>
      </c>
      <c r="V131" s="26" t="s">
        <v>434</v>
      </c>
      <c r="W131" s="26" t="s">
        <v>434</v>
      </c>
      <c r="X131" s="26" t="s">
        <v>434</v>
      </c>
      <c r="Y131" s="26" t="s">
        <v>434</v>
      </c>
      <c r="Z131" s="26" t="s">
        <v>434</v>
      </c>
      <c r="AA131" s="26" t="s">
        <v>434</v>
      </c>
      <c r="AB131" s="26" t="s">
        <v>434</v>
      </c>
      <c r="AC131" s="26" t="s">
        <v>434</v>
      </c>
      <c r="AD131" s="26" t="s">
        <v>434</v>
      </c>
      <c r="AE131" s="144" t="s">
        <v>443</v>
      </c>
      <c r="AF131" s="26" t="s">
        <v>434</v>
      </c>
      <c r="AG131" s="26" t="s">
        <v>434</v>
      </c>
      <c r="AH131" s="26" t="s">
        <v>434</v>
      </c>
      <c r="AI131" s="26" t="s">
        <v>434</v>
      </c>
      <c r="AJ131" s="26" t="s">
        <v>434</v>
      </c>
      <c r="AK131" s="26" t="s">
        <v>434</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3.8090190000000004E-4</v>
      </c>
      <c r="J133" s="145">
        <v>3.8090190000000004E-4</v>
      </c>
      <c r="K133" s="145">
        <v>4.2327312000000006E-4</v>
      </c>
      <c r="L133" s="145">
        <v>1.9045095000000002E-4</v>
      </c>
      <c r="M133" s="26" t="s">
        <v>431</v>
      </c>
      <c r="N133" s="145">
        <v>3.2963931000000001E-4</v>
      </c>
      <c r="O133" s="145">
        <v>5.5214310000000005E-5</v>
      </c>
      <c r="P133" s="145">
        <v>8.4899917601808303E-3</v>
      </c>
      <c r="Q133" s="145">
        <v>1.4939697000000002E-4</v>
      </c>
      <c r="R133" s="145">
        <v>1.4884811999999999E-4</v>
      </c>
      <c r="S133" s="145">
        <v>1.3644411000000002E-4</v>
      </c>
      <c r="T133" s="145">
        <v>1.9023141E-4</v>
      </c>
      <c r="U133" s="145">
        <v>2.1712506000000001E-4</v>
      </c>
      <c r="V133" s="145">
        <v>1.75763724E-3</v>
      </c>
      <c r="W133" s="145">
        <v>2.9637900000000004E-4</v>
      </c>
      <c r="X133" s="145">
        <v>1.4489639999999996E-4</v>
      </c>
      <c r="Y133" s="145">
        <v>7.9144169999999998E-5</v>
      </c>
      <c r="Z133" s="145">
        <v>7.0691879999999998E-5</v>
      </c>
      <c r="AA133" s="145">
        <v>7.6729229999999992E-5</v>
      </c>
      <c r="AB133" s="145">
        <v>3.7146168000000001E-4</v>
      </c>
      <c r="AC133" s="145">
        <v>1.6465500000000001E-3</v>
      </c>
      <c r="AD133" s="145">
        <v>4.5005699999999997E-3</v>
      </c>
      <c r="AE133" s="144" t="s">
        <v>443</v>
      </c>
      <c r="AF133" s="26" t="s">
        <v>430</v>
      </c>
      <c r="AG133" s="26" t="s">
        <v>430</v>
      </c>
      <c r="AH133" s="26" t="s">
        <v>430</v>
      </c>
      <c r="AI133" s="26" t="s">
        <v>430</v>
      </c>
      <c r="AJ133" s="26" t="s">
        <v>430</v>
      </c>
      <c r="AK133" s="145">
        <v>10977</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7.79E-3</v>
      </c>
      <c r="G136" s="26" t="s">
        <v>430</v>
      </c>
      <c r="H136" s="145">
        <v>7.7000000000000007E-4</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2.0100000000000003E-2</v>
      </c>
      <c r="G137" s="26" t="s">
        <v>430</v>
      </c>
      <c r="H137" s="145" t="s">
        <v>430</v>
      </c>
      <c r="I137" s="145" t="s">
        <v>430</v>
      </c>
      <c r="J137" s="145" t="s">
        <v>430</v>
      </c>
      <c r="K137" s="145" t="s">
        <v>430</v>
      </c>
      <c r="L137" s="145" t="s">
        <v>430</v>
      </c>
      <c r="M137" s="26" t="s">
        <v>430</v>
      </c>
      <c r="N137" s="145" t="s">
        <v>430</v>
      </c>
      <c r="O137" s="145" t="s">
        <v>430</v>
      </c>
      <c r="P137" s="26" t="s">
        <v>430</v>
      </c>
      <c r="Q137" s="26" t="s">
        <v>430</v>
      </c>
      <c r="R137" s="26" t="s">
        <v>430</v>
      </c>
      <c r="S137" s="145" t="s">
        <v>430</v>
      </c>
      <c r="T137" s="26" t="s">
        <v>430</v>
      </c>
      <c r="U137" s="145" t="s">
        <v>430</v>
      </c>
      <c r="V137" s="145"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1340104</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0.3107895</v>
      </c>
      <c r="I139" s="145">
        <v>0.16384614079999998</v>
      </c>
      <c r="J139" s="145">
        <v>0.16384614079999998</v>
      </c>
      <c r="K139" s="145">
        <v>0.16384614079999998</v>
      </c>
      <c r="L139" s="145">
        <v>1.4469981551999999E-2</v>
      </c>
      <c r="M139" s="26" t="s">
        <v>430</v>
      </c>
      <c r="N139" s="145">
        <v>4.7051359999999997E-4</v>
      </c>
      <c r="O139" s="145">
        <v>9.4953440000000006E-4</v>
      </c>
      <c r="P139" s="145">
        <v>9.4953440000000006E-4</v>
      </c>
      <c r="Q139" s="145">
        <v>1.5057744000000002E-3</v>
      </c>
      <c r="R139" s="145">
        <v>1.4383712E-3</v>
      </c>
      <c r="S139" s="145">
        <v>3.3446384000000006E-3</v>
      </c>
      <c r="T139" s="26" t="s">
        <v>430</v>
      </c>
      <c r="U139" s="26" t="s">
        <v>430</v>
      </c>
      <c r="V139" s="26" t="s">
        <v>430</v>
      </c>
      <c r="W139" s="145">
        <v>1.548899456</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434</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T141" si="0">SUM(E14:E140)</f>
        <v>271.28011547785098</v>
      </c>
      <c r="F141" s="20">
        <f t="shared" si="0"/>
        <v>194.07914920873216</v>
      </c>
      <c r="G141" s="20">
        <f t="shared" si="0"/>
        <v>100.66004220708609</v>
      </c>
      <c r="H141" s="20">
        <f t="shared" si="0"/>
        <v>36.038723323847996</v>
      </c>
      <c r="I141" s="20">
        <f t="shared" si="0"/>
        <v>30.222620596194261</v>
      </c>
      <c r="J141" s="20">
        <f t="shared" si="0"/>
        <v>48.972381145167546</v>
      </c>
      <c r="K141" s="20">
        <f t="shared" si="0"/>
        <v>64.673548863523138</v>
      </c>
      <c r="L141" s="20">
        <f t="shared" si="0"/>
        <v>7.2162438398454487</v>
      </c>
      <c r="M141" s="20">
        <f t="shared" si="0"/>
        <v>651.15024872379081</v>
      </c>
      <c r="N141" s="20">
        <f t="shared" si="0"/>
        <v>31.823134684633555</v>
      </c>
      <c r="O141" s="20">
        <f t="shared" si="0"/>
        <v>1.527742950293743</v>
      </c>
      <c r="P141" s="20">
        <f t="shared" si="0"/>
        <v>0.79970217401678934</v>
      </c>
      <c r="Q141" s="20">
        <f t="shared" si="0"/>
        <v>13.452652199469762</v>
      </c>
      <c r="R141" s="20">
        <f t="shared" si="0"/>
        <v>29.423470669661295</v>
      </c>
      <c r="S141" s="20">
        <f t="shared" si="0"/>
        <v>127.90267624331473</v>
      </c>
      <c r="T141" s="20">
        <f t="shared" si="0"/>
        <v>38.061764821814059</v>
      </c>
      <c r="U141" s="20" t="s">
        <v>429</v>
      </c>
      <c r="V141" s="20">
        <f t="shared" ref="V141:AD141" si="1">SUM(V14:V140)</f>
        <v>145.73865198513556</v>
      </c>
      <c r="W141" s="20">
        <f t="shared" si="1"/>
        <v>17.836508565613553</v>
      </c>
      <c r="X141" s="20">
        <f t="shared" si="1"/>
        <v>0.22763382484503941</v>
      </c>
      <c r="Y141" s="20">
        <f t="shared" si="1"/>
        <v>0.30623130680919242</v>
      </c>
      <c r="Z141" s="20">
        <f t="shared" si="1"/>
        <v>0.17021605454346661</v>
      </c>
      <c r="AA141" s="20">
        <f t="shared" si="1"/>
        <v>0.12927888644101268</v>
      </c>
      <c r="AB141" s="20">
        <f t="shared" si="1"/>
        <v>8.0024861917371251</v>
      </c>
      <c r="AC141" s="20">
        <f t="shared" si="1"/>
        <v>38.495549757781738</v>
      </c>
      <c r="AD141" s="20">
        <f t="shared" si="1"/>
        <v>29.657556282450848</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271.28011547785098</v>
      </c>
      <c r="F152" s="14">
        <f t="shared" ref="F152:AD152" si="2">SUM(F$141, F$151, IF(AND(ISNUMBER(SEARCH($B$4,"AT|BE|CH|GB|IE|LT|LU|NL")),SUM(F$143:F$149)&gt;0),SUM(F$143:F$149)-SUM(F$27:F$33),0))</f>
        <v>194.07914920873216</v>
      </c>
      <c r="G152" s="14">
        <f t="shared" si="2"/>
        <v>100.66004220708609</v>
      </c>
      <c r="H152" s="14">
        <f t="shared" si="2"/>
        <v>36.038723323847996</v>
      </c>
      <c r="I152" s="14">
        <f t="shared" si="2"/>
        <v>30.222620596194261</v>
      </c>
      <c r="J152" s="14">
        <f t="shared" si="2"/>
        <v>48.972381145167546</v>
      </c>
      <c r="K152" s="14">
        <f t="shared" si="2"/>
        <v>64.673548863523138</v>
      </c>
      <c r="L152" s="14">
        <f t="shared" si="2"/>
        <v>7.2162438398454487</v>
      </c>
      <c r="M152" s="14">
        <f t="shared" si="2"/>
        <v>651.15024872379081</v>
      </c>
      <c r="N152" s="14">
        <f t="shared" si="2"/>
        <v>31.823134684633555</v>
      </c>
      <c r="O152" s="14">
        <f t="shared" si="2"/>
        <v>1.527742950293743</v>
      </c>
      <c r="P152" s="14">
        <f t="shared" si="2"/>
        <v>0.79970217401678934</v>
      </c>
      <c r="Q152" s="14">
        <f t="shared" si="2"/>
        <v>13.452652199469762</v>
      </c>
      <c r="R152" s="14">
        <f t="shared" si="2"/>
        <v>29.423470669661295</v>
      </c>
      <c r="S152" s="14">
        <f t="shared" si="2"/>
        <v>127.90267624331473</v>
      </c>
      <c r="T152" s="14">
        <f t="shared" si="2"/>
        <v>38.061764821814059</v>
      </c>
      <c r="U152" s="14">
        <f t="shared" si="2"/>
        <v>0</v>
      </c>
      <c r="V152" s="14">
        <f t="shared" si="2"/>
        <v>145.73865198513556</v>
      </c>
      <c r="W152" s="14">
        <f t="shared" si="2"/>
        <v>17.836508565613553</v>
      </c>
      <c r="X152" s="14">
        <f t="shared" si="2"/>
        <v>0.22763382484503941</v>
      </c>
      <c r="Y152" s="14">
        <f t="shared" si="2"/>
        <v>0.30623130680919242</v>
      </c>
      <c r="Z152" s="14">
        <f t="shared" si="2"/>
        <v>0.17021605454346661</v>
      </c>
      <c r="AA152" s="14">
        <f t="shared" si="2"/>
        <v>0.12927888644101268</v>
      </c>
      <c r="AB152" s="14">
        <f t="shared" si="2"/>
        <v>8.0024861917371251</v>
      </c>
      <c r="AC152" s="14">
        <f t="shared" si="2"/>
        <v>38.495549757781738</v>
      </c>
      <c r="AD152" s="14">
        <f t="shared" si="2"/>
        <v>29.657556282450848</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271.28011547785098</v>
      </c>
      <c r="F154" s="14">
        <f>SUM(F$141, F$153, -1 * IF(OR($B$6=2005,$B$6&gt;=2020),SUM(F$99:F$122),0), IF(AND(ISNUMBER(SEARCH($B$4,"AT|BE|CH|GB|IE|LT|LU|NL")),SUM(F$143:F$149)&gt;0),SUM(F$143:F$149)-SUM(F$27:F$33),0))</f>
        <v>194.07914920873216</v>
      </c>
      <c r="G154" s="14">
        <f>SUM(G$141, G$153, IF(AND(ISNUMBER(SEARCH($B$4,"AT|BE|CH|GB|IE|LT|LU|NL")),SUM(G$143:G$149)&gt;0),SUM(G$143:G$149)-SUM(G$27:G$33),0))</f>
        <v>100.66004220708609</v>
      </c>
      <c r="H154" s="14">
        <f>SUM(H$141, H$153, IF(AND(ISNUMBER(SEARCH($B$4,"AT|BE|CH|GB|IE|LT|LU|NL")),SUM(H$143:H$149)&gt;0),SUM(H$143:H$149)-SUM(H$27:H$33),0))</f>
        <v>36.038723323847996</v>
      </c>
      <c r="I154" s="14">
        <f t="shared" ref="I154:AD154" si="3">SUM(I$141, I$153, IF(AND(ISNUMBER(SEARCH($B$4,"AT|BE|CH|GB|IE|LT|LU|NL")),SUM(I$143:I$149)&gt;0),SUM(I$143:I$149)-SUM(I$27:I$33),0))</f>
        <v>30.222620596194261</v>
      </c>
      <c r="J154" s="14">
        <f t="shared" si="3"/>
        <v>48.972381145167546</v>
      </c>
      <c r="K154" s="14">
        <f t="shared" si="3"/>
        <v>64.673548863523138</v>
      </c>
      <c r="L154" s="14">
        <f t="shared" si="3"/>
        <v>7.2162438398454487</v>
      </c>
      <c r="M154" s="14">
        <f t="shared" si="3"/>
        <v>651.15024872379081</v>
      </c>
      <c r="N154" s="14">
        <f t="shared" si="3"/>
        <v>31.823134684633555</v>
      </c>
      <c r="O154" s="14">
        <f t="shared" si="3"/>
        <v>1.527742950293743</v>
      </c>
      <c r="P154" s="14">
        <f t="shared" si="3"/>
        <v>0.79970217401678934</v>
      </c>
      <c r="Q154" s="14">
        <f t="shared" si="3"/>
        <v>13.452652199469762</v>
      </c>
      <c r="R154" s="14">
        <f t="shared" si="3"/>
        <v>29.423470669661295</v>
      </c>
      <c r="S154" s="14">
        <f t="shared" si="3"/>
        <v>127.90267624331473</v>
      </c>
      <c r="T154" s="14">
        <f t="shared" si="3"/>
        <v>38.061764821814059</v>
      </c>
      <c r="U154" s="14">
        <f t="shared" si="3"/>
        <v>0</v>
      </c>
      <c r="V154" s="14">
        <f t="shared" si="3"/>
        <v>145.73865198513556</v>
      </c>
      <c r="W154" s="14">
        <f t="shared" si="3"/>
        <v>17.836508565613553</v>
      </c>
      <c r="X154" s="14">
        <f t="shared" si="3"/>
        <v>0.22763382484503941</v>
      </c>
      <c r="Y154" s="14">
        <f t="shared" si="3"/>
        <v>0.30623130680919242</v>
      </c>
      <c r="Z154" s="14">
        <f t="shared" si="3"/>
        <v>0.17021605454346661</v>
      </c>
      <c r="AA154" s="14">
        <f t="shared" si="3"/>
        <v>0.12927888644101268</v>
      </c>
      <c r="AB154" s="14">
        <f t="shared" si="3"/>
        <v>8.0024861917371251</v>
      </c>
      <c r="AC154" s="14">
        <f t="shared" si="3"/>
        <v>38.495549757781738</v>
      </c>
      <c r="AD154" s="14">
        <f t="shared" si="3"/>
        <v>29.657556282450848</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3.4390364888812135</v>
      </c>
      <c r="F157" s="23">
        <v>7.1851298071268221E-2</v>
      </c>
      <c r="G157" s="23">
        <v>0.23827609958676979</v>
      </c>
      <c r="H157" s="23" t="s">
        <v>430</v>
      </c>
      <c r="I157" s="23">
        <v>5.1937891508086684E-2</v>
      </c>
      <c r="J157" s="23">
        <v>5.1937891508086684E-2</v>
      </c>
      <c r="K157" s="23">
        <v>5.1937891508086684E-2</v>
      </c>
      <c r="L157" s="23">
        <v>2.5844535535517424E-2</v>
      </c>
      <c r="M157" s="23">
        <v>0.77501143731573063</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12282.273174575763</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0.82420684497766938</v>
      </c>
      <c r="F158" s="23">
        <v>9.757949622766697E-2</v>
      </c>
      <c r="G158" s="23">
        <v>6.9830260062232641E-2</v>
      </c>
      <c r="H158" s="23" t="s">
        <v>430</v>
      </c>
      <c r="I158" s="23">
        <v>9.0684374661099756E-3</v>
      </c>
      <c r="J158" s="23">
        <v>9.0684374661099756E-3</v>
      </c>
      <c r="K158" s="23">
        <v>9.0684374661099756E-3</v>
      </c>
      <c r="L158" s="23">
        <v>4.5342187330549878E-3</v>
      </c>
      <c r="M158" s="23">
        <v>1.7309502942965211</v>
      </c>
      <c r="N158" s="23">
        <v>0.83216596741874982</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3661.0345277998204</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37.977200000000003</v>
      </c>
      <c r="F159" s="23">
        <v>1.087</v>
      </c>
      <c r="G159" s="23">
        <v>11.69703</v>
      </c>
      <c r="H159" s="23" t="s">
        <v>429</v>
      </c>
      <c r="I159" s="23">
        <v>0.56853021686746985</v>
      </c>
      <c r="J159" s="23">
        <v>0.60913951807228917</v>
      </c>
      <c r="K159" s="23">
        <v>0.60913951807228917</v>
      </c>
      <c r="L159" s="23" t="s">
        <v>429</v>
      </c>
      <c r="M159" s="23">
        <v>2.9226999999999999</v>
      </c>
      <c r="N159" s="23" t="s">
        <v>430</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16852.86</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9F29F-49CE-4F30-B2EE-5D7B95D53783}">
  <sheetPr codeName="Tabelle4"/>
  <dimension ref="A1:AL170"/>
  <sheetViews>
    <sheetView zoomScale="90" zoomScaleNormal="90" workbookViewId="0">
      <pane xSplit="4" ySplit="13" topLeftCell="E14" activePane="bottomRight" state="frozen"/>
      <selection activeCell="A151" sqref="A151:XFD154"/>
      <selection pane="topRight" activeCell="A151" sqref="A151:XFD154"/>
      <selection pane="bottomLeft" activeCell="A151" sqref="A151:XFD154"/>
      <selection pane="bottomRight" activeCell="C17" sqref="C17"/>
    </sheetView>
  </sheetViews>
  <sheetFormatPr defaultColWidth="8.88671875" defaultRowHeight="13.2" x14ac:dyDescent="0.25"/>
  <cols>
    <col min="1" max="1" width="10.77734375" style="5" customWidth="1"/>
    <col min="2" max="2" width="13.21875" style="5" customWidth="1"/>
    <col min="3" max="3" width="42.2187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1980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1980</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145">
        <v>129.22800000000001</v>
      </c>
      <c r="F14" s="145" t="s">
        <v>429</v>
      </c>
      <c r="G14" s="145">
        <v>571.52599999999995</v>
      </c>
      <c r="H14" s="145">
        <v>1E-3</v>
      </c>
      <c r="I14" s="145" t="s">
        <v>429</v>
      </c>
      <c r="J14" s="145" t="s">
        <v>429</v>
      </c>
      <c r="K14" s="145" t="s">
        <v>429</v>
      </c>
      <c r="L14" s="145" t="s">
        <v>429</v>
      </c>
      <c r="M14" s="145" t="s">
        <v>429</v>
      </c>
      <c r="N14" s="145" t="s">
        <v>429</v>
      </c>
      <c r="O14" s="145" t="s">
        <v>429</v>
      </c>
      <c r="P14" s="145" t="s">
        <v>429</v>
      </c>
      <c r="Q14" s="145" t="s">
        <v>429</v>
      </c>
      <c r="R14" s="145" t="s">
        <v>429</v>
      </c>
      <c r="S14" s="145" t="s">
        <v>429</v>
      </c>
      <c r="T14" s="145" t="s">
        <v>429</v>
      </c>
      <c r="U14" s="145" t="s">
        <v>429</v>
      </c>
      <c r="V14" s="145" t="s">
        <v>429</v>
      </c>
      <c r="W14" s="145" t="s">
        <v>429</v>
      </c>
      <c r="X14" s="145" t="s">
        <v>429</v>
      </c>
      <c r="Y14" s="145" t="s">
        <v>429</v>
      </c>
      <c r="Z14" s="145" t="s">
        <v>429</v>
      </c>
      <c r="AA14" s="145" t="s">
        <v>429</v>
      </c>
      <c r="AB14" s="145" t="s">
        <v>429</v>
      </c>
      <c r="AC14" s="145" t="s">
        <v>429</v>
      </c>
      <c r="AD14" s="145" t="s">
        <v>429</v>
      </c>
      <c r="AE14" s="60"/>
      <c r="AF14" s="26" t="s">
        <v>430</v>
      </c>
      <c r="AG14" s="26" t="s">
        <v>430</v>
      </c>
      <c r="AH14" s="26" t="s">
        <v>430</v>
      </c>
      <c r="AI14" s="26" t="s">
        <v>430</v>
      </c>
      <c r="AJ14" s="26" t="s">
        <v>430</v>
      </c>
      <c r="AK14" s="26" t="s">
        <v>430</v>
      </c>
      <c r="AL14" s="49" t="s">
        <v>50</v>
      </c>
    </row>
    <row r="15" spans="1:38" s="1" customFormat="1" ht="26.25" customHeight="1" thickBot="1" x14ac:dyDescent="0.3">
      <c r="A15" s="70" t="s">
        <v>54</v>
      </c>
      <c r="B15" s="70" t="s">
        <v>55</v>
      </c>
      <c r="C15" s="71" t="s">
        <v>56</v>
      </c>
      <c r="D15" s="72"/>
      <c r="E15" s="145" t="s">
        <v>431</v>
      </c>
      <c r="F15" s="145" t="s">
        <v>429</v>
      </c>
      <c r="G15" s="145" t="s">
        <v>431</v>
      </c>
      <c r="H15" s="145" t="s">
        <v>430</v>
      </c>
      <c r="I15" s="145" t="s">
        <v>429</v>
      </c>
      <c r="J15" s="145" t="s">
        <v>429</v>
      </c>
      <c r="K15" s="145" t="s">
        <v>429</v>
      </c>
      <c r="L15" s="145" t="s">
        <v>429</v>
      </c>
      <c r="M15" s="145" t="s">
        <v>429</v>
      </c>
      <c r="N15" s="145" t="s">
        <v>429</v>
      </c>
      <c r="O15" s="145" t="s">
        <v>429</v>
      </c>
      <c r="P15" s="145" t="s">
        <v>429</v>
      </c>
      <c r="Q15" s="145" t="s">
        <v>429</v>
      </c>
      <c r="R15" s="145" t="s">
        <v>429</v>
      </c>
      <c r="S15" s="145" t="s">
        <v>429</v>
      </c>
      <c r="T15" s="145" t="s">
        <v>429</v>
      </c>
      <c r="U15" s="145" t="s">
        <v>429</v>
      </c>
      <c r="V15" s="145" t="s">
        <v>429</v>
      </c>
      <c r="W15" s="145" t="s">
        <v>429</v>
      </c>
      <c r="X15" s="145" t="s">
        <v>429</v>
      </c>
      <c r="Y15" s="145" t="s">
        <v>429</v>
      </c>
      <c r="Z15" s="145" t="s">
        <v>429</v>
      </c>
      <c r="AA15" s="145" t="s">
        <v>429</v>
      </c>
      <c r="AB15" s="145" t="s">
        <v>429</v>
      </c>
      <c r="AC15" s="145" t="s">
        <v>430</v>
      </c>
      <c r="AD15" s="145" t="s">
        <v>430</v>
      </c>
      <c r="AE15" s="60"/>
      <c r="AF15" s="26" t="s">
        <v>430</v>
      </c>
      <c r="AG15" s="26" t="s">
        <v>430</v>
      </c>
      <c r="AH15" s="26" t="s">
        <v>430</v>
      </c>
      <c r="AI15" s="26" t="s">
        <v>430</v>
      </c>
      <c r="AJ15" s="26" t="s">
        <v>430</v>
      </c>
      <c r="AK15" s="26" t="s">
        <v>430</v>
      </c>
      <c r="AL15" s="49" t="s">
        <v>50</v>
      </c>
    </row>
    <row r="16" spans="1:38" s="1" customFormat="1" ht="26.25" customHeight="1" thickBot="1" x14ac:dyDescent="0.3">
      <c r="A16" s="70" t="s">
        <v>54</v>
      </c>
      <c r="B16" s="70" t="s">
        <v>57</v>
      </c>
      <c r="C16" s="71" t="s">
        <v>58</v>
      </c>
      <c r="D16" s="72"/>
      <c r="E16" s="145" t="s">
        <v>431</v>
      </c>
      <c r="F16" s="145" t="s">
        <v>429</v>
      </c>
      <c r="G16" s="145" t="s">
        <v>431</v>
      </c>
      <c r="H16" s="145" t="s">
        <v>430</v>
      </c>
      <c r="I16" s="145" t="s">
        <v>429</v>
      </c>
      <c r="J16" s="145" t="s">
        <v>429</v>
      </c>
      <c r="K16" s="145" t="s">
        <v>429</v>
      </c>
      <c r="L16" s="145" t="s">
        <v>429</v>
      </c>
      <c r="M16" s="145" t="s">
        <v>429</v>
      </c>
      <c r="N16" s="145" t="s">
        <v>429</v>
      </c>
      <c r="O16" s="145" t="s">
        <v>429</v>
      </c>
      <c r="P16" s="145" t="s">
        <v>429</v>
      </c>
      <c r="Q16" s="145" t="s">
        <v>429</v>
      </c>
      <c r="R16" s="145" t="s">
        <v>429</v>
      </c>
      <c r="S16" s="145" t="s">
        <v>429</v>
      </c>
      <c r="T16" s="145" t="s">
        <v>429</v>
      </c>
      <c r="U16" s="145" t="s">
        <v>429</v>
      </c>
      <c r="V16" s="145" t="s">
        <v>429</v>
      </c>
      <c r="W16" s="145" t="s">
        <v>429</v>
      </c>
      <c r="X16" s="145" t="s">
        <v>429</v>
      </c>
      <c r="Y16" s="145" t="s">
        <v>429</v>
      </c>
      <c r="Z16" s="145" t="s">
        <v>429</v>
      </c>
      <c r="AA16" s="145" t="s">
        <v>429</v>
      </c>
      <c r="AB16" s="145" t="s">
        <v>429</v>
      </c>
      <c r="AC16" s="145" t="s">
        <v>430</v>
      </c>
      <c r="AD16" s="145" t="s">
        <v>430</v>
      </c>
      <c r="AE16" s="60"/>
      <c r="AF16" s="26" t="s">
        <v>429</v>
      </c>
      <c r="AG16" s="26" t="s">
        <v>429</v>
      </c>
      <c r="AH16" s="26" t="s">
        <v>429</v>
      </c>
      <c r="AI16" s="26" t="s">
        <v>429</v>
      </c>
      <c r="AJ16" s="26" t="s">
        <v>429</v>
      </c>
      <c r="AK16" s="26" t="s">
        <v>429</v>
      </c>
      <c r="AL16" s="49" t="s">
        <v>50</v>
      </c>
    </row>
    <row r="17" spans="1:38" s="2" customFormat="1" ht="26.25" customHeight="1" thickBot="1" x14ac:dyDescent="0.3">
      <c r="A17" s="70" t="s">
        <v>54</v>
      </c>
      <c r="B17" s="70" t="s">
        <v>59</v>
      </c>
      <c r="C17" s="71" t="s">
        <v>60</v>
      </c>
      <c r="D17" s="72"/>
      <c r="E17" s="145" t="s">
        <v>431</v>
      </c>
      <c r="F17" s="145" t="s">
        <v>429</v>
      </c>
      <c r="G17" s="145" t="s">
        <v>431</v>
      </c>
      <c r="H17" s="145" t="s">
        <v>430</v>
      </c>
      <c r="I17" s="145" t="s">
        <v>429</v>
      </c>
      <c r="J17" s="145" t="s">
        <v>429</v>
      </c>
      <c r="K17" s="145" t="s">
        <v>429</v>
      </c>
      <c r="L17" s="145" t="s">
        <v>429</v>
      </c>
      <c r="M17" s="145" t="s">
        <v>429</v>
      </c>
      <c r="N17" s="145" t="s">
        <v>429</v>
      </c>
      <c r="O17" s="145" t="s">
        <v>429</v>
      </c>
      <c r="P17" s="145" t="s">
        <v>429</v>
      </c>
      <c r="Q17" s="145" t="s">
        <v>429</v>
      </c>
      <c r="R17" s="145" t="s">
        <v>429</v>
      </c>
      <c r="S17" s="145" t="s">
        <v>429</v>
      </c>
      <c r="T17" s="145" t="s">
        <v>429</v>
      </c>
      <c r="U17" s="145" t="s">
        <v>429</v>
      </c>
      <c r="V17" s="145" t="s">
        <v>429</v>
      </c>
      <c r="W17" s="145" t="s">
        <v>429</v>
      </c>
      <c r="X17" s="145" t="s">
        <v>429</v>
      </c>
      <c r="Y17" s="145" t="s">
        <v>429</v>
      </c>
      <c r="Z17" s="145" t="s">
        <v>429</v>
      </c>
      <c r="AA17" s="145" t="s">
        <v>429</v>
      </c>
      <c r="AB17" s="145" t="s">
        <v>429</v>
      </c>
      <c r="AC17" s="145" t="s">
        <v>429</v>
      </c>
      <c r="AD17" s="145" t="s">
        <v>430</v>
      </c>
      <c r="AE17" s="60"/>
      <c r="AF17" s="26" t="s">
        <v>430</v>
      </c>
      <c r="AG17" s="26" t="s">
        <v>430</v>
      </c>
      <c r="AH17" s="26" t="s">
        <v>430</v>
      </c>
      <c r="AI17" s="26" t="s">
        <v>430</v>
      </c>
      <c r="AJ17" s="26" t="s">
        <v>430</v>
      </c>
      <c r="AK17" s="26" t="s">
        <v>430</v>
      </c>
      <c r="AL17" s="49" t="s">
        <v>50</v>
      </c>
    </row>
    <row r="18" spans="1:38" s="2" customFormat="1" ht="26.25" customHeight="1" thickBot="1" x14ac:dyDescent="0.3">
      <c r="A18" s="70" t="s">
        <v>54</v>
      </c>
      <c r="B18" s="70" t="s">
        <v>61</v>
      </c>
      <c r="C18" s="71" t="s">
        <v>62</v>
      </c>
      <c r="D18" s="72"/>
      <c r="E18" s="145" t="s">
        <v>431</v>
      </c>
      <c r="F18" s="145" t="s">
        <v>429</v>
      </c>
      <c r="G18" s="145" t="s">
        <v>431</v>
      </c>
      <c r="H18" s="145" t="s">
        <v>430</v>
      </c>
      <c r="I18" s="145" t="s">
        <v>429</v>
      </c>
      <c r="J18" s="145" t="s">
        <v>429</v>
      </c>
      <c r="K18" s="145" t="s">
        <v>429</v>
      </c>
      <c r="L18" s="145" t="s">
        <v>429</v>
      </c>
      <c r="M18" s="145" t="s">
        <v>429</v>
      </c>
      <c r="N18" s="145" t="s">
        <v>429</v>
      </c>
      <c r="O18" s="145" t="s">
        <v>429</v>
      </c>
      <c r="P18" s="145" t="s">
        <v>429</v>
      </c>
      <c r="Q18" s="145" t="s">
        <v>429</v>
      </c>
      <c r="R18" s="145" t="s">
        <v>429</v>
      </c>
      <c r="S18" s="145" t="s">
        <v>429</v>
      </c>
      <c r="T18" s="145" t="s">
        <v>429</v>
      </c>
      <c r="U18" s="145" t="s">
        <v>429</v>
      </c>
      <c r="V18" s="145" t="s">
        <v>429</v>
      </c>
      <c r="W18" s="145" t="s">
        <v>429</v>
      </c>
      <c r="X18" s="145" t="s">
        <v>429</v>
      </c>
      <c r="Y18" s="145" t="s">
        <v>429</v>
      </c>
      <c r="Z18" s="145" t="s">
        <v>429</v>
      </c>
      <c r="AA18" s="145" t="s">
        <v>429</v>
      </c>
      <c r="AB18" s="145" t="s">
        <v>429</v>
      </c>
      <c r="AC18" s="145" t="s">
        <v>429</v>
      </c>
      <c r="AD18" s="145" t="s">
        <v>429</v>
      </c>
      <c r="AE18" s="60"/>
      <c r="AF18" s="26" t="s">
        <v>430</v>
      </c>
      <c r="AG18" s="26" t="s">
        <v>430</v>
      </c>
      <c r="AH18" s="26" t="s">
        <v>430</v>
      </c>
      <c r="AI18" s="26" t="s">
        <v>430</v>
      </c>
      <c r="AJ18" s="26" t="s">
        <v>430</v>
      </c>
      <c r="AK18" s="26" t="s">
        <v>430</v>
      </c>
      <c r="AL18" s="49" t="s">
        <v>50</v>
      </c>
    </row>
    <row r="19" spans="1:38" s="2" customFormat="1" ht="26.25" customHeight="1" thickBot="1" x14ac:dyDescent="0.3">
      <c r="A19" s="70" t="s">
        <v>54</v>
      </c>
      <c r="B19" s="70" t="s">
        <v>63</v>
      </c>
      <c r="C19" s="71" t="s">
        <v>64</v>
      </c>
      <c r="D19" s="72"/>
      <c r="E19" s="145" t="s">
        <v>431</v>
      </c>
      <c r="F19" s="145" t="s">
        <v>429</v>
      </c>
      <c r="G19" s="145" t="s">
        <v>431</v>
      </c>
      <c r="H19" s="145" t="s">
        <v>430</v>
      </c>
      <c r="I19" s="145" t="s">
        <v>429</v>
      </c>
      <c r="J19" s="145" t="s">
        <v>429</v>
      </c>
      <c r="K19" s="145" t="s">
        <v>429</v>
      </c>
      <c r="L19" s="145" t="s">
        <v>429</v>
      </c>
      <c r="M19" s="145" t="s">
        <v>429</v>
      </c>
      <c r="N19" s="145" t="s">
        <v>429</v>
      </c>
      <c r="O19" s="145" t="s">
        <v>429</v>
      </c>
      <c r="P19" s="145" t="s">
        <v>429</v>
      </c>
      <c r="Q19" s="145" t="s">
        <v>429</v>
      </c>
      <c r="R19" s="145" t="s">
        <v>429</v>
      </c>
      <c r="S19" s="145" t="s">
        <v>429</v>
      </c>
      <c r="T19" s="145" t="s">
        <v>429</v>
      </c>
      <c r="U19" s="145" t="s">
        <v>429</v>
      </c>
      <c r="V19" s="145" t="s">
        <v>429</v>
      </c>
      <c r="W19" s="145" t="s">
        <v>429</v>
      </c>
      <c r="X19" s="145" t="s">
        <v>429</v>
      </c>
      <c r="Y19" s="145" t="s">
        <v>429</v>
      </c>
      <c r="Z19" s="145" t="s">
        <v>429</v>
      </c>
      <c r="AA19" s="145" t="s">
        <v>429</v>
      </c>
      <c r="AB19" s="145" t="s">
        <v>429</v>
      </c>
      <c r="AC19" s="145" t="s">
        <v>430</v>
      </c>
      <c r="AD19" s="145" t="s">
        <v>430</v>
      </c>
      <c r="AE19" s="60"/>
      <c r="AF19" s="26" t="s">
        <v>430</v>
      </c>
      <c r="AG19" s="26" t="s">
        <v>430</v>
      </c>
      <c r="AH19" s="26" t="s">
        <v>430</v>
      </c>
      <c r="AI19" s="26" t="s">
        <v>430</v>
      </c>
      <c r="AJ19" s="26" t="s">
        <v>430</v>
      </c>
      <c r="AK19" s="26" t="s">
        <v>430</v>
      </c>
      <c r="AL19" s="49" t="s">
        <v>50</v>
      </c>
    </row>
    <row r="20" spans="1:38" s="2" customFormat="1" ht="26.25" customHeight="1" thickBot="1" x14ac:dyDescent="0.3">
      <c r="A20" s="70" t="s">
        <v>54</v>
      </c>
      <c r="B20" s="70" t="s">
        <v>65</v>
      </c>
      <c r="C20" s="71" t="s">
        <v>66</v>
      </c>
      <c r="D20" s="72"/>
      <c r="E20" s="145" t="s">
        <v>431</v>
      </c>
      <c r="F20" s="145" t="s">
        <v>429</v>
      </c>
      <c r="G20" s="145" t="s">
        <v>431</v>
      </c>
      <c r="H20" s="145" t="s">
        <v>430</v>
      </c>
      <c r="I20" s="145" t="s">
        <v>429</v>
      </c>
      <c r="J20" s="145" t="s">
        <v>429</v>
      </c>
      <c r="K20" s="145" t="s">
        <v>429</v>
      </c>
      <c r="L20" s="145" t="s">
        <v>429</v>
      </c>
      <c r="M20" s="145" t="s">
        <v>429</v>
      </c>
      <c r="N20" s="145" t="s">
        <v>429</v>
      </c>
      <c r="O20" s="145" t="s">
        <v>429</v>
      </c>
      <c r="P20" s="145" t="s">
        <v>429</v>
      </c>
      <c r="Q20" s="145" t="s">
        <v>429</v>
      </c>
      <c r="R20" s="145" t="s">
        <v>429</v>
      </c>
      <c r="S20" s="145" t="s">
        <v>429</v>
      </c>
      <c r="T20" s="145" t="s">
        <v>429</v>
      </c>
      <c r="U20" s="145" t="s">
        <v>429</v>
      </c>
      <c r="V20" s="145" t="s">
        <v>429</v>
      </c>
      <c r="W20" s="145" t="s">
        <v>429</v>
      </c>
      <c r="X20" s="145" t="s">
        <v>429</v>
      </c>
      <c r="Y20" s="145" t="s">
        <v>429</v>
      </c>
      <c r="Z20" s="145" t="s">
        <v>429</v>
      </c>
      <c r="AA20" s="145" t="s">
        <v>429</v>
      </c>
      <c r="AB20" s="145" t="s">
        <v>429</v>
      </c>
      <c r="AC20" s="145" t="s">
        <v>429</v>
      </c>
      <c r="AD20" s="145" t="s">
        <v>430</v>
      </c>
      <c r="AE20" s="60"/>
      <c r="AF20" s="26" t="s">
        <v>430</v>
      </c>
      <c r="AG20" s="26" t="s">
        <v>430</v>
      </c>
      <c r="AH20" s="26" t="s">
        <v>430</v>
      </c>
      <c r="AI20" s="26" t="s">
        <v>430</v>
      </c>
      <c r="AJ20" s="26" t="s">
        <v>430</v>
      </c>
      <c r="AK20" s="26" t="s">
        <v>430</v>
      </c>
      <c r="AL20" s="49" t="s">
        <v>50</v>
      </c>
    </row>
    <row r="21" spans="1:38" s="2" customFormat="1" ht="26.25" customHeight="1" thickBot="1" x14ac:dyDescent="0.3">
      <c r="A21" s="70" t="s">
        <v>54</v>
      </c>
      <c r="B21" s="70" t="s">
        <v>67</v>
      </c>
      <c r="C21" s="71" t="s">
        <v>68</v>
      </c>
      <c r="D21" s="72"/>
      <c r="E21" s="145" t="s">
        <v>431</v>
      </c>
      <c r="F21" s="145" t="s">
        <v>429</v>
      </c>
      <c r="G21" s="145" t="s">
        <v>431</v>
      </c>
      <c r="H21" s="145" t="s">
        <v>430</v>
      </c>
      <c r="I21" s="145" t="s">
        <v>429</v>
      </c>
      <c r="J21" s="145" t="s">
        <v>429</v>
      </c>
      <c r="K21" s="145" t="s">
        <v>429</v>
      </c>
      <c r="L21" s="145" t="s">
        <v>429</v>
      </c>
      <c r="M21" s="145" t="s">
        <v>429</v>
      </c>
      <c r="N21" s="145" t="s">
        <v>429</v>
      </c>
      <c r="O21" s="145" t="s">
        <v>429</v>
      </c>
      <c r="P21" s="145" t="s">
        <v>429</v>
      </c>
      <c r="Q21" s="145" t="s">
        <v>429</v>
      </c>
      <c r="R21" s="145" t="s">
        <v>429</v>
      </c>
      <c r="S21" s="145" t="s">
        <v>429</v>
      </c>
      <c r="T21" s="145" t="s">
        <v>429</v>
      </c>
      <c r="U21" s="145" t="s">
        <v>429</v>
      </c>
      <c r="V21" s="145" t="s">
        <v>429</v>
      </c>
      <c r="W21" s="145" t="s">
        <v>429</v>
      </c>
      <c r="X21" s="145" t="s">
        <v>429</v>
      </c>
      <c r="Y21" s="145" t="s">
        <v>429</v>
      </c>
      <c r="Z21" s="145" t="s">
        <v>429</v>
      </c>
      <c r="AA21" s="145" t="s">
        <v>429</v>
      </c>
      <c r="AB21" s="145" t="s">
        <v>429</v>
      </c>
      <c r="AC21" s="145" t="s">
        <v>429</v>
      </c>
      <c r="AD21" s="145" t="s">
        <v>430</v>
      </c>
      <c r="AE21" s="60"/>
      <c r="AF21" s="26" t="s">
        <v>430</v>
      </c>
      <c r="AG21" s="26" t="s">
        <v>430</v>
      </c>
      <c r="AH21" s="26" t="s">
        <v>430</v>
      </c>
      <c r="AI21" s="26" t="s">
        <v>430</v>
      </c>
      <c r="AJ21" s="26" t="s">
        <v>430</v>
      </c>
      <c r="AK21" s="26" t="s">
        <v>430</v>
      </c>
      <c r="AL21" s="49" t="s">
        <v>50</v>
      </c>
    </row>
    <row r="22" spans="1:38" s="2" customFormat="1" ht="26.25" customHeight="1" thickBot="1" x14ac:dyDescent="0.3">
      <c r="A22" s="70" t="s">
        <v>54</v>
      </c>
      <c r="B22" s="74" t="s">
        <v>69</v>
      </c>
      <c r="C22" s="71" t="s">
        <v>70</v>
      </c>
      <c r="D22" s="72"/>
      <c r="E22" s="145" t="s">
        <v>431</v>
      </c>
      <c r="F22" s="145" t="s">
        <v>429</v>
      </c>
      <c r="G22" s="145" t="s">
        <v>431</v>
      </c>
      <c r="H22" s="145" t="s">
        <v>430</v>
      </c>
      <c r="I22" s="145" t="s">
        <v>429</v>
      </c>
      <c r="J22" s="145" t="s">
        <v>429</v>
      </c>
      <c r="K22" s="145" t="s">
        <v>429</v>
      </c>
      <c r="L22" s="145" t="s">
        <v>429</v>
      </c>
      <c r="M22" s="145" t="s">
        <v>429</v>
      </c>
      <c r="N22" s="145" t="s">
        <v>429</v>
      </c>
      <c r="O22" s="145" t="s">
        <v>429</v>
      </c>
      <c r="P22" s="145" t="s">
        <v>429</v>
      </c>
      <c r="Q22" s="145" t="s">
        <v>429</v>
      </c>
      <c r="R22" s="145" t="s">
        <v>429</v>
      </c>
      <c r="S22" s="145" t="s">
        <v>429</v>
      </c>
      <c r="T22" s="145" t="s">
        <v>429</v>
      </c>
      <c r="U22" s="145" t="s">
        <v>429</v>
      </c>
      <c r="V22" s="145" t="s">
        <v>429</v>
      </c>
      <c r="W22" s="145" t="s">
        <v>429</v>
      </c>
      <c r="X22" s="145" t="s">
        <v>429</v>
      </c>
      <c r="Y22" s="145" t="s">
        <v>429</v>
      </c>
      <c r="Z22" s="145" t="s">
        <v>429</v>
      </c>
      <c r="AA22" s="145" t="s">
        <v>429</v>
      </c>
      <c r="AB22" s="145" t="s">
        <v>429</v>
      </c>
      <c r="AC22" s="145" t="s">
        <v>429</v>
      </c>
      <c r="AD22" s="145" t="s">
        <v>430</v>
      </c>
      <c r="AE22" s="60"/>
      <c r="AF22" s="26" t="s">
        <v>430</v>
      </c>
      <c r="AG22" s="26" t="s">
        <v>430</v>
      </c>
      <c r="AH22" s="26" t="s">
        <v>430</v>
      </c>
      <c r="AI22" s="26" t="s">
        <v>430</v>
      </c>
      <c r="AJ22" s="26" t="s">
        <v>430</v>
      </c>
      <c r="AK22" s="26" t="s">
        <v>430</v>
      </c>
      <c r="AL22" s="49" t="s">
        <v>50</v>
      </c>
    </row>
    <row r="23" spans="1:38" s="2" customFormat="1" ht="26.25" customHeight="1" thickBot="1" x14ac:dyDescent="0.3">
      <c r="A23" s="70" t="s">
        <v>71</v>
      </c>
      <c r="B23" s="74" t="s">
        <v>394</v>
      </c>
      <c r="C23" s="71" t="s">
        <v>432</v>
      </c>
      <c r="D23" s="117"/>
      <c r="E23" s="145">
        <v>7.5801303255633243</v>
      </c>
      <c r="F23" s="145">
        <v>1.5647638258562653</v>
      </c>
      <c r="G23" s="145">
        <v>0.72657119185982277</v>
      </c>
      <c r="H23" s="145">
        <v>1.5076784046914558E-3</v>
      </c>
      <c r="I23" s="145">
        <v>0.92250600807764582</v>
      </c>
      <c r="J23" s="145">
        <v>0.92250600807764582</v>
      </c>
      <c r="K23" s="145">
        <v>0.92250600807764604</v>
      </c>
      <c r="L23" s="145">
        <v>0.56879055720676475</v>
      </c>
      <c r="M23" s="145">
        <v>5.9111056965641326</v>
      </c>
      <c r="N23" s="145" t="s">
        <v>430</v>
      </c>
      <c r="O23" s="145">
        <v>1.8836743816056873E-3</v>
      </c>
      <c r="P23" s="145" t="s">
        <v>430</v>
      </c>
      <c r="Q23" s="145" t="s">
        <v>430</v>
      </c>
      <c r="R23" s="145">
        <v>9.4183719080284355E-3</v>
      </c>
      <c r="S23" s="145">
        <v>0.32022464487296687</v>
      </c>
      <c r="T23" s="145">
        <v>1.318572067123981E-2</v>
      </c>
      <c r="U23" s="145">
        <v>1.8836743816056873E-3</v>
      </c>
      <c r="V23" s="145">
        <v>0.18836743816056872</v>
      </c>
      <c r="W23" s="145" t="s">
        <v>430</v>
      </c>
      <c r="X23" s="145">
        <v>5.7207076530004924E-3</v>
      </c>
      <c r="Y23" s="145">
        <v>9.3486873998450074E-3</v>
      </c>
      <c r="Z23" s="145" t="s">
        <v>430</v>
      </c>
      <c r="AA23" s="145" t="s">
        <v>430</v>
      </c>
      <c r="AB23" s="145">
        <v>1.50693950528455E-2</v>
      </c>
      <c r="AC23" s="145" t="s">
        <v>430</v>
      </c>
      <c r="AD23" s="145" t="s">
        <v>430</v>
      </c>
      <c r="AE23" s="60" t="s">
        <v>443</v>
      </c>
      <c r="AF23" s="26">
        <v>7841.2023089751165</v>
      </c>
      <c r="AG23" s="26" t="s">
        <v>430</v>
      </c>
      <c r="AH23" s="26">
        <v>219.36405388212953</v>
      </c>
      <c r="AI23" s="26" t="s">
        <v>430</v>
      </c>
      <c r="AJ23" s="26" t="s">
        <v>430</v>
      </c>
      <c r="AK23" s="26" t="s">
        <v>430</v>
      </c>
      <c r="AL23" s="49" t="s">
        <v>50</v>
      </c>
    </row>
    <row r="24" spans="1:38" s="2" customFormat="1" ht="26.25" customHeight="1" thickBot="1" x14ac:dyDescent="0.3">
      <c r="A24" s="75" t="s">
        <v>54</v>
      </c>
      <c r="B24" s="74" t="s">
        <v>72</v>
      </c>
      <c r="C24" s="71" t="s">
        <v>73</v>
      </c>
      <c r="D24" s="72"/>
      <c r="E24" s="145" t="s">
        <v>431</v>
      </c>
      <c r="F24" s="145" t="s">
        <v>429</v>
      </c>
      <c r="G24" s="145" t="s">
        <v>431</v>
      </c>
      <c r="H24" s="145" t="s">
        <v>430</v>
      </c>
      <c r="I24" s="145" t="s">
        <v>429</v>
      </c>
      <c r="J24" s="145" t="s">
        <v>429</v>
      </c>
      <c r="K24" s="145" t="s">
        <v>429</v>
      </c>
      <c r="L24" s="145" t="s">
        <v>429</v>
      </c>
      <c r="M24" s="145" t="s">
        <v>429</v>
      </c>
      <c r="N24" s="145" t="s">
        <v>429</v>
      </c>
      <c r="O24" s="145" t="s">
        <v>429</v>
      </c>
      <c r="P24" s="145" t="s">
        <v>429</v>
      </c>
      <c r="Q24" s="145" t="s">
        <v>429</v>
      </c>
      <c r="R24" s="145" t="s">
        <v>429</v>
      </c>
      <c r="S24" s="145" t="s">
        <v>429</v>
      </c>
      <c r="T24" s="145" t="s">
        <v>429</v>
      </c>
      <c r="U24" s="145" t="s">
        <v>429</v>
      </c>
      <c r="V24" s="145" t="s">
        <v>429</v>
      </c>
      <c r="W24" s="145" t="s">
        <v>429</v>
      </c>
      <c r="X24" s="145" t="s">
        <v>429</v>
      </c>
      <c r="Y24" s="145" t="s">
        <v>429</v>
      </c>
      <c r="Z24" s="145" t="s">
        <v>429</v>
      </c>
      <c r="AA24" s="145" t="s">
        <v>429</v>
      </c>
      <c r="AB24" s="145" t="s">
        <v>429</v>
      </c>
      <c r="AC24" s="145" t="s">
        <v>429</v>
      </c>
      <c r="AD24" s="145" t="s">
        <v>429</v>
      </c>
      <c r="AE24" s="60" t="s">
        <v>443</v>
      </c>
      <c r="AF24" s="26" t="s">
        <v>430</v>
      </c>
      <c r="AG24" s="26" t="s">
        <v>430</v>
      </c>
      <c r="AH24" s="26" t="s">
        <v>430</v>
      </c>
      <c r="AI24" s="26" t="s">
        <v>430</v>
      </c>
      <c r="AJ24" s="26" t="s">
        <v>430</v>
      </c>
      <c r="AK24" s="26" t="s">
        <v>430</v>
      </c>
      <c r="AL24" s="49" t="s">
        <v>50</v>
      </c>
    </row>
    <row r="25" spans="1:38" s="2" customFormat="1" ht="26.25" customHeight="1" thickBot="1" x14ac:dyDescent="0.3">
      <c r="A25" s="70" t="s">
        <v>74</v>
      </c>
      <c r="B25" s="74" t="s">
        <v>75</v>
      </c>
      <c r="C25" s="76" t="s">
        <v>76</v>
      </c>
      <c r="D25" s="72"/>
      <c r="E25" s="145">
        <v>0.12113911136893103</v>
      </c>
      <c r="F25" s="145">
        <v>2.6843876433182073E-2</v>
      </c>
      <c r="G25" s="145">
        <v>1.0232484680782085E-2</v>
      </c>
      <c r="H25" s="145" t="s">
        <v>430</v>
      </c>
      <c r="I25" s="145">
        <v>1.3858505505258555E-3</v>
      </c>
      <c r="J25" s="145">
        <v>1.3858505505258555E-3</v>
      </c>
      <c r="K25" s="145">
        <v>1.3858505505258555E-3</v>
      </c>
      <c r="L25" s="145">
        <v>6.9292527526292774E-4</v>
      </c>
      <c r="M25" s="145">
        <v>0.11145975592249666</v>
      </c>
      <c r="N25" s="145" t="s">
        <v>430</v>
      </c>
      <c r="O25" s="145" t="s">
        <v>430</v>
      </c>
      <c r="P25" s="145" t="s">
        <v>430</v>
      </c>
      <c r="Q25" s="145" t="s">
        <v>430</v>
      </c>
      <c r="R25" s="145" t="s">
        <v>430</v>
      </c>
      <c r="S25" s="145" t="s">
        <v>430</v>
      </c>
      <c r="T25" s="145" t="s">
        <v>430</v>
      </c>
      <c r="U25" s="145" t="s">
        <v>430</v>
      </c>
      <c r="V25" s="145" t="s">
        <v>430</v>
      </c>
      <c r="W25" s="145" t="s">
        <v>430</v>
      </c>
      <c r="X25" s="145" t="s">
        <v>430</v>
      </c>
      <c r="Y25" s="145" t="s">
        <v>430</v>
      </c>
      <c r="Z25" s="145" t="s">
        <v>430</v>
      </c>
      <c r="AA25" s="145" t="s">
        <v>430</v>
      </c>
      <c r="AB25" s="145" t="s">
        <v>430</v>
      </c>
      <c r="AC25" s="145" t="s">
        <v>430</v>
      </c>
      <c r="AD25" s="145" t="s">
        <v>430</v>
      </c>
      <c r="AE25" s="60" t="s">
        <v>443</v>
      </c>
      <c r="AF25" s="26">
        <v>527.4476639578395</v>
      </c>
      <c r="AG25" s="26" t="s">
        <v>430</v>
      </c>
      <c r="AH25" s="26" t="s">
        <v>430</v>
      </c>
      <c r="AI25" s="26" t="s">
        <v>430</v>
      </c>
      <c r="AJ25" s="26" t="s">
        <v>430</v>
      </c>
      <c r="AK25" s="26" t="s">
        <v>430</v>
      </c>
      <c r="AL25" s="49" t="s">
        <v>50</v>
      </c>
    </row>
    <row r="26" spans="1:38" s="2" customFormat="1" ht="26.25" customHeight="1" thickBot="1" x14ac:dyDescent="0.3">
      <c r="A26" s="70" t="s">
        <v>74</v>
      </c>
      <c r="B26" s="70" t="s">
        <v>77</v>
      </c>
      <c r="C26" s="71" t="s">
        <v>78</v>
      </c>
      <c r="D26" s="72"/>
      <c r="E26" s="145">
        <v>0.20920372910485166</v>
      </c>
      <c r="F26" s="145">
        <v>3.5882586674319483E-2</v>
      </c>
      <c r="G26" s="145">
        <v>1.4165404574891245E-2</v>
      </c>
      <c r="H26" s="145" t="s">
        <v>430</v>
      </c>
      <c r="I26" s="145">
        <v>1.4131262443071617E-3</v>
      </c>
      <c r="J26" s="145">
        <v>1.4131262443071617E-3</v>
      </c>
      <c r="K26" s="145">
        <v>1.4131262443071617E-3</v>
      </c>
      <c r="L26" s="145">
        <v>7.0656312215358087E-4</v>
      </c>
      <c r="M26" s="145">
        <v>0.33140899717239009</v>
      </c>
      <c r="N26" s="145">
        <v>0.14094589320387452</v>
      </c>
      <c r="O26" s="145" t="s">
        <v>430</v>
      </c>
      <c r="P26" s="145" t="s">
        <v>430</v>
      </c>
      <c r="Q26" s="145" t="s">
        <v>430</v>
      </c>
      <c r="R26" s="145" t="s">
        <v>430</v>
      </c>
      <c r="S26" s="145" t="s">
        <v>430</v>
      </c>
      <c r="T26" s="145" t="s">
        <v>430</v>
      </c>
      <c r="U26" s="145" t="s">
        <v>430</v>
      </c>
      <c r="V26" s="145" t="s">
        <v>430</v>
      </c>
      <c r="W26" s="145" t="s">
        <v>430</v>
      </c>
      <c r="X26" s="145" t="s">
        <v>430</v>
      </c>
      <c r="Y26" s="145" t="s">
        <v>430</v>
      </c>
      <c r="Z26" s="145" t="s">
        <v>430</v>
      </c>
      <c r="AA26" s="145" t="s">
        <v>430</v>
      </c>
      <c r="AB26" s="145" t="s">
        <v>430</v>
      </c>
      <c r="AC26" s="145" t="s">
        <v>430</v>
      </c>
      <c r="AD26" s="145" t="s">
        <v>430</v>
      </c>
      <c r="AE26" s="60" t="s">
        <v>443</v>
      </c>
      <c r="AF26" s="26">
        <v>740.16229071275438</v>
      </c>
      <c r="AG26" s="26" t="s">
        <v>430</v>
      </c>
      <c r="AH26" s="26" t="s">
        <v>430</v>
      </c>
      <c r="AI26" s="26" t="s">
        <v>430</v>
      </c>
      <c r="AJ26" s="26" t="s">
        <v>430</v>
      </c>
      <c r="AK26" s="26" t="s">
        <v>430</v>
      </c>
      <c r="AL26" s="49" t="s">
        <v>50</v>
      </c>
    </row>
    <row r="27" spans="1:38" s="2" customFormat="1" ht="26.25" customHeight="1" thickBot="1" x14ac:dyDescent="0.3">
      <c r="A27" s="70" t="s">
        <v>79</v>
      </c>
      <c r="B27" s="70" t="s">
        <v>80</v>
      </c>
      <c r="C27" s="71" t="s">
        <v>81</v>
      </c>
      <c r="D27" s="72"/>
      <c r="E27" s="145">
        <v>53.166704371202769</v>
      </c>
      <c r="F27" s="145">
        <v>44.483010401895292</v>
      </c>
      <c r="G27" s="145">
        <v>2.1118454615355144</v>
      </c>
      <c r="H27" s="145">
        <v>4.306160090959605E-2</v>
      </c>
      <c r="I27" s="145">
        <v>1.3513655608761195</v>
      </c>
      <c r="J27" s="145">
        <v>1.3513655608761195</v>
      </c>
      <c r="K27" s="145">
        <v>1.3513655608761195</v>
      </c>
      <c r="L27" s="145">
        <v>0.70975763162107597</v>
      </c>
      <c r="M27" s="145">
        <v>425.94982313770663</v>
      </c>
      <c r="N27" s="145">
        <v>1122.0019478016436</v>
      </c>
      <c r="O27" s="145">
        <v>2.417979599946833E-4</v>
      </c>
      <c r="P27" s="145">
        <v>1.0937522623942663E-2</v>
      </c>
      <c r="Q27" s="145">
        <v>3.6605143090541643E-4</v>
      </c>
      <c r="R27" s="145">
        <v>8.5458297228419768E-3</v>
      </c>
      <c r="S27" s="145">
        <v>6.0543259370310232E-3</v>
      </c>
      <c r="T27" s="145">
        <v>2.7303591762379851E-3</v>
      </c>
      <c r="U27" s="145">
        <v>2.4850694182146637E-4</v>
      </c>
      <c r="V27" s="145">
        <v>4.1204914855345443E-2</v>
      </c>
      <c r="W27" s="145">
        <v>0.64718280314066834</v>
      </c>
      <c r="X27" s="145">
        <v>9.3363911214803964E-3</v>
      </c>
      <c r="Y27" s="145">
        <v>1.2291638496030863E-2</v>
      </c>
      <c r="Z27" s="145">
        <v>6.167554785394852E-3</v>
      </c>
      <c r="AA27" s="145">
        <v>1.3306067823027571E-2</v>
      </c>
      <c r="AB27" s="145">
        <v>4.1101652225933684E-2</v>
      </c>
      <c r="AC27" s="145">
        <v>7.8577471642509722E-2</v>
      </c>
      <c r="AD27" s="145">
        <v>1.3409441420787944E-4</v>
      </c>
      <c r="AE27" s="60" t="s">
        <v>443</v>
      </c>
      <c r="AF27" s="26">
        <v>56025.093844349802</v>
      </c>
      <c r="AG27" s="26" t="s">
        <v>430</v>
      </c>
      <c r="AH27" s="26" t="s">
        <v>430</v>
      </c>
      <c r="AI27" s="26" t="s">
        <v>430</v>
      </c>
      <c r="AJ27" s="26" t="s">
        <v>430</v>
      </c>
      <c r="AK27" s="26" t="s">
        <v>430</v>
      </c>
      <c r="AL27" s="49" t="s">
        <v>50</v>
      </c>
    </row>
    <row r="28" spans="1:38" s="2" customFormat="1" ht="26.25" customHeight="1" thickBot="1" x14ac:dyDescent="0.3">
      <c r="A28" s="70" t="s">
        <v>79</v>
      </c>
      <c r="B28" s="70" t="s">
        <v>82</v>
      </c>
      <c r="C28" s="71" t="s">
        <v>83</v>
      </c>
      <c r="D28" s="72"/>
      <c r="E28" s="145">
        <v>4.3292095450059662</v>
      </c>
      <c r="F28" s="145">
        <v>3.0531666130780661</v>
      </c>
      <c r="G28" s="145">
        <v>0.74585733062595483</v>
      </c>
      <c r="H28" s="145">
        <v>3.6777454828885031E-3</v>
      </c>
      <c r="I28" s="145">
        <v>0.51173245066737616</v>
      </c>
      <c r="J28" s="145">
        <v>0.51173245066737616</v>
      </c>
      <c r="K28" s="145">
        <v>0.51173245066737616</v>
      </c>
      <c r="L28" s="145">
        <v>0.27730462784649851</v>
      </c>
      <c r="M28" s="145">
        <v>29.90129161900887</v>
      </c>
      <c r="N28" s="145">
        <v>77.000176641428482</v>
      </c>
      <c r="O28" s="145">
        <v>2.0888615848603597E-5</v>
      </c>
      <c r="P28" s="145">
        <v>1.2065454669591602E-3</v>
      </c>
      <c r="Q28" s="145">
        <v>3.3716049193264622E-5</v>
      </c>
      <c r="R28" s="145">
        <v>1.3181171406705201E-3</v>
      </c>
      <c r="S28" s="145">
        <v>9.0610580851932022E-4</v>
      </c>
      <c r="T28" s="145">
        <v>2.0447220095355287E-4</v>
      </c>
      <c r="U28" s="145">
        <v>2.5654866689322058E-5</v>
      </c>
      <c r="V28" s="145">
        <v>4.3760405289596932E-3</v>
      </c>
      <c r="W28" s="145">
        <v>3.1870571356176457E-2</v>
      </c>
      <c r="X28" s="145">
        <v>1.8447049308326217E-3</v>
      </c>
      <c r="Y28" s="145">
        <v>2.0741274118590259E-3</v>
      </c>
      <c r="Z28" s="145">
        <v>1.0711631214032893E-3</v>
      </c>
      <c r="AA28" s="145">
        <v>2.0623568584390711E-3</v>
      </c>
      <c r="AB28" s="145">
        <v>7.0523523225340086E-3</v>
      </c>
      <c r="AC28" s="145">
        <v>1.0556210511227695E-2</v>
      </c>
      <c r="AD28" s="145">
        <v>3.1870571356176453E-5</v>
      </c>
      <c r="AE28" s="60" t="s">
        <v>443</v>
      </c>
      <c r="AF28" s="26">
        <v>7511.0318279795492</v>
      </c>
      <c r="AG28" s="26" t="s">
        <v>430</v>
      </c>
      <c r="AH28" s="26" t="s">
        <v>430</v>
      </c>
      <c r="AI28" s="26" t="s">
        <v>430</v>
      </c>
      <c r="AJ28" s="26" t="s">
        <v>430</v>
      </c>
      <c r="AK28" s="26" t="s">
        <v>430</v>
      </c>
      <c r="AL28" s="49" t="s">
        <v>50</v>
      </c>
    </row>
    <row r="29" spans="1:38" s="2" customFormat="1" ht="26.25" customHeight="1" thickBot="1" x14ac:dyDescent="0.3">
      <c r="A29" s="70" t="s">
        <v>79</v>
      </c>
      <c r="B29" s="70" t="s">
        <v>84</v>
      </c>
      <c r="C29" s="71" t="s">
        <v>85</v>
      </c>
      <c r="D29" s="72"/>
      <c r="E29" s="145">
        <v>69.381177888300016</v>
      </c>
      <c r="F29" s="145">
        <v>9.6540231130982761</v>
      </c>
      <c r="G29" s="145">
        <v>6.0666704884031279</v>
      </c>
      <c r="H29" s="145">
        <v>8.7869999999999997E-3</v>
      </c>
      <c r="I29" s="145">
        <v>5.2782174059521916</v>
      </c>
      <c r="J29" s="145">
        <v>5.2782174059521916</v>
      </c>
      <c r="K29" s="145">
        <v>5.2782174059521916</v>
      </c>
      <c r="L29" s="145">
        <v>2.7974552251546609</v>
      </c>
      <c r="M29" s="145">
        <v>20.676617826132588</v>
      </c>
      <c r="N29" s="145">
        <v>4.3465567332498501E-4</v>
      </c>
      <c r="O29" s="145">
        <v>4.3465567332498497E-5</v>
      </c>
      <c r="P29" s="145">
        <v>4.607350137244841E-3</v>
      </c>
      <c r="Q29" s="145">
        <v>8.6931134664996993E-5</v>
      </c>
      <c r="R29" s="145">
        <v>7.3891464465247443E-3</v>
      </c>
      <c r="S29" s="145">
        <v>4.9550746759048289E-3</v>
      </c>
      <c r="T29" s="145">
        <v>1.7386226932999399E-4</v>
      </c>
      <c r="U29" s="145">
        <v>8.6931134664996993E-5</v>
      </c>
      <c r="V29" s="145">
        <v>1.5647604239699457E-2</v>
      </c>
      <c r="W29" s="145">
        <v>0.19089</v>
      </c>
      <c r="X29" s="145">
        <v>4.4334878679148466E-3</v>
      </c>
      <c r="Y29" s="145">
        <v>2.6774789476819074E-2</v>
      </c>
      <c r="Z29" s="145">
        <v>2.9904310324758966E-2</v>
      </c>
      <c r="AA29" s="145">
        <v>6.8675596385347629E-3</v>
      </c>
      <c r="AB29" s="145">
        <v>6.798014730802765E-2</v>
      </c>
      <c r="AC29" s="145">
        <v>5.21586807989982E-2</v>
      </c>
      <c r="AD29" s="145">
        <v>3.3027000000000001E-5</v>
      </c>
      <c r="AE29" s="60" t="s">
        <v>443</v>
      </c>
      <c r="AF29" s="26">
        <v>37032.663367288718</v>
      </c>
      <c r="AG29" s="26" t="s">
        <v>430</v>
      </c>
      <c r="AH29" s="26" t="s">
        <v>430</v>
      </c>
      <c r="AI29" s="26" t="s">
        <v>430</v>
      </c>
      <c r="AJ29" s="26" t="s">
        <v>430</v>
      </c>
      <c r="AK29" s="26" t="s">
        <v>430</v>
      </c>
      <c r="AL29" s="49" t="s">
        <v>50</v>
      </c>
    </row>
    <row r="30" spans="1:38" s="2" customFormat="1" ht="26.25" customHeight="1" thickBot="1" x14ac:dyDescent="0.3">
      <c r="A30" s="70" t="s">
        <v>79</v>
      </c>
      <c r="B30" s="70" t="s">
        <v>86</v>
      </c>
      <c r="C30" s="71" t="s">
        <v>87</v>
      </c>
      <c r="D30" s="72"/>
      <c r="E30" s="145">
        <v>4.9516229866012881E-2</v>
      </c>
      <c r="F30" s="145">
        <v>3.2683669135928497</v>
      </c>
      <c r="G30" s="145">
        <v>1.3812713239860518E-2</v>
      </c>
      <c r="H30" s="145">
        <v>6.4341496499999997E-4</v>
      </c>
      <c r="I30" s="145">
        <v>6.8810146247999998E-2</v>
      </c>
      <c r="J30" s="145">
        <v>6.8810146247999998E-2</v>
      </c>
      <c r="K30" s="145">
        <v>6.8810146247999998E-2</v>
      </c>
      <c r="L30" s="145">
        <v>7.5691160872799999E-3</v>
      </c>
      <c r="M30" s="145">
        <v>7.8369044031495916</v>
      </c>
      <c r="N30" s="145">
        <v>12.000022100341182</v>
      </c>
      <c r="O30" s="145">
        <v>2.7625426479721037E-6</v>
      </c>
      <c r="P30" s="145">
        <v>1.2017060518678649E-4</v>
      </c>
      <c r="Q30" s="145">
        <v>4.1438139719581544E-6</v>
      </c>
      <c r="R30" s="145">
        <v>8.7020093411121249E-5</v>
      </c>
      <c r="S30" s="145">
        <v>6.2157209579372325E-5</v>
      </c>
      <c r="T30" s="145">
        <v>3.1769240451679184E-5</v>
      </c>
      <c r="U30" s="145">
        <v>2.7625426479721037E-6</v>
      </c>
      <c r="V30" s="145">
        <v>4.5581953691539706E-4</v>
      </c>
      <c r="W30" s="145">
        <v>1.4672263724999999E-2</v>
      </c>
      <c r="X30" s="145">
        <v>1.1602679121482832E-4</v>
      </c>
      <c r="Y30" s="145">
        <v>1.2983950445468882E-4</v>
      </c>
      <c r="Z30" s="145">
        <v>9.3926450031051509E-5</v>
      </c>
      <c r="AA30" s="145">
        <v>1.4088967504657728E-4</v>
      </c>
      <c r="AB30" s="145">
        <v>4.8068242074714591E-4</v>
      </c>
      <c r="AC30" s="145">
        <v>8.2876279439163096E-4</v>
      </c>
      <c r="AD30" s="145">
        <v>1.4672263725E-5</v>
      </c>
      <c r="AE30" s="60" t="s">
        <v>443</v>
      </c>
      <c r="AF30" s="26">
        <v>589.34243156738205</v>
      </c>
      <c r="AG30" s="26" t="s">
        <v>430</v>
      </c>
      <c r="AH30" s="26" t="s">
        <v>430</v>
      </c>
      <c r="AI30" s="26" t="s">
        <v>430</v>
      </c>
      <c r="AJ30" s="26" t="s">
        <v>430</v>
      </c>
      <c r="AK30" s="26" t="s">
        <v>430</v>
      </c>
      <c r="AL30" s="49" t="s">
        <v>50</v>
      </c>
    </row>
    <row r="31" spans="1:38" s="2" customFormat="1" ht="26.25" customHeight="1" thickBot="1" x14ac:dyDescent="0.3">
      <c r="A31" s="70" t="s">
        <v>79</v>
      </c>
      <c r="B31" s="70" t="s">
        <v>88</v>
      </c>
      <c r="C31" s="71" t="s">
        <v>89</v>
      </c>
      <c r="D31" s="72"/>
      <c r="E31" s="145" t="s">
        <v>430</v>
      </c>
      <c r="F31" s="145" t="s">
        <v>429</v>
      </c>
      <c r="G31" s="145" t="s">
        <v>430</v>
      </c>
      <c r="H31" s="145" t="s">
        <v>430</v>
      </c>
      <c r="I31" s="145" t="s">
        <v>430</v>
      </c>
      <c r="J31" s="145" t="s">
        <v>430</v>
      </c>
      <c r="K31" s="145" t="s">
        <v>430</v>
      </c>
      <c r="L31" s="145" t="s">
        <v>430</v>
      </c>
      <c r="M31" s="145" t="s">
        <v>430</v>
      </c>
      <c r="N31" s="145" t="s">
        <v>430</v>
      </c>
      <c r="O31" s="145" t="s">
        <v>430</v>
      </c>
      <c r="P31" s="145" t="s">
        <v>430</v>
      </c>
      <c r="Q31" s="145" t="s">
        <v>430</v>
      </c>
      <c r="R31" s="145" t="s">
        <v>430</v>
      </c>
      <c r="S31" s="145" t="s">
        <v>430</v>
      </c>
      <c r="T31" s="145" t="s">
        <v>430</v>
      </c>
      <c r="U31" s="145" t="s">
        <v>430</v>
      </c>
      <c r="V31" s="145" t="s">
        <v>430</v>
      </c>
      <c r="W31" s="145" t="s">
        <v>430</v>
      </c>
      <c r="X31" s="145" t="s">
        <v>430</v>
      </c>
      <c r="Y31" s="145" t="s">
        <v>430</v>
      </c>
      <c r="Z31" s="145" t="s">
        <v>430</v>
      </c>
      <c r="AA31" s="145" t="s">
        <v>430</v>
      </c>
      <c r="AB31" s="145" t="s">
        <v>430</v>
      </c>
      <c r="AC31" s="145" t="s">
        <v>430</v>
      </c>
      <c r="AD31" s="145" t="s">
        <v>430</v>
      </c>
      <c r="AE31" s="60"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1" t="s">
        <v>91</v>
      </c>
      <c r="D32" s="72"/>
      <c r="E32" s="145" t="s">
        <v>430</v>
      </c>
      <c r="F32" s="145" t="s">
        <v>430</v>
      </c>
      <c r="G32" s="145" t="s">
        <v>430</v>
      </c>
      <c r="H32" s="145" t="s">
        <v>430</v>
      </c>
      <c r="I32" s="145">
        <v>0.38461655839095898</v>
      </c>
      <c r="J32" s="145">
        <v>0.69527522917705487</v>
      </c>
      <c r="K32" s="145">
        <v>0.9403859744587616</v>
      </c>
      <c r="L32" s="145">
        <v>0.10011737386251116</v>
      </c>
      <c r="M32" s="145" t="s">
        <v>430</v>
      </c>
      <c r="N32" s="145" t="s">
        <v>429</v>
      </c>
      <c r="O32" s="145" t="s">
        <v>429</v>
      </c>
      <c r="P32" s="145" t="s">
        <v>430</v>
      </c>
      <c r="Q32" s="145" t="s">
        <v>429</v>
      </c>
      <c r="R32" s="145" t="s">
        <v>429</v>
      </c>
      <c r="S32" s="145" t="s">
        <v>429</v>
      </c>
      <c r="T32" s="145" t="s">
        <v>429</v>
      </c>
      <c r="U32" s="145" t="s">
        <v>429</v>
      </c>
      <c r="V32" s="145" t="s">
        <v>429</v>
      </c>
      <c r="W32" s="145" t="s">
        <v>430</v>
      </c>
      <c r="X32" s="145" t="s">
        <v>430</v>
      </c>
      <c r="Y32" s="145" t="s">
        <v>430</v>
      </c>
      <c r="Z32" s="145" t="s">
        <v>430</v>
      </c>
      <c r="AA32" s="145" t="s">
        <v>430</v>
      </c>
      <c r="AB32" s="145" t="s">
        <v>430</v>
      </c>
      <c r="AC32" s="145" t="s">
        <v>430</v>
      </c>
      <c r="AD32" s="145" t="s">
        <v>430</v>
      </c>
      <c r="AE32" s="60"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1" t="s">
        <v>93</v>
      </c>
      <c r="D33" s="72"/>
      <c r="E33" s="145" t="s">
        <v>430</v>
      </c>
      <c r="F33" s="145" t="s">
        <v>430</v>
      </c>
      <c r="G33" s="145" t="s">
        <v>430</v>
      </c>
      <c r="H33" s="145" t="s">
        <v>430</v>
      </c>
      <c r="I33" s="145">
        <v>0.27141287688092985</v>
      </c>
      <c r="J33" s="145">
        <v>3.0182912964743789</v>
      </c>
      <c r="K33" s="145">
        <v>6.0365825929487578</v>
      </c>
      <c r="L33" s="145">
        <v>5.0103635521474683E-2</v>
      </c>
      <c r="M33" s="145" t="s">
        <v>430</v>
      </c>
      <c r="N33" s="145" t="s">
        <v>430</v>
      </c>
      <c r="O33" s="145" t="s">
        <v>430</v>
      </c>
      <c r="P33" s="145" t="s">
        <v>430</v>
      </c>
      <c r="Q33" s="145" t="s">
        <v>430</v>
      </c>
      <c r="R33" s="145" t="s">
        <v>430</v>
      </c>
      <c r="S33" s="145" t="s">
        <v>430</v>
      </c>
      <c r="T33" s="145" t="s">
        <v>430</v>
      </c>
      <c r="U33" s="145" t="s">
        <v>430</v>
      </c>
      <c r="V33" s="145" t="s">
        <v>430</v>
      </c>
      <c r="W33" s="145" t="s">
        <v>430</v>
      </c>
      <c r="X33" s="145" t="s">
        <v>430</v>
      </c>
      <c r="Y33" s="145" t="s">
        <v>430</v>
      </c>
      <c r="Z33" s="145" t="s">
        <v>430</v>
      </c>
      <c r="AA33" s="145" t="s">
        <v>430</v>
      </c>
      <c r="AB33" s="145" t="s">
        <v>430</v>
      </c>
      <c r="AC33" s="145" t="s">
        <v>430</v>
      </c>
      <c r="AD33" s="145" t="s">
        <v>430</v>
      </c>
      <c r="AE33" s="60"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1" t="s">
        <v>95</v>
      </c>
      <c r="D34" s="72"/>
      <c r="E34" s="145">
        <v>6.4349999999999996</v>
      </c>
      <c r="F34" s="145">
        <v>0.36599999999999999</v>
      </c>
      <c r="G34" s="145">
        <v>7.0000000000000001E-3</v>
      </c>
      <c r="H34" s="145">
        <v>7.0006639999999998E-4</v>
      </c>
      <c r="I34" s="145">
        <v>8.4000000000000005E-2</v>
      </c>
      <c r="J34" s="145">
        <v>9.6000000000000002E-2</v>
      </c>
      <c r="K34" s="145">
        <v>9.9000000000000005E-2</v>
      </c>
      <c r="L34" s="145" t="s">
        <v>429</v>
      </c>
      <c r="M34" s="145">
        <v>0.59299999999999997</v>
      </c>
      <c r="N34" s="145" t="s">
        <v>430</v>
      </c>
      <c r="O34" s="145" t="s">
        <v>429</v>
      </c>
      <c r="P34" s="145" t="s">
        <v>430</v>
      </c>
      <c r="Q34" s="145" t="s">
        <v>430</v>
      </c>
      <c r="R34" s="145" t="s">
        <v>429</v>
      </c>
      <c r="S34" s="145" t="s">
        <v>429</v>
      </c>
      <c r="T34" s="145" t="s">
        <v>429</v>
      </c>
      <c r="U34" s="145" t="s">
        <v>429</v>
      </c>
      <c r="V34" s="145" t="s">
        <v>429</v>
      </c>
      <c r="W34" s="145" t="s">
        <v>430</v>
      </c>
      <c r="X34" s="145" t="s">
        <v>429</v>
      </c>
      <c r="Y34" s="145" t="s">
        <v>429</v>
      </c>
      <c r="Z34" s="145" t="s">
        <v>430</v>
      </c>
      <c r="AA34" s="145" t="s">
        <v>430</v>
      </c>
      <c r="AB34" s="145" t="s">
        <v>429</v>
      </c>
      <c r="AC34" s="145" t="s">
        <v>430</v>
      </c>
      <c r="AD34" s="145" t="s">
        <v>430</v>
      </c>
      <c r="AE34" s="60"/>
      <c r="AF34" s="26" t="s">
        <v>430</v>
      </c>
      <c r="AG34" s="26" t="s">
        <v>430</v>
      </c>
      <c r="AH34" s="26" t="s">
        <v>430</v>
      </c>
      <c r="AI34" s="26" t="s">
        <v>430</v>
      </c>
      <c r="AJ34" s="26" t="s">
        <v>430</v>
      </c>
      <c r="AK34" s="26" t="s">
        <v>430</v>
      </c>
      <c r="AL34" s="49" t="s">
        <v>50</v>
      </c>
    </row>
    <row r="35" spans="1:38" s="7" customFormat="1" ht="26.25" customHeight="1" thickBot="1" x14ac:dyDescent="0.3">
      <c r="A35" s="70" t="s">
        <v>96</v>
      </c>
      <c r="B35" s="70" t="s">
        <v>97</v>
      </c>
      <c r="C35" s="71" t="s">
        <v>98</v>
      </c>
      <c r="D35" s="72"/>
      <c r="E35" s="145" t="s">
        <v>434</v>
      </c>
      <c r="F35" s="145" t="s">
        <v>434</v>
      </c>
      <c r="G35" s="145" t="s">
        <v>434</v>
      </c>
      <c r="H35" s="145" t="s">
        <v>434</v>
      </c>
      <c r="I35" s="145" t="s">
        <v>434</v>
      </c>
      <c r="J35" s="145" t="s">
        <v>434</v>
      </c>
      <c r="K35" s="145" t="s">
        <v>434</v>
      </c>
      <c r="L35" s="145" t="s">
        <v>434</v>
      </c>
      <c r="M35" s="145" t="s">
        <v>434</v>
      </c>
      <c r="N35" s="145" t="s">
        <v>434</v>
      </c>
      <c r="O35" s="145" t="s">
        <v>434</v>
      </c>
      <c r="P35" s="145" t="s">
        <v>434</v>
      </c>
      <c r="Q35" s="145" t="s">
        <v>434</v>
      </c>
      <c r="R35" s="145" t="s">
        <v>434</v>
      </c>
      <c r="S35" s="145" t="s">
        <v>434</v>
      </c>
      <c r="T35" s="145" t="s">
        <v>434</v>
      </c>
      <c r="U35" s="145" t="s">
        <v>434</v>
      </c>
      <c r="V35" s="145" t="s">
        <v>434</v>
      </c>
      <c r="W35" s="145" t="s">
        <v>434</v>
      </c>
      <c r="X35" s="145" t="s">
        <v>434</v>
      </c>
      <c r="Y35" s="145" t="s">
        <v>434</v>
      </c>
      <c r="Z35" s="145" t="s">
        <v>434</v>
      </c>
      <c r="AA35" s="145" t="s">
        <v>434</v>
      </c>
      <c r="AB35" s="145" t="s">
        <v>434</v>
      </c>
      <c r="AC35" s="145" t="s">
        <v>434</v>
      </c>
      <c r="AD35" s="145" t="s">
        <v>434</v>
      </c>
      <c r="AE35" s="60"/>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1" t="s">
        <v>100</v>
      </c>
      <c r="D36" s="72"/>
      <c r="E36" s="145">
        <v>12.056456761422284</v>
      </c>
      <c r="F36" s="145">
        <v>5.6991256004715405</v>
      </c>
      <c r="G36" s="145">
        <v>1.9303465016693491</v>
      </c>
      <c r="H36" s="145">
        <v>1.2871765295100481E-3</v>
      </c>
      <c r="I36" s="145">
        <v>0.54776466215748854</v>
      </c>
      <c r="J36" s="145">
        <v>0.5672324603589437</v>
      </c>
      <c r="K36" s="145">
        <v>0.5672324603589437</v>
      </c>
      <c r="L36" s="145" t="s">
        <v>429</v>
      </c>
      <c r="M36" s="145">
        <v>12.986123897618533</v>
      </c>
      <c r="N36" s="145" t="s">
        <v>429</v>
      </c>
      <c r="O36" s="145" t="s">
        <v>429</v>
      </c>
      <c r="P36" s="145" t="s">
        <v>429</v>
      </c>
      <c r="Q36" s="145" t="s">
        <v>429</v>
      </c>
      <c r="R36" s="145" t="s">
        <v>429</v>
      </c>
      <c r="S36" s="145" t="s">
        <v>429</v>
      </c>
      <c r="T36" s="145" t="s">
        <v>429</v>
      </c>
      <c r="U36" s="145" t="s">
        <v>429</v>
      </c>
      <c r="V36" s="145" t="s">
        <v>429</v>
      </c>
      <c r="W36" s="145" t="s">
        <v>429</v>
      </c>
      <c r="X36" s="145" t="s">
        <v>430</v>
      </c>
      <c r="Y36" s="145" t="s">
        <v>430</v>
      </c>
      <c r="Z36" s="145" t="s">
        <v>430</v>
      </c>
      <c r="AA36" s="145" t="s">
        <v>430</v>
      </c>
      <c r="AB36" s="145" t="s">
        <v>430</v>
      </c>
      <c r="AC36" s="145" t="s">
        <v>429</v>
      </c>
      <c r="AD36" s="145" t="s">
        <v>429</v>
      </c>
      <c r="AE36" s="60" t="s">
        <v>443</v>
      </c>
      <c r="AF36" s="26" t="s">
        <v>430</v>
      </c>
      <c r="AG36" s="26" t="s">
        <v>430</v>
      </c>
      <c r="AH36" s="26" t="s">
        <v>430</v>
      </c>
      <c r="AI36" s="26" t="s">
        <v>430</v>
      </c>
      <c r="AJ36" s="26" t="s">
        <v>430</v>
      </c>
      <c r="AK36" s="26" t="s">
        <v>430</v>
      </c>
      <c r="AL36" s="49" t="s">
        <v>50</v>
      </c>
    </row>
    <row r="37" spans="1:38" s="2" customFormat="1" ht="26.25" customHeight="1" thickBot="1" x14ac:dyDescent="0.3">
      <c r="A37" s="70" t="s">
        <v>71</v>
      </c>
      <c r="B37" s="70" t="s">
        <v>101</v>
      </c>
      <c r="C37" s="71" t="s">
        <v>435</v>
      </c>
      <c r="D37" s="72"/>
      <c r="E37" s="145" t="s">
        <v>431</v>
      </c>
      <c r="F37" s="145" t="s">
        <v>429</v>
      </c>
      <c r="G37" s="145" t="s">
        <v>431</v>
      </c>
      <c r="H37" s="145" t="s">
        <v>430</v>
      </c>
      <c r="I37" s="145" t="s">
        <v>430</v>
      </c>
      <c r="J37" s="145" t="s">
        <v>430</v>
      </c>
      <c r="K37" s="145" t="s">
        <v>430</v>
      </c>
      <c r="L37" s="145" t="s">
        <v>430</v>
      </c>
      <c r="M37" s="145" t="s">
        <v>429</v>
      </c>
      <c r="N37" s="145" t="s">
        <v>430</v>
      </c>
      <c r="O37" s="145" t="s">
        <v>430</v>
      </c>
      <c r="P37" s="145" t="s">
        <v>430</v>
      </c>
      <c r="Q37" s="145" t="s">
        <v>430</v>
      </c>
      <c r="R37" s="145" t="s">
        <v>430</v>
      </c>
      <c r="S37" s="145" t="s">
        <v>430</v>
      </c>
      <c r="T37" s="145" t="s">
        <v>430</v>
      </c>
      <c r="U37" s="145" t="s">
        <v>430</v>
      </c>
      <c r="V37" s="145" t="s">
        <v>430</v>
      </c>
      <c r="W37" s="145" t="s">
        <v>429</v>
      </c>
      <c r="X37" s="145" t="s">
        <v>430</v>
      </c>
      <c r="Y37" s="145" t="s">
        <v>430</v>
      </c>
      <c r="Z37" s="145" t="s">
        <v>430</v>
      </c>
      <c r="AA37" s="145" t="s">
        <v>430</v>
      </c>
      <c r="AB37" s="145" t="s">
        <v>430</v>
      </c>
      <c r="AC37" s="145" t="s">
        <v>430</v>
      </c>
      <c r="AD37" s="145" t="s">
        <v>430</v>
      </c>
      <c r="AE37" s="60" t="s">
        <v>443</v>
      </c>
      <c r="AF37" s="26" t="s">
        <v>430</v>
      </c>
      <c r="AG37" s="26" t="s">
        <v>430</v>
      </c>
      <c r="AH37" s="26" t="s">
        <v>430</v>
      </c>
      <c r="AI37" s="26" t="s">
        <v>430</v>
      </c>
      <c r="AJ37" s="26" t="s">
        <v>430</v>
      </c>
      <c r="AK37" s="26" t="s">
        <v>430</v>
      </c>
      <c r="AL37" s="49" t="s">
        <v>50</v>
      </c>
    </row>
    <row r="38" spans="1:38" s="2" customFormat="1" ht="26.25" customHeight="1" thickBot="1" x14ac:dyDescent="0.3">
      <c r="A38" s="70" t="s">
        <v>71</v>
      </c>
      <c r="B38" s="70" t="s">
        <v>102</v>
      </c>
      <c r="C38" s="71" t="s">
        <v>103</v>
      </c>
      <c r="D38" s="77"/>
      <c r="E38" s="145" t="s">
        <v>434</v>
      </c>
      <c r="F38" s="145" t="s">
        <v>434</v>
      </c>
      <c r="G38" s="145" t="s">
        <v>434</v>
      </c>
      <c r="H38" s="145" t="s">
        <v>434</v>
      </c>
      <c r="I38" s="145" t="s">
        <v>434</v>
      </c>
      <c r="J38" s="145" t="s">
        <v>434</v>
      </c>
      <c r="K38" s="145" t="s">
        <v>434</v>
      </c>
      <c r="L38" s="145" t="s">
        <v>434</v>
      </c>
      <c r="M38" s="145" t="s">
        <v>434</v>
      </c>
      <c r="N38" s="145" t="s">
        <v>434</v>
      </c>
      <c r="O38" s="145" t="s">
        <v>434</v>
      </c>
      <c r="P38" s="145" t="s">
        <v>434</v>
      </c>
      <c r="Q38" s="145" t="s">
        <v>434</v>
      </c>
      <c r="R38" s="145" t="s">
        <v>434</v>
      </c>
      <c r="S38" s="145" t="s">
        <v>434</v>
      </c>
      <c r="T38" s="145" t="s">
        <v>434</v>
      </c>
      <c r="U38" s="145" t="s">
        <v>434</v>
      </c>
      <c r="V38" s="145" t="s">
        <v>434</v>
      </c>
      <c r="W38" s="145" t="s">
        <v>434</v>
      </c>
      <c r="X38" s="145" t="s">
        <v>434</v>
      </c>
      <c r="Y38" s="145" t="s">
        <v>434</v>
      </c>
      <c r="Z38" s="145" t="s">
        <v>434</v>
      </c>
      <c r="AA38" s="145" t="s">
        <v>434</v>
      </c>
      <c r="AB38" s="145" t="s">
        <v>434</v>
      </c>
      <c r="AC38" s="145" t="s">
        <v>434</v>
      </c>
      <c r="AD38" s="145" t="s">
        <v>434</v>
      </c>
      <c r="AE38" s="60"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1" t="s">
        <v>436</v>
      </c>
      <c r="D39" s="72"/>
      <c r="E39" s="145" t="s">
        <v>431</v>
      </c>
      <c r="F39" s="145" t="s">
        <v>429</v>
      </c>
      <c r="G39" s="145" t="s">
        <v>431</v>
      </c>
      <c r="H39" s="145" t="s">
        <v>429</v>
      </c>
      <c r="I39" s="145" t="s">
        <v>429</v>
      </c>
      <c r="J39" s="145" t="s">
        <v>429</v>
      </c>
      <c r="K39" s="145" t="s">
        <v>429</v>
      </c>
      <c r="L39" s="145" t="s">
        <v>429</v>
      </c>
      <c r="M39" s="145" t="s">
        <v>429</v>
      </c>
      <c r="N39" s="145" t="s">
        <v>429</v>
      </c>
      <c r="O39" s="145" t="s">
        <v>429</v>
      </c>
      <c r="P39" s="145" t="s">
        <v>429</v>
      </c>
      <c r="Q39" s="145" t="s">
        <v>429</v>
      </c>
      <c r="R39" s="145" t="s">
        <v>429</v>
      </c>
      <c r="S39" s="145" t="s">
        <v>429</v>
      </c>
      <c r="T39" s="145" t="s">
        <v>429</v>
      </c>
      <c r="U39" s="145" t="s">
        <v>429</v>
      </c>
      <c r="V39" s="145" t="s">
        <v>429</v>
      </c>
      <c r="W39" s="145" t="s">
        <v>429</v>
      </c>
      <c r="X39" s="145" t="s">
        <v>429</v>
      </c>
      <c r="Y39" s="145" t="s">
        <v>429</v>
      </c>
      <c r="Z39" s="145" t="s">
        <v>429</v>
      </c>
      <c r="AA39" s="145" t="s">
        <v>429</v>
      </c>
      <c r="AB39" s="145" t="s">
        <v>429</v>
      </c>
      <c r="AC39" s="145" t="s">
        <v>429</v>
      </c>
      <c r="AD39" s="145" t="s">
        <v>429</v>
      </c>
      <c r="AE39" s="60" t="s">
        <v>443</v>
      </c>
      <c r="AF39" s="26" t="s">
        <v>430</v>
      </c>
      <c r="AG39" s="26" t="s">
        <v>430</v>
      </c>
      <c r="AH39" s="26" t="s">
        <v>430</v>
      </c>
      <c r="AI39" s="26" t="s">
        <v>430</v>
      </c>
      <c r="AJ39" s="26" t="s">
        <v>430</v>
      </c>
      <c r="AK39" s="26" t="s">
        <v>430</v>
      </c>
      <c r="AL39" s="49" t="s">
        <v>50</v>
      </c>
    </row>
    <row r="40" spans="1:38" s="2" customFormat="1" ht="26.25" customHeight="1" thickBot="1" x14ac:dyDescent="0.3">
      <c r="A40" s="70" t="s">
        <v>71</v>
      </c>
      <c r="B40" s="70" t="s">
        <v>106</v>
      </c>
      <c r="C40" s="71" t="s">
        <v>437</v>
      </c>
      <c r="D40" s="72"/>
      <c r="E40" s="145">
        <v>3.8302397091522042</v>
      </c>
      <c r="F40" s="145">
        <v>3.175032445481587</v>
      </c>
      <c r="G40" s="145">
        <v>0.37254484942816329</v>
      </c>
      <c r="H40" s="145">
        <v>7.6387170433913547E-4</v>
      </c>
      <c r="I40" s="145">
        <v>0.54091736365006349</v>
      </c>
      <c r="J40" s="145">
        <v>0.54091736365006338</v>
      </c>
      <c r="K40" s="145">
        <v>0.54091736365006349</v>
      </c>
      <c r="L40" s="145">
        <v>0.18631955255356861</v>
      </c>
      <c r="M40" s="145">
        <v>5.8639166836223486</v>
      </c>
      <c r="N40" s="145" t="s">
        <v>430</v>
      </c>
      <c r="O40" s="145">
        <v>1.0081976005455358E-3</v>
      </c>
      <c r="P40" s="145" t="s">
        <v>430</v>
      </c>
      <c r="Q40" s="145" t="s">
        <v>430</v>
      </c>
      <c r="R40" s="145">
        <v>5.0409880027276772E-3</v>
      </c>
      <c r="S40" s="145">
        <v>0.17139359209274105</v>
      </c>
      <c r="T40" s="145">
        <v>7.0573832038187505E-3</v>
      </c>
      <c r="U40" s="145">
        <v>1.0081976005455358E-3</v>
      </c>
      <c r="V40" s="145">
        <v>0.10081976005455359</v>
      </c>
      <c r="W40" s="145" t="s">
        <v>430</v>
      </c>
      <c r="X40" s="145">
        <v>3.1099655538311924E-3</v>
      </c>
      <c r="Y40" s="145">
        <v>4.9556152505330917E-3</v>
      </c>
      <c r="Z40" s="145" t="s">
        <v>430</v>
      </c>
      <c r="AA40" s="145" t="s">
        <v>430</v>
      </c>
      <c r="AB40" s="145">
        <v>8.0655808043642845E-3</v>
      </c>
      <c r="AC40" s="145" t="s">
        <v>430</v>
      </c>
      <c r="AD40" s="145" t="s">
        <v>430</v>
      </c>
      <c r="AE40" s="60" t="s">
        <v>443</v>
      </c>
      <c r="AF40" s="26">
        <v>4310.9798469830585</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1" t="s">
        <v>438</v>
      </c>
      <c r="D41" s="72"/>
      <c r="E41" s="145" t="s">
        <v>431</v>
      </c>
      <c r="F41" s="145" t="s">
        <v>429</v>
      </c>
      <c r="G41" s="145" t="s">
        <v>431</v>
      </c>
      <c r="H41" s="145" t="s">
        <v>429</v>
      </c>
      <c r="I41" s="145" t="s">
        <v>429</v>
      </c>
      <c r="J41" s="145" t="s">
        <v>429</v>
      </c>
      <c r="K41" s="145" t="s">
        <v>429</v>
      </c>
      <c r="L41" s="145" t="s">
        <v>429</v>
      </c>
      <c r="M41" s="145" t="s">
        <v>429</v>
      </c>
      <c r="N41" s="145" t="s">
        <v>429</v>
      </c>
      <c r="O41" s="145" t="s">
        <v>429</v>
      </c>
      <c r="P41" s="145" t="s">
        <v>429</v>
      </c>
      <c r="Q41" s="145" t="s">
        <v>429</v>
      </c>
      <c r="R41" s="145" t="s">
        <v>429</v>
      </c>
      <c r="S41" s="145" t="s">
        <v>429</v>
      </c>
      <c r="T41" s="145" t="s">
        <v>429</v>
      </c>
      <c r="U41" s="145" t="s">
        <v>429</v>
      </c>
      <c r="V41" s="145" t="s">
        <v>429</v>
      </c>
      <c r="W41" s="145" t="s">
        <v>429</v>
      </c>
      <c r="X41" s="145" t="s">
        <v>429</v>
      </c>
      <c r="Y41" s="145" t="s">
        <v>429</v>
      </c>
      <c r="Z41" s="145" t="s">
        <v>429</v>
      </c>
      <c r="AA41" s="145" t="s">
        <v>429</v>
      </c>
      <c r="AB41" s="145" t="s">
        <v>429</v>
      </c>
      <c r="AC41" s="145" t="s">
        <v>429</v>
      </c>
      <c r="AD41" s="145" t="s">
        <v>429</v>
      </c>
      <c r="AE41" s="60" t="s">
        <v>443</v>
      </c>
      <c r="AF41" s="26" t="s">
        <v>430</v>
      </c>
      <c r="AG41" s="26" t="s">
        <v>430</v>
      </c>
      <c r="AH41" s="26" t="s">
        <v>430</v>
      </c>
      <c r="AI41" s="26" t="s">
        <v>430</v>
      </c>
      <c r="AJ41" s="26" t="s">
        <v>430</v>
      </c>
      <c r="AK41" s="26" t="s">
        <v>430</v>
      </c>
      <c r="AL41" s="49" t="s">
        <v>50</v>
      </c>
    </row>
    <row r="42" spans="1:38" s="2" customFormat="1" ht="26.25" customHeight="1" thickBot="1" x14ac:dyDescent="0.3">
      <c r="A42" s="70" t="s">
        <v>71</v>
      </c>
      <c r="B42" s="70" t="s">
        <v>108</v>
      </c>
      <c r="C42" s="71" t="s">
        <v>109</v>
      </c>
      <c r="D42" s="72"/>
      <c r="E42" s="145">
        <v>0.20074092530434809</v>
      </c>
      <c r="F42" s="145">
        <v>3.4720071842142066</v>
      </c>
      <c r="G42" s="145">
        <v>1.9695716104386349E-2</v>
      </c>
      <c r="H42" s="145">
        <v>9.7812926367817123E-5</v>
      </c>
      <c r="I42" s="145">
        <v>0.11699780837744646</v>
      </c>
      <c r="J42" s="145">
        <v>0.11699780837744646</v>
      </c>
      <c r="K42" s="145">
        <v>0.11699780837744646</v>
      </c>
      <c r="L42" s="145">
        <v>1.3154267884091445E-2</v>
      </c>
      <c r="M42" s="145">
        <v>20.748767744171985</v>
      </c>
      <c r="N42" s="145" t="s">
        <v>430</v>
      </c>
      <c r="O42" s="145">
        <v>2.3793871681749556E-4</v>
      </c>
      <c r="P42" s="145" t="s">
        <v>430</v>
      </c>
      <c r="Q42" s="145" t="s">
        <v>430</v>
      </c>
      <c r="R42" s="145">
        <v>1.1896935840874784E-3</v>
      </c>
      <c r="S42" s="145">
        <v>4.0449581858974244E-2</v>
      </c>
      <c r="T42" s="145">
        <v>1.6655710177224696E-3</v>
      </c>
      <c r="U42" s="145">
        <v>2.3793871681749556E-4</v>
      </c>
      <c r="V42" s="145">
        <v>2.3793871681749561E-2</v>
      </c>
      <c r="W42" s="145" t="s">
        <v>430</v>
      </c>
      <c r="X42" s="145">
        <v>9.2348217995974209E-4</v>
      </c>
      <c r="Y42" s="145">
        <v>9.8002755458022274E-4</v>
      </c>
      <c r="Z42" s="145" t="s">
        <v>430</v>
      </c>
      <c r="AA42" s="145" t="s">
        <v>430</v>
      </c>
      <c r="AB42" s="145">
        <v>1.9035097345399649E-3</v>
      </c>
      <c r="AC42" s="145" t="s">
        <v>430</v>
      </c>
      <c r="AD42" s="145" t="s">
        <v>430</v>
      </c>
      <c r="AE42" s="60" t="s">
        <v>443</v>
      </c>
      <c r="AF42" s="26">
        <v>1030.6749428762141</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1" t="s">
        <v>111</v>
      </c>
      <c r="D43" s="72"/>
      <c r="E43" s="145" t="s">
        <v>431</v>
      </c>
      <c r="F43" s="145" t="s">
        <v>429</v>
      </c>
      <c r="G43" s="145" t="s">
        <v>431</v>
      </c>
      <c r="H43" s="145" t="s">
        <v>429</v>
      </c>
      <c r="I43" s="145" t="s">
        <v>429</v>
      </c>
      <c r="J43" s="145" t="s">
        <v>429</v>
      </c>
      <c r="K43" s="145" t="s">
        <v>429</v>
      </c>
      <c r="L43" s="145" t="s">
        <v>429</v>
      </c>
      <c r="M43" s="145" t="s">
        <v>429</v>
      </c>
      <c r="N43" s="145" t="s">
        <v>429</v>
      </c>
      <c r="O43" s="145" t="s">
        <v>429</v>
      </c>
      <c r="P43" s="145" t="s">
        <v>429</v>
      </c>
      <c r="Q43" s="145" t="s">
        <v>429</v>
      </c>
      <c r="R43" s="145" t="s">
        <v>429</v>
      </c>
      <c r="S43" s="145" t="s">
        <v>429</v>
      </c>
      <c r="T43" s="145" t="s">
        <v>429</v>
      </c>
      <c r="U43" s="145" t="s">
        <v>429</v>
      </c>
      <c r="V43" s="145" t="s">
        <v>429</v>
      </c>
      <c r="W43" s="145" t="s">
        <v>429</v>
      </c>
      <c r="X43" s="145" t="s">
        <v>429</v>
      </c>
      <c r="Y43" s="145" t="s">
        <v>429</v>
      </c>
      <c r="Z43" s="145" t="s">
        <v>429</v>
      </c>
      <c r="AA43" s="145" t="s">
        <v>429</v>
      </c>
      <c r="AB43" s="145" t="s">
        <v>429</v>
      </c>
      <c r="AC43" s="145" t="s">
        <v>429</v>
      </c>
      <c r="AD43" s="145" t="s">
        <v>429</v>
      </c>
      <c r="AE43" s="60" t="s">
        <v>443</v>
      </c>
      <c r="AF43" s="26" t="s">
        <v>430</v>
      </c>
      <c r="AG43" s="26" t="s">
        <v>430</v>
      </c>
      <c r="AH43" s="26" t="s">
        <v>430</v>
      </c>
      <c r="AI43" s="26" t="s">
        <v>430</v>
      </c>
      <c r="AJ43" s="26" t="s">
        <v>430</v>
      </c>
      <c r="AK43" s="26" t="s">
        <v>430</v>
      </c>
      <c r="AL43" s="49" t="s">
        <v>50</v>
      </c>
    </row>
    <row r="44" spans="1:38" s="2" customFormat="1" ht="26.25" customHeight="1" thickBot="1" x14ac:dyDescent="0.3">
      <c r="A44" s="70" t="s">
        <v>71</v>
      </c>
      <c r="B44" s="70" t="s">
        <v>112</v>
      </c>
      <c r="C44" s="71" t="s">
        <v>113</v>
      </c>
      <c r="D44" s="72"/>
      <c r="E44" s="145">
        <v>8.0940116246476794</v>
      </c>
      <c r="F44" s="145">
        <v>9.428543901475857</v>
      </c>
      <c r="G44" s="145">
        <v>0.84874956059064677</v>
      </c>
      <c r="H44" s="145">
        <v>1.7437308495347806E-3</v>
      </c>
      <c r="I44" s="145">
        <v>1.5477488285561105</v>
      </c>
      <c r="J44" s="145">
        <v>1.5477488285561105</v>
      </c>
      <c r="K44" s="145">
        <v>1.5477488285561105</v>
      </c>
      <c r="L44" s="145">
        <v>0.77007645925386503</v>
      </c>
      <c r="M44" s="145">
        <v>27.099131020983084</v>
      </c>
      <c r="N44" s="145" t="s">
        <v>430</v>
      </c>
      <c r="O44" s="145">
        <v>2.3094312391002069E-3</v>
      </c>
      <c r="P44" s="145" t="s">
        <v>430</v>
      </c>
      <c r="Q44" s="145" t="s">
        <v>430</v>
      </c>
      <c r="R44" s="145">
        <v>1.1547156195501031E-2</v>
      </c>
      <c r="S44" s="145">
        <v>0.39260331064703519</v>
      </c>
      <c r="T44" s="145">
        <v>1.616601867370145E-2</v>
      </c>
      <c r="U44" s="145">
        <v>2.3094312391002069E-3</v>
      </c>
      <c r="V44" s="145">
        <v>0.2309431239100207</v>
      </c>
      <c r="W44" s="145" t="s">
        <v>430</v>
      </c>
      <c r="X44" s="145">
        <v>7.1366907591046093E-3</v>
      </c>
      <c r="Y44" s="145">
        <v>1.1338759153697047E-2</v>
      </c>
      <c r="Z44" s="145" t="s">
        <v>430</v>
      </c>
      <c r="AA44" s="145" t="s">
        <v>430</v>
      </c>
      <c r="AB44" s="145">
        <v>1.8475449912801652E-2</v>
      </c>
      <c r="AC44" s="145" t="s">
        <v>430</v>
      </c>
      <c r="AD44" s="145" t="s">
        <v>430</v>
      </c>
      <c r="AE44" s="60" t="s">
        <v>443</v>
      </c>
      <c r="AF44" s="26">
        <v>9875.8591838841621</v>
      </c>
      <c r="AG44" s="26" t="s">
        <v>430</v>
      </c>
      <c r="AH44" s="26" t="s">
        <v>430</v>
      </c>
      <c r="AI44" s="26" t="s">
        <v>430</v>
      </c>
      <c r="AJ44" s="26" t="s">
        <v>430</v>
      </c>
      <c r="AK44" s="26" t="s">
        <v>430</v>
      </c>
      <c r="AL44" s="49" t="s">
        <v>50</v>
      </c>
    </row>
    <row r="45" spans="1:38" s="2" customFormat="1" ht="26.25" customHeight="1" thickBot="1" x14ac:dyDescent="0.3">
      <c r="A45" s="70" t="s">
        <v>71</v>
      </c>
      <c r="B45" s="70" t="s">
        <v>114</v>
      </c>
      <c r="C45" s="71" t="s">
        <v>115</v>
      </c>
      <c r="D45" s="72"/>
      <c r="E45" s="145" t="s">
        <v>431</v>
      </c>
      <c r="F45" s="145" t="s">
        <v>429</v>
      </c>
      <c r="G45" s="145" t="s">
        <v>431</v>
      </c>
      <c r="H45" s="145">
        <v>2.6141554944484501E-4</v>
      </c>
      <c r="I45" s="145" t="s">
        <v>429</v>
      </c>
      <c r="J45" s="145" t="s">
        <v>429</v>
      </c>
      <c r="K45" s="145" t="s">
        <v>429</v>
      </c>
      <c r="L45" s="145" t="s">
        <v>429</v>
      </c>
      <c r="M45" s="145" t="s">
        <v>431</v>
      </c>
      <c r="N45" s="145" t="s">
        <v>430</v>
      </c>
      <c r="O45" s="145" t="s">
        <v>430</v>
      </c>
      <c r="P45" s="145" t="s">
        <v>430</v>
      </c>
      <c r="Q45" s="145" t="s">
        <v>429</v>
      </c>
      <c r="R45" s="145" t="s">
        <v>430</v>
      </c>
      <c r="S45" s="145" t="s">
        <v>430</v>
      </c>
      <c r="T45" s="145" t="s">
        <v>430</v>
      </c>
      <c r="U45" s="145" t="s">
        <v>429</v>
      </c>
      <c r="V45" s="145" t="s">
        <v>430</v>
      </c>
      <c r="W45" s="145" t="s">
        <v>429</v>
      </c>
      <c r="X45" s="145" t="s">
        <v>430</v>
      </c>
      <c r="Y45" s="145" t="s">
        <v>430</v>
      </c>
      <c r="Z45" s="145" t="s">
        <v>430</v>
      </c>
      <c r="AA45" s="145" t="s">
        <v>430</v>
      </c>
      <c r="AB45" s="145" t="s">
        <v>430</v>
      </c>
      <c r="AC45" s="145" t="s">
        <v>430</v>
      </c>
      <c r="AD45" s="145" t="s">
        <v>429</v>
      </c>
      <c r="AE45" s="60"/>
      <c r="AF45" s="26" t="s">
        <v>430</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1" t="s">
        <v>117</v>
      </c>
      <c r="D46" s="72"/>
      <c r="E46" s="145" t="s">
        <v>431</v>
      </c>
      <c r="F46" s="145" t="s">
        <v>429</v>
      </c>
      <c r="G46" s="145" t="s">
        <v>431</v>
      </c>
      <c r="H46" s="145">
        <v>6.7603278668172207E-5</v>
      </c>
      <c r="I46" s="145" t="s">
        <v>429</v>
      </c>
      <c r="J46" s="145" t="s">
        <v>429</v>
      </c>
      <c r="K46" s="145" t="s">
        <v>429</v>
      </c>
      <c r="L46" s="145" t="s">
        <v>429</v>
      </c>
      <c r="M46" s="145" t="s">
        <v>429</v>
      </c>
      <c r="N46" s="145" t="s">
        <v>429</v>
      </c>
      <c r="O46" s="145" t="s">
        <v>429</v>
      </c>
      <c r="P46" s="145" t="s">
        <v>429</v>
      </c>
      <c r="Q46" s="145" t="s">
        <v>429</v>
      </c>
      <c r="R46" s="145" t="s">
        <v>429</v>
      </c>
      <c r="S46" s="145" t="s">
        <v>429</v>
      </c>
      <c r="T46" s="145" t="s">
        <v>429</v>
      </c>
      <c r="U46" s="145" t="s">
        <v>429</v>
      </c>
      <c r="V46" s="145" t="s">
        <v>429</v>
      </c>
      <c r="W46" s="145" t="s">
        <v>429</v>
      </c>
      <c r="X46" s="145" t="s">
        <v>429</v>
      </c>
      <c r="Y46" s="145" t="s">
        <v>429</v>
      </c>
      <c r="Z46" s="145" t="s">
        <v>429</v>
      </c>
      <c r="AA46" s="145" t="s">
        <v>429</v>
      </c>
      <c r="AB46" s="145" t="s">
        <v>429</v>
      </c>
      <c r="AC46" s="145" t="s">
        <v>429</v>
      </c>
      <c r="AD46" s="145" t="s">
        <v>430</v>
      </c>
      <c r="AE46" s="60"/>
      <c r="AF46" s="26" t="s">
        <v>430</v>
      </c>
      <c r="AG46" s="26" t="s">
        <v>430</v>
      </c>
      <c r="AH46" s="26" t="s">
        <v>430</v>
      </c>
      <c r="AI46" s="26" t="s">
        <v>430</v>
      </c>
      <c r="AJ46" s="26" t="s">
        <v>430</v>
      </c>
      <c r="AK46" s="26" t="s">
        <v>430</v>
      </c>
      <c r="AL46" s="49" t="s">
        <v>50</v>
      </c>
    </row>
    <row r="47" spans="1:38" s="2" customFormat="1" ht="26.25" customHeight="1" thickBot="1" x14ac:dyDescent="0.3">
      <c r="A47" s="70" t="s">
        <v>71</v>
      </c>
      <c r="B47" s="70" t="s">
        <v>118</v>
      </c>
      <c r="C47" s="71" t="s">
        <v>119</v>
      </c>
      <c r="D47" s="72"/>
      <c r="E47" s="145" t="s">
        <v>431</v>
      </c>
      <c r="F47" s="145" t="s">
        <v>429</v>
      </c>
      <c r="G47" s="145" t="s">
        <v>431</v>
      </c>
      <c r="H47" s="145" t="s">
        <v>430</v>
      </c>
      <c r="I47" s="145" t="s">
        <v>429</v>
      </c>
      <c r="J47" s="145" t="s">
        <v>429</v>
      </c>
      <c r="K47" s="145" t="s">
        <v>429</v>
      </c>
      <c r="L47" s="145" t="s">
        <v>429</v>
      </c>
      <c r="M47" s="145" t="s">
        <v>429</v>
      </c>
      <c r="N47" s="145" t="s">
        <v>430</v>
      </c>
      <c r="O47" s="145" t="s">
        <v>430</v>
      </c>
      <c r="P47" s="145" t="s">
        <v>430</v>
      </c>
      <c r="Q47" s="145" t="s">
        <v>430</v>
      </c>
      <c r="R47" s="145" t="s">
        <v>430</v>
      </c>
      <c r="S47" s="145" t="s">
        <v>430</v>
      </c>
      <c r="T47" s="145" t="s">
        <v>430</v>
      </c>
      <c r="U47" s="145" t="s">
        <v>430</v>
      </c>
      <c r="V47" s="145" t="s">
        <v>430</v>
      </c>
      <c r="W47" s="145" t="s">
        <v>430</v>
      </c>
      <c r="X47" s="145" t="s">
        <v>430</v>
      </c>
      <c r="Y47" s="145" t="s">
        <v>430</v>
      </c>
      <c r="Z47" s="145" t="s">
        <v>430</v>
      </c>
      <c r="AA47" s="145" t="s">
        <v>430</v>
      </c>
      <c r="AB47" s="145" t="s">
        <v>430</v>
      </c>
      <c r="AC47" s="145" t="s">
        <v>430</v>
      </c>
      <c r="AD47" s="145" t="s">
        <v>430</v>
      </c>
      <c r="AE47" s="60"/>
      <c r="AF47" s="26" t="s">
        <v>430</v>
      </c>
      <c r="AG47" s="26" t="s">
        <v>430</v>
      </c>
      <c r="AH47" s="26" t="s">
        <v>430</v>
      </c>
      <c r="AI47" s="26" t="s">
        <v>430</v>
      </c>
      <c r="AJ47" s="26" t="s">
        <v>430</v>
      </c>
      <c r="AK47" s="26" t="s">
        <v>430</v>
      </c>
      <c r="AL47" s="49" t="s">
        <v>50</v>
      </c>
    </row>
    <row r="48" spans="1:38" s="2" customFormat="1" ht="26.25" customHeight="1" thickBot="1" x14ac:dyDescent="0.3">
      <c r="A48" s="70" t="s">
        <v>120</v>
      </c>
      <c r="B48" s="70" t="s">
        <v>121</v>
      </c>
      <c r="C48" s="71" t="s">
        <v>122</v>
      </c>
      <c r="D48" s="72"/>
      <c r="E48" s="145" t="s">
        <v>430</v>
      </c>
      <c r="F48" s="145" t="s">
        <v>430</v>
      </c>
      <c r="G48" s="145" t="s">
        <v>430</v>
      </c>
      <c r="H48" s="145" t="s">
        <v>430</v>
      </c>
      <c r="I48" s="145" t="s">
        <v>429</v>
      </c>
      <c r="J48" s="145" t="s">
        <v>429</v>
      </c>
      <c r="K48" s="145" t="s">
        <v>429</v>
      </c>
      <c r="L48" s="145" t="s">
        <v>430</v>
      </c>
      <c r="M48" s="145" t="s">
        <v>430</v>
      </c>
      <c r="N48" s="145" t="s">
        <v>430</v>
      </c>
      <c r="O48" s="145" t="s">
        <v>430</v>
      </c>
      <c r="P48" s="145" t="s">
        <v>430</v>
      </c>
      <c r="Q48" s="145" t="s">
        <v>430</v>
      </c>
      <c r="R48" s="145" t="s">
        <v>430</v>
      </c>
      <c r="S48" s="145" t="s">
        <v>430</v>
      </c>
      <c r="T48" s="145" t="s">
        <v>430</v>
      </c>
      <c r="U48" s="145" t="s">
        <v>430</v>
      </c>
      <c r="V48" s="145" t="s">
        <v>430</v>
      </c>
      <c r="W48" s="145" t="s">
        <v>430</v>
      </c>
      <c r="X48" s="145" t="s">
        <v>430</v>
      </c>
      <c r="Y48" s="145" t="s">
        <v>430</v>
      </c>
      <c r="Z48" s="145" t="s">
        <v>430</v>
      </c>
      <c r="AA48" s="145" t="s">
        <v>430</v>
      </c>
      <c r="AB48" s="145" t="s">
        <v>430</v>
      </c>
      <c r="AC48" s="145" t="s">
        <v>430</v>
      </c>
      <c r="AD48" s="145" t="s">
        <v>430</v>
      </c>
      <c r="AE48" s="60"/>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1" t="s">
        <v>125</v>
      </c>
      <c r="D49" s="72"/>
      <c r="E49" s="145" t="s">
        <v>431</v>
      </c>
      <c r="F49" s="145" t="s">
        <v>429</v>
      </c>
      <c r="G49" s="145" t="s">
        <v>431</v>
      </c>
      <c r="H49" s="145" t="s">
        <v>429</v>
      </c>
      <c r="I49" s="145" t="s">
        <v>429</v>
      </c>
      <c r="J49" s="145" t="s">
        <v>429</v>
      </c>
      <c r="K49" s="145" t="s">
        <v>429</v>
      </c>
      <c r="L49" s="145" t="s">
        <v>429</v>
      </c>
      <c r="M49" s="145" t="s">
        <v>431</v>
      </c>
      <c r="N49" s="145" t="s">
        <v>429</v>
      </c>
      <c r="O49" s="145" t="s">
        <v>429</v>
      </c>
      <c r="P49" s="145" t="s">
        <v>429</v>
      </c>
      <c r="Q49" s="145" t="s">
        <v>429</v>
      </c>
      <c r="R49" s="145" t="s">
        <v>429</v>
      </c>
      <c r="S49" s="145" t="s">
        <v>429</v>
      </c>
      <c r="T49" s="145" t="s">
        <v>429</v>
      </c>
      <c r="U49" s="145" t="s">
        <v>429</v>
      </c>
      <c r="V49" s="145" t="s">
        <v>429</v>
      </c>
      <c r="W49" s="145" t="s">
        <v>429</v>
      </c>
      <c r="X49" s="145" t="s">
        <v>429</v>
      </c>
      <c r="Y49" s="145" t="s">
        <v>429</v>
      </c>
      <c r="Z49" s="145" t="s">
        <v>429</v>
      </c>
      <c r="AA49" s="145" t="s">
        <v>429</v>
      </c>
      <c r="AB49" s="145" t="s">
        <v>429</v>
      </c>
      <c r="AC49" s="145" t="s">
        <v>430</v>
      </c>
      <c r="AD49" s="145" t="s">
        <v>429</v>
      </c>
      <c r="AE49" s="60"/>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1" t="s">
        <v>128</v>
      </c>
      <c r="D50" s="72"/>
      <c r="E50" s="145" t="s">
        <v>430</v>
      </c>
      <c r="F50" s="145" t="s">
        <v>430</v>
      </c>
      <c r="G50" s="145" t="s">
        <v>430</v>
      </c>
      <c r="H50" s="145" t="s">
        <v>430</v>
      </c>
      <c r="I50" s="145" t="s">
        <v>429</v>
      </c>
      <c r="J50" s="145" t="s">
        <v>429</v>
      </c>
      <c r="K50" s="145" t="s">
        <v>429</v>
      </c>
      <c r="L50" s="145" t="s">
        <v>430</v>
      </c>
      <c r="M50" s="145" t="s">
        <v>430</v>
      </c>
      <c r="N50" s="145" t="s">
        <v>430</v>
      </c>
      <c r="O50" s="145" t="s">
        <v>430</v>
      </c>
      <c r="P50" s="145" t="s">
        <v>430</v>
      </c>
      <c r="Q50" s="145" t="s">
        <v>430</v>
      </c>
      <c r="R50" s="145" t="s">
        <v>430</v>
      </c>
      <c r="S50" s="145" t="s">
        <v>430</v>
      </c>
      <c r="T50" s="145" t="s">
        <v>430</v>
      </c>
      <c r="U50" s="145" t="s">
        <v>430</v>
      </c>
      <c r="V50" s="145" t="s">
        <v>430</v>
      </c>
      <c r="W50" s="145" t="s">
        <v>430</v>
      </c>
      <c r="X50" s="145" t="s">
        <v>430</v>
      </c>
      <c r="Y50" s="145" t="s">
        <v>430</v>
      </c>
      <c r="Z50" s="145" t="s">
        <v>430</v>
      </c>
      <c r="AA50" s="145" t="s">
        <v>430</v>
      </c>
      <c r="AB50" s="145" t="s">
        <v>430</v>
      </c>
      <c r="AC50" s="145" t="s">
        <v>430</v>
      </c>
      <c r="AD50" s="145" t="s">
        <v>430</v>
      </c>
      <c r="AE50" s="60"/>
      <c r="AF50" s="26" t="s">
        <v>430</v>
      </c>
      <c r="AG50" s="26" t="s">
        <v>430</v>
      </c>
      <c r="AH50" s="26" t="s">
        <v>430</v>
      </c>
      <c r="AI50" s="26" t="s">
        <v>430</v>
      </c>
      <c r="AJ50" s="26" t="s">
        <v>430</v>
      </c>
      <c r="AK50" s="26" t="s">
        <v>430</v>
      </c>
      <c r="AL50" s="49" t="s">
        <v>439</v>
      </c>
    </row>
    <row r="51" spans="1:38" s="2" customFormat="1" ht="26.25" customHeight="1" thickBot="1" x14ac:dyDescent="0.3">
      <c r="A51" s="70" t="s">
        <v>120</v>
      </c>
      <c r="B51" s="74" t="s">
        <v>129</v>
      </c>
      <c r="C51" s="71" t="s">
        <v>130</v>
      </c>
      <c r="D51" s="72"/>
      <c r="E51" s="145" t="s">
        <v>430</v>
      </c>
      <c r="F51" s="145" t="s">
        <v>429</v>
      </c>
      <c r="G51" s="145" t="s">
        <v>430</v>
      </c>
      <c r="H51" s="145" t="s">
        <v>430</v>
      </c>
      <c r="I51" s="145" t="s">
        <v>430</v>
      </c>
      <c r="J51" s="145" t="s">
        <v>430</v>
      </c>
      <c r="K51" s="145" t="s">
        <v>430</v>
      </c>
      <c r="L51" s="145" t="s">
        <v>430</v>
      </c>
      <c r="M51" s="145" t="s">
        <v>430</v>
      </c>
      <c r="N51" s="145" t="s">
        <v>430</v>
      </c>
      <c r="O51" s="145" t="s">
        <v>430</v>
      </c>
      <c r="P51" s="145" t="s">
        <v>430</v>
      </c>
      <c r="Q51" s="145" t="s">
        <v>430</v>
      </c>
      <c r="R51" s="145" t="s">
        <v>430</v>
      </c>
      <c r="S51" s="145" t="s">
        <v>430</v>
      </c>
      <c r="T51" s="145" t="s">
        <v>430</v>
      </c>
      <c r="U51" s="145" t="s">
        <v>430</v>
      </c>
      <c r="V51" s="145" t="s">
        <v>430</v>
      </c>
      <c r="W51" s="145" t="s">
        <v>430</v>
      </c>
      <c r="X51" s="145" t="s">
        <v>430</v>
      </c>
      <c r="Y51" s="145" t="s">
        <v>430</v>
      </c>
      <c r="Z51" s="145" t="s">
        <v>430</v>
      </c>
      <c r="AA51" s="145" t="s">
        <v>430</v>
      </c>
      <c r="AB51" s="145" t="s">
        <v>430</v>
      </c>
      <c r="AC51" s="145" t="s">
        <v>430</v>
      </c>
      <c r="AD51" s="145" t="s">
        <v>430</v>
      </c>
      <c r="AE51" s="60"/>
      <c r="AF51" s="26" t="s">
        <v>430</v>
      </c>
      <c r="AG51" s="26" t="s">
        <v>430</v>
      </c>
      <c r="AH51" s="26" t="s">
        <v>430</v>
      </c>
      <c r="AI51" s="26" t="s">
        <v>430</v>
      </c>
      <c r="AJ51" s="26" t="s">
        <v>430</v>
      </c>
      <c r="AK51" s="26" t="s">
        <v>430</v>
      </c>
      <c r="AL51" s="49" t="s">
        <v>131</v>
      </c>
    </row>
    <row r="52" spans="1:38" s="2" customFormat="1" ht="26.25" customHeight="1" thickBot="1" x14ac:dyDescent="0.3">
      <c r="A52" s="70" t="s">
        <v>120</v>
      </c>
      <c r="B52" s="74" t="s">
        <v>132</v>
      </c>
      <c r="C52" s="76" t="s">
        <v>440</v>
      </c>
      <c r="D52" s="73"/>
      <c r="E52" s="145" t="s">
        <v>431</v>
      </c>
      <c r="F52" s="145" t="s">
        <v>429</v>
      </c>
      <c r="G52" s="145" t="s">
        <v>431</v>
      </c>
      <c r="H52" s="145" t="s">
        <v>429</v>
      </c>
      <c r="I52" s="145" t="s">
        <v>429</v>
      </c>
      <c r="J52" s="145" t="s">
        <v>429</v>
      </c>
      <c r="K52" s="145" t="s">
        <v>429</v>
      </c>
      <c r="L52" s="145" t="s">
        <v>430</v>
      </c>
      <c r="M52" s="145" t="s">
        <v>429</v>
      </c>
      <c r="N52" s="145" t="s">
        <v>429</v>
      </c>
      <c r="O52" s="145" t="s">
        <v>429</v>
      </c>
      <c r="P52" s="145" t="s">
        <v>429</v>
      </c>
      <c r="Q52" s="145" t="s">
        <v>429</v>
      </c>
      <c r="R52" s="145" t="s">
        <v>429</v>
      </c>
      <c r="S52" s="145" t="s">
        <v>429</v>
      </c>
      <c r="T52" s="145" t="s">
        <v>429</v>
      </c>
      <c r="U52" s="145" t="s">
        <v>429</v>
      </c>
      <c r="V52" s="145" t="s">
        <v>429</v>
      </c>
      <c r="W52" s="145" t="s">
        <v>429</v>
      </c>
      <c r="X52" s="145" t="s">
        <v>430</v>
      </c>
      <c r="Y52" s="145" t="s">
        <v>430</v>
      </c>
      <c r="Z52" s="145" t="s">
        <v>430</v>
      </c>
      <c r="AA52" s="145" t="s">
        <v>430</v>
      </c>
      <c r="AB52" s="145" t="s">
        <v>430</v>
      </c>
      <c r="AC52" s="145" t="s">
        <v>430</v>
      </c>
      <c r="AD52" s="145" t="s">
        <v>430</v>
      </c>
      <c r="AE52" s="60"/>
      <c r="AF52" s="26" t="s">
        <v>430</v>
      </c>
      <c r="AG52" s="26" t="s">
        <v>430</v>
      </c>
      <c r="AH52" s="26" t="s">
        <v>430</v>
      </c>
      <c r="AI52" s="26" t="s">
        <v>430</v>
      </c>
      <c r="AJ52" s="26" t="s">
        <v>430</v>
      </c>
      <c r="AK52" s="26" t="s">
        <v>430</v>
      </c>
      <c r="AL52" s="49" t="s">
        <v>133</v>
      </c>
    </row>
    <row r="53" spans="1:38" s="2" customFormat="1" ht="26.25" customHeight="1" thickBot="1" x14ac:dyDescent="0.3">
      <c r="A53" s="70" t="s">
        <v>120</v>
      </c>
      <c r="B53" s="74" t="s">
        <v>134</v>
      </c>
      <c r="C53" s="76" t="s">
        <v>135</v>
      </c>
      <c r="D53" s="73"/>
      <c r="E53" s="145" t="s">
        <v>430</v>
      </c>
      <c r="F53" s="145" t="s">
        <v>429</v>
      </c>
      <c r="G53" s="145" t="s">
        <v>430</v>
      </c>
      <c r="H53" s="145" t="s">
        <v>430</v>
      </c>
      <c r="I53" s="145" t="s">
        <v>429</v>
      </c>
      <c r="J53" s="145" t="s">
        <v>429</v>
      </c>
      <c r="K53" s="145" t="s">
        <v>429</v>
      </c>
      <c r="L53" s="145" t="s">
        <v>430</v>
      </c>
      <c r="M53" s="145" t="s">
        <v>430</v>
      </c>
      <c r="N53" s="145" t="s">
        <v>430</v>
      </c>
      <c r="O53" s="145" t="s">
        <v>430</v>
      </c>
      <c r="P53" s="145" t="s">
        <v>430</v>
      </c>
      <c r="Q53" s="145" t="s">
        <v>430</v>
      </c>
      <c r="R53" s="145" t="s">
        <v>430</v>
      </c>
      <c r="S53" s="145" t="s">
        <v>430</v>
      </c>
      <c r="T53" s="145" t="s">
        <v>430</v>
      </c>
      <c r="U53" s="145" t="s">
        <v>430</v>
      </c>
      <c r="V53" s="145" t="s">
        <v>430</v>
      </c>
      <c r="W53" s="145" t="s">
        <v>430</v>
      </c>
      <c r="X53" s="145" t="s">
        <v>430</v>
      </c>
      <c r="Y53" s="145" t="s">
        <v>430</v>
      </c>
      <c r="Z53" s="145" t="s">
        <v>430</v>
      </c>
      <c r="AA53" s="145" t="s">
        <v>430</v>
      </c>
      <c r="AB53" s="145" t="s">
        <v>430</v>
      </c>
      <c r="AC53" s="145" t="s">
        <v>430</v>
      </c>
      <c r="AD53" s="145" t="s">
        <v>430</v>
      </c>
      <c r="AE53" s="60"/>
      <c r="AF53" s="26" t="s">
        <v>430</v>
      </c>
      <c r="AG53" s="26" t="s">
        <v>430</v>
      </c>
      <c r="AH53" s="26" t="s">
        <v>430</v>
      </c>
      <c r="AI53" s="26" t="s">
        <v>430</v>
      </c>
      <c r="AJ53" s="26" t="s">
        <v>430</v>
      </c>
      <c r="AK53" s="26" t="s">
        <v>430</v>
      </c>
      <c r="AL53" s="49" t="s">
        <v>136</v>
      </c>
    </row>
    <row r="54" spans="1:38" s="2" customFormat="1" ht="37.5" customHeight="1" thickBot="1" x14ac:dyDescent="0.3">
      <c r="A54" s="70" t="s">
        <v>120</v>
      </c>
      <c r="B54" s="74" t="s">
        <v>137</v>
      </c>
      <c r="C54" s="76" t="s">
        <v>138</v>
      </c>
      <c r="D54" s="73"/>
      <c r="E54" s="145" t="s">
        <v>430</v>
      </c>
      <c r="F54" s="145" t="s">
        <v>429</v>
      </c>
      <c r="G54" s="145" t="s">
        <v>430</v>
      </c>
      <c r="H54" s="145" t="s">
        <v>430</v>
      </c>
      <c r="I54" s="145" t="s">
        <v>430</v>
      </c>
      <c r="J54" s="145" t="s">
        <v>430</v>
      </c>
      <c r="K54" s="145" t="s">
        <v>430</v>
      </c>
      <c r="L54" s="145" t="s">
        <v>430</v>
      </c>
      <c r="M54" s="145" t="s">
        <v>430</v>
      </c>
      <c r="N54" s="145" t="s">
        <v>430</v>
      </c>
      <c r="O54" s="145" t="s">
        <v>430</v>
      </c>
      <c r="P54" s="145" t="s">
        <v>430</v>
      </c>
      <c r="Q54" s="145" t="s">
        <v>430</v>
      </c>
      <c r="R54" s="145" t="s">
        <v>430</v>
      </c>
      <c r="S54" s="145" t="s">
        <v>430</v>
      </c>
      <c r="T54" s="145" t="s">
        <v>430</v>
      </c>
      <c r="U54" s="145" t="s">
        <v>430</v>
      </c>
      <c r="V54" s="145" t="s">
        <v>430</v>
      </c>
      <c r="W54" s="145" t="s">
        <v>430</v>
      </c>
      <c r="X54" s="145" t="s">
        <v>430</v>
      </c>
      <c r="Y54" s="145" t="s">
        <v>430</v>
      </c>
      <c r="Z54" s="145" t="s">
        <v>430</v>
      </c>
      <c r="AA54" s="145" t="s">
        <v>430</v>
      </c>
      <c r="AB54" s="145" t="s">
        <v>430</v>
      </c>
      <c r="AC54" s="145" t="s">
        <v>430</v>
      </c>
      <c r="AD54" s="145" t="s">
        <v>430</v>
      </c>
      <c r="AE54" s="60"/>
      <c r="AF54" s="26" t="s">
        <v>430</v>
      </c>
      <c r="AG54" s="26" t="s">
        <v>430</v>
      </c>
      <c r="AH54" s="26" t="s">
        <v>430</v>
      </c>
      <c r="AI54" s="26" t="s">
        <v>430</v>
      </c>
      <c r="AJ54" s="26" t="s">
        <v>430</v>
      </c>
      <c r="AK54" s="26" t="s">
        <v>430</v>
      </c>
      <c r="AL54" s="49" t="s">
        <v>441</v>
      </c>
    </row>
    <row r="55" spans="1:38" s="2" customFormat="1" ht="26.25" customHeight="1" thickBot="1" x14ac:dyDescent="0.3">
      <c r="A55" s="70" t="s">
        <v>120</v>
      </c>
      <c r="B55" s="74" t="s">
        <v>139</v>
      </c>
      <c r="C55" s="76" t="s">
        <v>140</v>
      </c>
      <c r="D55" s="73"/>
      <c r="E55" s="145" t="s">
        <v>431</v>
      </c>
      <c r="F55" s="145" t="s">
        <v>429</v>
      </c>
      <c r="G55" s="145" t="s">
        <v>431</v>
      </c>
      <c r="H55" s="145" t="s">
        <v>430</v>
      </c>
      <c r="I55" s="145" t="s">
        <v>429</v>
      </c>
      <c r="J55" s="145" t="s">
        <v>429</v>
      </c>
      <c r="K55" s="145" t="s">
        <v>429</v>
      </c>
      <c r="L55" s="145" t="s">
        <v>429</v>
      </c>
      <c r="M55" s="145" t="s">
        <v>429</v>
      </c>
      <c r="N55" s="145" t="s">
        <v>429</v>
      </c>
      <c r="O55" s="145" t="s">
        <v>429</v>
      </c>
      <c r="P55" s="145" t="s">
        <v>429</v>
      </c>
      <c r="Q55" s="145" t="s">
        <v>429</v>
      </c>
      <c r="R55" s="145" t="s">
        <v>429</v>
      </c>
      <c r="S55" s="145" t="s">
        <v>429</v>
      </c>
      <c r="T55" s="145" t="s">
        <v>429</v>
      </c>
      <c r="U55" s="145" t="s">
        <v>429</v>
      </c>
      <c r="V55" s="145" t="s">
        <v>429</v>
      </c>
      <c r="W55" s="145" t="s">
        <v>430</v>
      </c>
      <c r="X55" s="145" t="s">
        <v>430</v>
      </c>
      <c r="Y55" s="145" t="s">
        <v>430</v>
      </c>
      <c r="Z55" s="145" t="s">
        <v>430</v>
      </c>
      <c r="AA55" s="145" t="s">
        <v>430</v>
      </c>
      <c r="AB55" s="145" t="s">
        <v>430</v>
      </c>
      <c r="AC55" s="145" t="s">
        <v>430</v>
      </c>
      <c r="AD55" s="145" t="s">
        <v>430</v>
      </c>
      <c r="AE55" s="60"/>
      <c r="AF55" s="26" t="s">
        <v>430</v>
      </c>
      <c r="AG55" s="26" t="s">
        <v>430</v>
      </c>
      <c r="AH55" s="26" t="s">
        <v>430</v>
      </c>
      <c r="AI55" s="26" t="s">
        <v>430</v>
      </c>
      <c r="AJ55" s="26" t="s">
        <v>430</v>
      </c>
      <c r="AK55" s="26" t="s">
        <v>430</v>
      </c>
      <c r="AL55" s="49" t="s">
        <v>141</v>
      </c>
    </row>
    <row r="56" spans="1:38" s="2" customFormat="1" ht="26.25" customHeight="1" thickBot="1" x14ac:dyDescent="0.3">
      <c r="A56" s="74" t="s">
        <v>120</v>
      </c>
      <c r="B56" s="74" t="s">
        <v>142</v>
      </c>
      <c r="C56" s="76" t="s">
        <v>442</v>
      </c>
      <c r="D56" s="73" t="s">
        <v>143</v>
      </c>
      <c r="E56" s="145" t="s">
        <v>434</v>
      </c>
      <c r="F56" s="145" t="s">
        <v>434</v>
      </c>
      <c r="G56" s="145" t="s">
        <v>434</v>
      </c>
      <c r="H56" s="145" t="s">
        <v>434</v>
      </c>
      <c r="I56" s="145" t="s">
        <v>434</v>
      </c>
      <c r="J56" s="145" t="s">
        <v>434</v>
      </c>
      <c r="K56" s="145" t="s">
        <v>434</v>
      </c>
      <c r="L56" s="145" t="s">
        <v>434</v>
      </c>
      <c r="M56" s="145" t="s">
        <v>434</v>
      </c>
      <c r="N56" s="145" t="s">
        <v>434</v>
      </c>
      <c r="O56" s="145" t="s">
        <v>434</v>
      </c>
      <c r="P56" s="145" t="s">
        <v>434</v>
      </c>
      <c r="Q56" s="145" t="s">
        <v>434</v>
      </c>
      <c r="R56" s="145" t="s">
        <v>434</v>
      </c>
      <c r="S56" s="145" t="s">
        <v>434</v>
      </c>
      <c r="T56" s="145" t="s">
        <v>434</v>
      </c>
      <c r="U56" s="145" t="s">
        <v>434</v>
      </c>
      <c r="V56" s="145" t="s">
        <v>434</v>
      </c>
      <c r="W56" s="145" t="s">
        <v>434</v>
      </c>
      <c r="X56" s="145" t="s">
        <v>434</v>
      </c>
      <c r="Y56" s="145" t="s">
        <v>434</v>
      </c>
      <c r="Z56" s="145" t="s">
        <v>434</v>
      </c>
      <c r="AA56" s="145" t="s">
        <v>434</v>
      </c>
      <c r="AB56" s="145" t="s">
        <v>434</v>
      </c>
      <c r="AC56" s="145" t="s">
        <v>434</v>
      </c>
      <c r="AD56" s="145" t="s">
        <v>434</v>
      </c>
      <c r="AE56" s="60"/>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1" t="s">
        <v>145</v>
      </c>
      <c r="D57" s="72"/>
      <c r="E57" s="145" t="s">
        <v>431</v>
      </c>
      <c r="F57" s="145" t="s">
        <v>429</v>
      </c>
      <c r="G57" s="145" t="s">
        <v>431</v>
      </c>
      <c r="H57" s="145" t="s">
        <v>430</v>
      </c>
      <c r="I57" s="145" t="s">
        <v>429</v>
      </c>
      <c r="J57" s="145" t="s">
        <v>429</v>
      </c>
      <c r="K57" s="145" t="s">
        <v>429</v>
      </c>
      <c r="L57" s="145" t="s">
        <v>429</v>
      </c>
      <c r="M57" s="145" t="s">
        <v>430</v>
      </c>
      <c r="N57" s="145" t="s">
        <v>430</v>
      </c>
      <c r="O57" s="145" t="s">
        <v>430</v>
      </c>
      <c r="P57" s="145" t="s">
        <v>430</v>
      </c>
      <c r="Q57" s="145" t="s">
        <v>430</v>
      </c>
      <c r="R57" s="145" t="s">
        <v>430</v>
      </c>
      <c r="S57" s="145" t="s">
        <v>430</v>
      </c>
      <c r="T57" s="145" t="s">
        <v>430</v>
      </c>
      <c r="U57" s="145" t="s">
        <v>430</v>
      </c>
      <c r="V57" s="145" t="s">
        <v>430</v>
      </c>
      <c r="W57" s="145" t="s">
        <v>429</v>
      </c>
      <c r="X57" s="145" t="s">
        <v>430</v>
      </c>
      <c r="Y57" s="145" t="s">
        <v>430</v>
      </c>
      <c r="Z57" s="145" t="s">
        <v>430</v>
      </c>
      <c r="AA57" s="145" t="s">
        <v>430</v>
      </c>
      <c r="AB57" s="145" t="s">
        <v>430</v>
      </c>
      <c r="AC57" s="145" t="s">
        <v>430</v>
      </c>
      <c r="AD57" s="145" t="s">
        <v>429</v>
      </c>
      <c r="AE57" s="60"/>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1" t="s">
        <v>148</v>
      </c>
      <c r="D58" s="72"/>
      <c r="E58" s="145" t="s">
        <v>430</v>
      </c>
      <c r="F58" s="145" t="s">
        <v>430</v>
      </c>
      <c r="G58" s="145" t="s">
        <v>431</v>
      </c>
      <c r="H58" s="145" t="s">
        <v>430</v>
      </c>
      <c r="I58" s="145" t="s">
        <v>429</v>
      </c>
      <c r="J58" s="145" t="s">
        <v>429</v>
      </c>
      <c r="K58" s="145" t="s">
        <v>429</v>
      </c>
      <c r="L58" s="145" t="s">
        <v>429</v>
      </c>
      <c r="M58" s="145" t="s">
        <v>430</v>
      </c>
      <c r="N58" s="145" t="s">
        <v>430</v>
      </c>
      <c r="O58" s="145" t="s">
        <v>430</v>
      </c>
      <c r="P58" s="145" t="s">
        <v>430</v>
      </c>
      <c r="Q58" s="145" t="s">
        <v>430</v>
      </c>
      <c r="R58" s="145" t="s">
        <v>430</v>
      </c>
      <c r="S58" s="145" t="s">
        <v>430</v>
      </c>
      <c r="T58" s="145" t="s">
        <v>430</v>
      </c>
      <c r="U58" s="145" t="s">
        <v>430</v>
      </c>
      <c r="V58" s="145" t="s">
        <v>430</v>
      </c>
      <c r="W58" s="145" t="s">
        <v>429</v>
      </c>
      <c r="X58" s="145" t="s">
        <v>430</v>
      </c>
      <c r="Y58" s="145" t="s">
        <v>430</v>
      </c>
      <c r="Z58" s="145" t="s">
        <v>430</v>
      </c>
      <c r="AA58" s="145" t="s">
        <v>430</v>
      </c>
      <c r="AB58" s="145" t="s">
        <v>430</v>
      </c>
      <c r="AC58" s="145" t="s">
        <v>430</v>
      </c>
      <c r="AD58" s="145" t="s">
        <v>429</v>
      </c>
      <c r="AE58" s="60"/>
      <c r="AF58" s="26" t="s">
        <v>430</v>
      </c>
      <c r="AG58" s="26" t="s">
        <v>430</v>
      </c>
      <c r="AH58" s="26" t="s">
        <v>430</v>
      </c>
      <c r="AI58" s="26" t="s">
        <v>430</v>
      </c>
      <c r="AJ58" s="26" t="s">
        <v>430</v>
      </c>
      <c r="AK58" s="26" t="s">
        <v>430</v>
      </c>
      <c r="AL58" s="49" t="s">
        <v>149</v>
      </c>
    </row>
    <row r="59" spans="1:38" s="2" customFormat="1" ht="26.25" customHeight="1" thickBot="1" x14ac:dyDescent="0.3">
      <c r="A59" s="70" t="s">
        <v>54</v>
      </c>
      <c r="B59" s="78" t="s">
        <v>150</v>
      </c>
      <c r="C59" s="71" t="s">
        <v>444</v>
      </c>
      <c r="D59" s="72"/>
      <c r="E59" s="145" t="s">
        <v>431</v>
      </c>
      <c r="F59" s="145" t="s">
        <v>429</v>
      </c>
      <c r="G59" s="145" t="s">
        <v>431</v>
      </c>
      <c r="H59" s="145" t="s">
        <v>430</v>
      </c>
      <c r="I59" s="145" t="s">
        <v>429</v>
      </c>
      <c r="J59" s="145" t="s">
        <v>429</v>
      </c>
      <c r="K59" s="145" t="s">
        <v>429</v>
      </c>
      <c r="L59" s="145" t="s">
        <v>429</v>
      </c>
      <c r="M59" s="145" t="s">
        <v>430</v>
      </c>
      <c r="N59" s="145" t="s">
        <v>429</v>
      </c>
      <c r="O59" s="145" t="s">
        <v>429</v>
      </c>
      <c r="P59" s="145" t="s">
        <v>430</v>
      </c>
      <c r="Q59" s="145" t="s">
        <v>430</v>
      </c>
      <c r="R59" s="145" t="s">
        <v>430</v>
      </c>
      <c r="S59" s="145" t="s">
        <v>429</v>
      </c>
      <c r="T59" s="145" t="s">
        <v>430</v>
      </c>
      <c r="U59" s="145" t="s">
        <v>429</v>
      </c>
      <c r="V59" s="145" t="s">
        <v>429</v>
      </c>
      <c r="W59" s="145" t="s">
        <v>429</v>
      </c>
      <c r="X59" s="145" t="s">
        <v>430</v>
      </c>
      <c r="Y59" s="145" t="s">
        <v>430</v>
      </c>
      <c r="Z59" s="145" t="s">
        <v>430</v>
      </c>
      <c r="AA59" s="145" t="s">
        <v>430</v>
      </c>
      <c r="AB59" s="145" t="s">
        <v>430</v>
      </c>
      <c r="AC59" s="145" t="s">
        <v>430</v>
      </c>
      <c r="AD59" s="145" t="s">
        <v>430</v>
      </c>
      <c r="AE59" s="60"/>
      <c r="AF59" s="26" t="s">
        <v>430</v>
      </c>
      <c r="AG59" s="26" t="s">
        <v>430</v>
      </c>
      <c r="AH59" s="26" t="s">
        <v>430</v>
      </c>
      <c r="AI59" s="26" t="s">
        <v>430</v>
      </c>
      <c r="AJ59" s="26" t="s">
        <v>430</v>
      </c>
      <c r="AK59" s="26" t="s">
        <v>430</v>
      </c>
      <c r="AL59" s="49" t="s">
        <v>445</v>
      </c>
    </row>
    <row r="60" spans="1:38" s="2" customFormat="1" ht="26.25" customHeight="1" thickBot="1" x14ac:dyDescent="0.3">
      <c r="A60" s="70" t="s">
        <v>54</v>
      </c>
      <c r="B60" s="78" t="s">
        <v>151</v>
      </c>
      <c r="C60" s="71" t="s">
        <v>152</v>
      </c>
      <c r="D60" s="117"/>
      <c r="E60" s="145" t="s">
        <v>430</v>
      </c>
      <c r="F60" s="145" t="s">
        <v>430</v>
      </c>
      <c r="G60" s="145" t="s">
        <v>430</v>
      </c>
      <c r="H60" s="145" t="s">
        <v>430</v>
      </c>
      <c r="I60" s="145" t="s">
        <v>429</v>
      </c>
      <c r="J60" s="145" t="s">
        <v>429</v>
      </c>
      <c r="K60" s="145" t="s">
        <v>429</v>
      </c>
      <c r="L60" s="145" t="s">
        <v>430</v>
      </c>
      <c r="M60" s="145" t="s">
        <v>430</v>
      </c>
      <c r="N60" s="145" t="s">
        <v>430</v>
      </c>
      <c r="O60" s="145" t="s">
        <v>430</v>
      </c>
      <c r="P60" s="145" t="s">
        <v>430</v>
      </c>
      <c r="Q60" s="145" t="s">
        <v>430</v>
      </c>
      <c r="R60" s="145" t="s">
        <v>430</v>
      </c>
      <c r="S60" s="145" t="s">
        <v>430</v>
      </c>
      <c r="T60" s="145" t="s">
        <v>430</v>
      </c>
      <c r="U60" s="145" t="s">
        <v>430</v>
      </c>
      <c r="V60" s="145" t="s">
        <v>430</v>
      </c>
      <c r="W60" s="145" t="s">
        <v>430</v>
      </c>
      <c r="X60" s="145" t="s">
        <v>430</v>
      </c>
      <c r="Y60" s="145" t="s">
        <v>430</v>
      </c>
      <c r="Z60" s="145" t="s">
        <v>430</v>
      </c>
      <c r="AA60" s="145" t="s">
        <v>430</v>
      </c>
      <c r="AB60" s="145" t="s">
        <v>430</v>
      </c>
      <c r="AC60" s="145" t="s">
        <v>430</v>
      </c>
      <c r="AD60" s="145" t="s">
        <v>430</v>
      </c>
      <c r="AE60" s="60"/>
      <c r="AF60" s="26" t="s">
        <v>430</v>
      </c>
      <c r="AG60" s="26" t="s">
        <v>430</v>
      </c>
      <c r="AH60" s="26" t="s">
        <v>430</v>
      </c>
      <c r="AI60" s="26" t="s">
        <v>430</v>
      </c>
      <c r="AJ60" s="26" t="s">
        <v>430</v>
      </c>
      <c r="AK60" s="26" t="s">
        <v>430</v>
      </c>
      <c r="AL60" s="49" t="s">
        <v>446</v>
      </c>
    </row>
    <row r="61" spans="1:38" s="2" customFormat="1" ht="26.25" customHeight="1" thickBot="1" x14ac:dyDescent="0.3">
      <c r="A61" s="70" t="s">
        <v>54</v>
      </c>
      <c r="B61" s="78" t="s">
        <v>153</v>
      </c>
      <c r="C61" s="71" t="s">
        <v>154</v>
      </c>
      <c r="D61" s="72"/>
      <c r="E61" s="145" t="s">
        <v>430</v>
      </c>
      <c r="F61" s="145" t="s">
        <v>430</v>
      </c>
      <c r="G61" s="145" t="s">
        <v>430</v>
      </c>
      <c r="H61" s="145" t="s">
        <v>430</v>
      </c>
      <c r="I61" s="145" t="s">
        <v>429</v>
      </c>
      <c r="J61" s="145" t="s">
        <v>429</v>
      </c>
      <c r="K61" s="145" t="s">
        <v>429</v>
      </c>
      <c r="L61" s="145" t="s">
        <v>430</v>
      </c>
      <c r="M61" s="145" t="s">
        <v>430</v>
      </c>
      <c r="N61" s="145" t="s">
        <v>430</v>
      </c>
      <c r="O61" s="145" t="s">
        <v>430</v>
      </c>
      <c r="P61" s="145" t="s">
        <v>430</v>
      </c>
      <c r="Q61" s="145" t="s">
        <v>430</v>
      </c>
      <c r="R61" s="145" t="s">
        <v>430</v>
      </c>
      <c r="S61" s="145" t="s">
        <v>430</v>
      </c>
      <c r="T61" s="145" t="s">
        <v>430</v>
      </c>
      <c r="U61" s="145" t="s">
        <v>430</v>
      </c>
      <c r="V61" s="145" t="s">
        <v>430</v>
      </c>
      <c r="W61" s="145" t="s">
        <v>430</v>
      </c>
      <c r="X61" s="145" t="s">
        <v>430</v>
      </c>
      <c r="Y61" s="145" t="s">
        <v>430</v>
      </c>
      <c r="Z61" s="145" t="s">
        <v>430</v>
      </c>
      <c r="AA61" s="145" t="s">
        <v>430</v>
      </c>
      <c r="AB61" s="145" t="s">
        <v>430</v>
      </c>
      <c r="AC61" s="145" t="s">
        <v>430</v>
      </c>
      <c r="AD61" s="145" t="s">
        <v>430</v>
      </c>
      <c r="AE61" s="60"/>
      <c r="AF61" s="26" t="s">
        <v>430</v>
      </c>
      <c r="AG61" s="26" t="s">
        <v>430</v>
      </c>
      <c r="AH61" s="26" t="s">
        <v>430</v>
      </c>
      <c r="AI61" s="26" t="s">
        <v>430</v>
      </c>
      <c r="AJ61" s="26" t="s">
        <v>430</v>
      </c>
      <c r="AK61" s="26" t="s">
        <v>430</v>
      </c>
      <c r="AL61" s="49" t="s">
        <v>447</v>
      </c>
    </row>
    <row r="62" spans="1:38" s="2" customFormat="1" ht="26.25" customHeight="1" thickBot="1" x14ac:dyDescent="0.3">
      <c r="A62" s="70" t="s">
        <v>54</v>
      </c>
      <c r="B62" s="78" t="s">
        <v>155</v>
      </c>
      <c r="C62" s="71" t="s">
        <v>156</v>
      </c>
      <c r="D62" s="72"/>
      <c r="E62" s="145" t="s">
        <v>430</v>
      </c>
      <c r="F62" s="145" t="s">
        <v>430</v>
      </c>
      <c r="G62" s="145" t="s">
        <v>430</v>
      </c>
      <c r="H62" s="145" t="s">
        <v>430</v>
      </c>
      <c r="I62" s="145" t="s">
        <v>429</v>
      </c>
      <c r="J62" s="145" t="s">
        <v>429</v>
      </c>
      <c r="K62" s="145" t="s">
        <v>429</v>
      </c>
      <c r="L62" s="145" t="s">
        <v>430</v>
      </c>
      <c r="M62" s="145" t="s">
        <v>430</v>
      </c>
      <c r="N62" s="145" t="s">
        <v>430</v>
      </c>
      <c r="O62" s="145" t="s">
        <v>430</v>
      </c>
      <c r="P62" s="145" t="s">
        <v>430</v>
      </c>
      <c r="Q62" s="145" t="s">
        <v>430</v>
      </c>
      <c r="R62" s="145" t="s">
        <v>430</v>
      </c>
      <c r="S62" s="145" t="s">
        <v>430</v>
      </c>
      <c r="T62" s="145" t="s">
        <v>430</v>
      </c>
      <c r="U62" s="145" t="s">
        <v>430</v>
      </c>
      <c r="V62" s="145" t="s">
        <v>430</v>
      </c>
      <c r="W62" s="145" t="s">
        <v>430</v>
      </c>
      <c r="X62" s="145" t="s">
        <v>430</v>
      </c>
      <c r="Y62" s="145" t="s">
        <v>430</v>
      </c>
      <c r="Z62" s="145" t="s">
        <v>430</v>
      </c>
      <c r="AA62" s="145" t="s">
        <v>430</v>
      </c>
      <c r="AB62" s="145" t="s">
        <v>430</v>
      </c>
      <c r="AC62" s="145" t="s">
        <v>430</v>
      </c>
      <c r="AD62" s="145" t="s">
        <v>430</v>
      </c>
      <c r="AE62" s="60"/>
      <c r="AF62" s="26" t="s">
        <v>430</v>
      </c>
      <c r="AG62" s="26" t="s">
        <v>430</v>
      </c>
      <c r="AH62" s="26" t="s">
        <v>430</v>
      </c>
      <c r="AI62" s="26" t="s">
        <v>430</v>
      </c>
      <c r="AJ62" s="26" t="s">
        <v>430</v>
      </c>
      <c r="AK62" s="26" t="s">
        <v>430</v>
      </c>
      <c r="AL62" s="49" t="s">
        <v>448</v>
      </c>
    </row>
    <row r="63" spans="1:38" s="2" customFormat="1" ht="26.25" customHeight="1" thickBot="1" x14ac:dyDescent="0.3">
      <c r="A63" s="70" t="s">
        <v>54</v>
      </c>
      <c r="B63" s="78" t="s">
        <v>157</v>
      </c>
      <c r="C63" s="76" t="s">
        <v>158</v>
      </c>
      <c r="D63" s="79"/>
      <c r="E63" s="145" t="s">
        <v>434</v>
      </c>
      <c r="F63" s="145" t="s">
        <v>434</v>
      </c>
      <c r="G63" s="145" t="s">
        <v>434</v>
      </c>
      <c r="H63" s="145" t="s">
        <v>434</v>
      </c>
      <c r="I63" s="145" t="s">
        <v>434</v>
      </c>
      <c r="J63" s="145" t="s">
        <v>434</v>
      </c>
      <c r="K63" s="145" t="s">
        <v>434</v>
      </c>
      <c r="L63" s="145" t="s">
        <v>434</v>
      </c>
      <c r="M63" s="145" t="s">
        <v>434</v>
      </c>
      <c r="N63" s="145" t="s">
        <v>434</v>
      </c>
      <c r="O63" s="145" t="s">
        <v>434</v>
      </c>
      <c r="P63" s="145" t="s">
        <v>434</v>
      </c>
      <c r="Q63" s="145" t="s">
        <v>434</v>
      </c>
      <c r="R63" s="145" t="s">
        <v>434</v>
      </c>
      <c r="S63" s="145" t="s">
        <v>434</v>
      </c>
      <c r="T63" s="145" t="s">
        <v>434</v>
      </c>
      <c r="U63" s="145" t="s">
        <v>434</v>
      </c>
      <c r="V63" s="145" t="s">
        <v>434</v>
      </c>
      <c r="W63" s="145" t="s">
        <v>434</v>
      </c>
      <c r="X63" s="145" t="s">
        <v>434</v>
      </c>
      <c r="Y63" s="145" t="s">
        <v>434</v>
      </c>
      <c r="Z63" s="145" t="s">
        <v>434</v>
      </c>
      <c r="AA63" s="145" t="s">
        <v>434</v>
      </c>
      <c r="AB63" s="145" t="s">
        <v>434</v>
      </c>
      <c r="AC63" s="145" t="s">
        <v>434</v>
      </c>
      <c r="AD63" s="145" t="s">
        <v>434</v>
      </c>
      <c r="AE63" s="60"/>
      <c r="AF63" s="26" t="s">
        <v>434</v>
      </c>
      <c r="AG63" s="26" t="s">
        <v>434</v>
      </c>
      <c r="AH63" s="26" t="s">
        <v>434</v>
      </c>
      <c r="AI63" s="26" t="s">
        <v>434</v>
      </c>
      <c r="AJ63" s="26" t="s">
        <v>434</v>
      </c>
      <c r="AK63" s="26" t="s">
        <v>434</v>
      </c>
      <c r="AL63" s="49" t="s">
        <v>449</v>
      </c>
    </row>
    <row r="64" spans="1:38" s="2" customFormat="1" ht="26.25" customHeight="1" thickBot="1" x14ac:dyDescent="0.3">
      <c r="A64" s="70" t="s">
        <v>54</v>
      </c>
      <c r="B64" s="78" t="s">
        <v>159</v>
      </c>
      <c r="C64" s="71" t="s">
        <v>160</v>
      </c>
      <c r="D64" s="72"/>
      <c r="E64" s="145" t="s">
        <v>431</v>
      </c>
      <c r="F64" s="145" t="s">
        <v>429</v>
      </c>
      <c r="G64" s="145" t="s">
        <v>430</v>
      </c>
      <c r="H64" s="145" t="s">
        <v>429</v>
      </c>
      <c r="I64" s="145" t="s">
        <v>430</v>
      </c>
      <c r="J64" s="145" t="s">
        <v>430</v>
      </c>
      <c r="K64" s="145" t="s">
        <v>430</v>
      </c>
      <c r="L64" s="145" t="s">
        <v>429</v>
      </c>
      <c r="M64" s="145" t="s">
        <v>431</v>
      </c>
      <c r="N64" s="145" t="s">
        <v>430</v>
      </c>
      <c r="O64" s="145" t="s">
        <v>430</v>
      </c>
      <c r="P64" s="145" t="s">
        <v>430</v>
      </c>
      <c r="Q64" s="145" t="s">
        <v>430</v>
      </c>
      <c r="R64" s="145" t="s">
        <v>430</v>
      </c>
      <c r="S64" s="145" t="s">
        <v>430</v>
      </c>
      <c r="T64" s="145" t="s">
        <v>430</v>
      </c>
      <c r="U64" s="145" t="s">
        <v>430</v>
      </c>
      <c r="V64" s="145" t="s">
        <v>430</v>
      </c>
      <c r="W64" s="145" t="s">
        <v>430</v>
      </c>
      <c r="X64" s="145" t="s">
        <v>430</v>
      </c>
      <c r="Y64" s="145" t="s">
        <v>430</v>
      </c>
      <c r="Z64" s="145" t="s">
        <v>430</v>
      </c>
      <c r="AA64" s="145" t="s">
        <v>430</v>
      </c>
      <c r="AB64" s="145" t="s">
        <v>430</v>
      </c>
      <c r="AC64" s="145" t="s">
        <v>430</v>
      </c>
      <c r="AD64" s="145" t="s">
        <v>430</v>
      </c>
      <c r="AE64" s="60"/>
      <c r="AF64" s="26" t="s">
        <v>430</v>
      </c>
      <c r="AG64" s="26" t="s">
        <v>430</v>
      </c>
      <c r="AH64" s="26" t="s">
        <v>430</v>
      </c>
      <c r="AI64" s="26" t="s">
        <v>430</v>
      </c>
      <c r="AJ64" s="26" t="s">
        <v>430</v>
      </c>
      <c r="AK64" s="26" t="s">
        <v>430</v>
      </c>
      <c r="AL64" s="49" t="s">
        <v>161</v>
      </c>
    </row>
    <row r="65" spans="1:38" s="2" customFormat="1" ht="26.25" customHeight="1" thickBot="1" x14ac:dyDescent="0.3">
      <c r="A65" s="70" t="s">
        <v>54</v>
      </c>
      <c r="B65" s="74" t="s">
        <v>162</v>
      </c>
      <c r="C65" s="71" t="s">
        <v>163</v>
      </c>
      <c r="D65" s="72"/>
      <c r="E65" s="145" t="s">
        <v>431</v>
      </c>
      <c r="F65" s="145" t="s">
        <v>430</v>
      </c>
      <c r="G65" s="145" t="s">
        <v>430</v>
      </c>
      <c r="H65" s="145" t="s">
        <v>430</v>
      </c>
      <c r="I65" s="145" t="s">
        <v>430</v>
      </c>
      <c r="J65" s="145" t="s">
        <v>430</v>
      </c>
      <c r="K65" s="145" t="s">
        <v>430</v>
      </c>
      <c r="L65" s="145" t="s">
        <v>430</v>
      </c>
      <c r="M65" s="145" t="s">
        <v>430</v>
      </c>
      <c r="N65" s="145" t="s">
        <v>430</v>
      </c>
      <c r="O65" s="145" t="s">
        <v>430</v>
      </c>
      <c r="P65" s="145" t="s">
        <v>430</v>
      </c>
      <c r="Q65" s="145" t="s">
        <v>430</v>
      </c>
      <c r="R65" s="145" t="s">
        <v>430</v>
      </c>
      <c r="S65" s="145" t="s">
        <v>430</v>
      </c>
      <c r="T65" s="145" t="s">
        <v>430</v>
      </c>
      <c r="U65" s="145" t="s">
        <v>430</v>
      </c>
      <c r="V65" s="145" t="s">
        <v>430</v>
      </c>
      <c r="W65" s="145" t="s">
        <v>430</v>
      </c>
      <c r="X65" s="145" t="s">
        <v>430</v>
      </c>
      <c r="Y65" s="145" t="s">
        <v>430</v>
      </c>
      <c r="Z65" s="145" t="s">
        <v>430</v>
      </c>
      <c r="AA65" s="145" t="s">
        <v>430</v>
      </c>
      <c r="AB65" s="145" t="s">
        <v>430</v>
      </c>
      <c r="AC65" s="145" t="s">
        <v>430</v>
      </c>
      <c r="AD65" s="145" t="s">
        <v>430</v>
      </c>
      <c r="AE65" s="60"/>
      <c r="AF65" s="26" t="s">
        <v>430</v>
      </c>
      <c r="AG65" s="26" t="s">
        <v>430</v>
      </c>
      <c r="AH65" s="26" t="s">
        <v>430</v>
      </c>
      <c r="AI65" s="26" t="s">
        <v>430</v>
      </c>
      <c r="AJ65" s="26" t="s">
        <v>430</v>
      </c>
      <c r="AK65" s="26" t="s">
        <v>430</v>
      </c>
      <c r="AL65" s="49" t="s">
        <v>164</v>
      </c>
    </row>
    <row r="66" spans="1:38" s="2" customFormat="1" ht="26.25" customHeight="1" thickBot="1" x14ac:dyDescent="0.3">
      <c r="A66" s="70" t="s">
        <v>54</v>
      </c>
      <c r="B66" s="74" t="s">
        <v>165</v>
      </c>
      <c r="C66" s="71" t="s">
        <v>166</v>
      </c>
      <c r="D66" s="72"/>
      <c r="E66" s="145" t="s">
        <v>434</v>
      </c>
      <c r="F66" s="145" t="s">
        <v>434</v>
      </c>
      <c r="G66" s="145" t="s">
        <v>434</v>
      </c>
      <c r="H66" s="145" t="s">
        <v>434</v>
      </c>
      <c r="I66" s="145" t="s">
        <v>434</v>
      </c>
      <c r="J66" s="145" t="s">
        <v>434</v>
      </c>
      <c r="K66" s="145" t="s">
        <v>434</v>
      </c>
      <c r="L66" s="145" t="s">
        <v>434</v>
      </c>
      <c r="M66" s="145" t="s">
        <v>434</v>
      </c>
      <c r="N66" s="145" t="s">
        <v>434</v>
      </c>
      <c r="O66" s="145" t="s">
        <v>434</v>
      </c>
      <c r="P66" s="145" t="s">
        <v>434</v>
      </c>
      <c r="Q66" s="145" t="s">
        <v>434</v>
      </c>
      <c r="R66" s="145" t="s">
        <v>434</v>
      </c>
      <c r="S66" s="145" t="s">
        <v>434</v>
      </c>
      <c r="T66" s="145" t="s">
        <v>434</v>
      </c>
      <c r="U66" s="145" t="s">
        <v>434</v>
      </c>
      <c r="V66" s="145" t="s">
        <v>434</v>
      </c>
      <c r="W66" s="145" t="s">
        <v>434</v>
      </c>
      <c r="X66" s="145" t="s">
        <v>434</v>
      </c>
      <c r="Y66" s="145" t="s">
        <v>434</v>
      </c>
      <c r="Z66" s="145" t="s">
        <v>434</v>
      </c>
      <c r="AA66" s="145" t="s">
        <v>434</v>
      </c>
      <c r="AB66" s="145" t="s">
        <v>434</v>
      </c>
      <c r="AC66" s="145" t="s">
        <v>434</v>
      </c>
      <c r="AD66" s="145" t="s">
        <v>434</v>
      </c>
      <c r="AE66" s="60"/>
      <c r="AF66" s="26" t="s">
        <v>434</v>
      </c>
      <c r="AG66" s="26" t="s">
        <v>434</v>
      </c>
      <c r="AH66" s="26" t="s">
        <v>434</v>
      </c>
      <c r="AI66" s="26" t="s">
        <v>434</v>
      </c>
      <c r="AJ66" s="26" t="s">
        <v>434</v>
      </c>
      <c r="AK66" s="26" t="s">
        <v>434</v>
      </c>
      <c r="AL66" s="49" t="s">
        <v>167</v>
      </c>
    </row>
    <row r="67" spans="1:38" s="2" customFormat="1" ht="26.25" customHeight="1" thickBot="1" x14ac:dyDescent="0.3">
      <c r="A67" s="70" t="s">
        <v>54</v>
      </c>
      <c r="B67" s="74" t="s">
        <v>168</v>
      </c>
      <c r="C67" s="71" t="s">
        <v>169</v>
      </c>
      <c r="D67" s="72"/>
      <c r="E67" s="145" t="s">
        <v>434</v>
      </c>
      <c r="F67" s="145" t="s">
        <v>434</v>
      </c>
      <c r="G67" s="145" t="s">
        <v>434</v>
      </c>
      <c r="H67" s="145" t="s">
        <v>434</v>
      </c>
      <c r="I67" s="145" t="s">
        <v>434</v>
      </c>
      <c r="J67" s="145" t="s">
        <v>434</v>
      </c>
      <c r="K67" s="145" t="s">
        <v>434</v>
      </c>
      <c r="L67" s="145" t="s">
        <v>434</v>
      </c>
      <c r="M67" s="145" t="s">
        <v>434</v>
      </c>
      <c r="N67" s="145" t="s">
        <v>434</v>
      </c>
      <c r="O67" s="145" t="s">
        <v>434</v>
      </c>
      <c r="P67" s="145" t="s">
        <v>434</v>
      </c>
      <c r="Q67" s="145" t="s">
        <v>434</v>
      </c>
      <c r="R67" s="145" t="s">
        <v>434</v>
      </c>
      <c r="S67" s="145" t="s">
        <v>434</v>
      </c>
      <c r="T67" s="145" t="s">
        <v>434</v>
      </c>
      <c r="U67" s="145" t="s">
        <v>434</v>
      </c>
      <c r="V67" s="145" t="s">
        <v>434</v>
      </c>
      <c r="W67" s="145" t="s">
        <v>434</v>
      </c>
      <c r="X67" s="145" t="s">
        <v>434</v>
      </c>
      <c r="Y67" s="145" t="s">
        <v>434</v>
      </c>
      <c r="Z67" s="145" t="s">
        <v>434</v>
      </c>
      <c r="AA67" s="145" t="s">
        <v>434</v>
      </c>
      <c r="AB67" s="145" t="s">
        <v>434</v>
      </c>
      <c r="AC67" s="145" t="s">
        <v>434</v>
      </c>
      <c r="AD67" s="145" t="s">
        <v>434</v>
      </c>
      <c r="AE67" s="60"/>
      <c r="AF67" s="26" t="s">
        <v>434</v>
      </c>
      <c r="AG67" s="26" t="s">
        <v>434</v>
      </c>
      <c r="AH67" s="26" t="s">
        <v>434</v>
      </c>
      <c r="AI67" s="26" t="s">
        <v>434</v>
      </c>
      <c r="AJ67" s="26" t="s">
        <v>434</v>
      </c>
      <c r="AK67" s="26" t="s">
        <v>434</v>
      </c>
      <c r="AL67" s="49" t="s">
        <v>170</v>
      </c>
    </row>
    <row r="68" spans="1:38" s="2" customFormat="1" ht="26.25" customHeight="1" thickBot="1" x14ac:dyDescent="0.3">
      <c r="A68" s="70" t="s">
        <v>54</v>
      </c>
      <c r="B68" s="74" t="s">
        <v>171</v>
      </c>
      <c r="C68" s="71" t="s">
        <v>172</v>
      </c>
      <c r="D68" s="72"/>
      <c r="E68" s="145" t="s">
        <v>430</v>
      </c>
      <c r="F68" s="145" t="s">
        <v>430</v>
      </c>
      <c r="G68" s="145" t="s">
        <v>430</v>
      </c>
      <c r="H68" s="145" t="s">
        <v>430</v>
      </c>
      <c r="I68" s="145" t="s">
        <v>429</v>
      </c>
      <c r="J68" s="145" t="s">
        <v>429</v>
      </c>
      <c r="K68" s="145" t="s">
        <v>429</v>
      </c>
      <c r="L68" s="145" t="s">
        <v>429</v>
      </c>
      <c r="M68" s="145" t="s">
        <v>430</v>
      </c>
      <c r="N68" s="145" t="s">
        <v>430</v>
      </c>
      <c r="O68" s="145" t="s">
        <v>430</v>
      </c>
      <c r="P68" s="145" t="s">
        <v>430</v>
      </c>
      <c r="Q68" s="145" t="s">
        <v>430</v>
      </c>
      <c r="R68" s="145" t="s">
        <v>430</v>
      </c>
      <c r="S68" s="145" t="s">
        <v>430</v>
      </c>
      <c r="T68" s="145" t="s">
        <v>430</v>
      </c>
      <c r="U68" s="145" t="s">
        <v>430</v>
      </c>
      <c r="V68" s="145" t="s">
        <v>430</v>
      </c>
      <c r="W68" s="145" t="s">
        <v>430</v>
      </c>
      <c r="X68" s="145" t="s">
        <v>430</v>
      </c>
      <c r="Y68" s="145" t="s">
        <v>430</v>
      </c>
      <c r="Z68" s="145" t="s">
        <v>430</v>
      </c>
      <c r="AA68" s="145" t="s">
        <v>430</v>
      </c>
      <c r="AB68" s="145" t="s">
        <v>430</v>
      </c>
      <c r="AC68" s="145" t="s">
        <v>430</v>
      </c>
      <c r="AD68" s="145" t="s">
        <v>430</v>
      </c>
      <c r="AE68" s="60"/>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1" t="s">
        <v>175</v>
      </c>
      <c r="D69" s="77"/>
      <c r="E69" s="145" t="s">
        <v>434</v>
      </c>
      <c r="F69" s="145" t="s">
        <v>434</v>
      </c>
      <c r="G69" s="145" t="s">
        <v>434</v>
      </c>
      <c r="H69" s="145" t="s">
        <v>434</v>
      </c>
      <c r="I69" s="145" t="s">
        <v>434</v>
      </c>
      <c r="J69" s="145" t="s">
        <v>434</v>
      </c>
      <c r="K69" s="145" t="s">
        <v>434</v>
      </c>
      <c r="L69" s="145" t="s">
        <v>434</v>
      </c>
      <c r="M69" s="145" t="s">
        <v>434</v>
      </c>
      <c r="N69" s="145" t="s">
        <v>434</v>
      </c>
      <c r="O69" s="145" t="s">
        <v>434</v>
      </c>
      <c r="P69" s="145" t="s">
        <v>434</v>
      </c>
      <c r="Q69" s="145" t="s">
        <v>434</v>
      </c>
      <c r="R69" s="145" t="s">
        <v>434</v>
      </c>
      <c r="S69" s="145" t="s">
        <v>434</v>
      </c>
      <c r="T69" s="145" t="s">
        <v>434</v>
      </c>
      <c r="U69" s="145" t="s">
        <v>434</v>
      </c>
      <c r="V69" s="145" t="s">
        <v>434</v>
      </c>
      <c r="W69" s="145" t="s">
        <v>434</v>
      </c>
      <c r="X69" s="145" t="s">
        <v>434</v>
      </c>
      <c r="Y69" s="145" t="s">
        <v>434</v>
      </c>
      <c r="Z69" s="145" t="s">
        <v>434</v>
      </c>
      <c r="AA69" s="145" t="s">
        <v>434</v>
      </c>
      <c r="AB69" s="145" t="s">
        <v>434</v>
      </c>
      <c r="AC69" s="145" t="s">
        <v>434</v>
      </c>
      <c r="AD69" s="145" t="s">
        <v>434</v>
      </c>
      <c r="AE69" s="60"/>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1" t="s">
        <v>450</v>
      </c>
      <c r="D70" s="77"/>
      <c r="E70" s="145" t="s">
        <v>431</v>
      </c>
      <c r="F70" s="145" t="s">
        <v>429</v>
      </c>
      <c r="G70" s="145" t="s">
        <v>430</v>
      </c>
      <c r="H70" s="145">
        <v>0.58199999999999996</v>
      </c>
      <c r="I70" s="145" t="s">
        <v>429</v>
      </c>
      <c r="J70" s="145" t="s">
        <v>429</v>
      </c>
      <c r="K70" s="145" t="s">
        <v>429</v>
      </c>
      <c r="L70" s="145" t="s">
        <v>429</v>
      </c>
      <c r="M70" s="145" t="s">
        <v>430</v>
      </c>
      <c r="N70" s="145" t="s">
        <v>429</v>
      </c>
      <c r="O70" s="145" t="s">
        <v>430</v>
      </c>
      <c r="P70" s="145" t="s">
        <v>429</v>
      </c>
      <c r="Q70" s="145" t="s">
        <v>430</v>
      </c>
      <c r="R70" s="145" t="s">
        <v>429</v>
      </c>
      <c r="S70" s="145" t="s">
        <v>429</v>
      </c>
      <c r="T70" s="145" t="s">
        <v>429</v>
      </c>
      <c r="U70" s="145" t="s">
        <v>430</v>
      </c>
      <c r="V70" s="145" t="s">
        <v>429</v>
      </c>
      <c r="W70" s="145" t="s">
        <v>429</v>
      </c>
      <c r="X70" s="145" t="s">
        <v>430</v>
      </c>
      <c r="Y70" s="145" t="s">
        <v>430</v>
      </c>
      <c r="Z70" s="145" t="s">
        <v>430</v>
      </c>
      <c r="AA70" s="145" t="s">
        <v>430</v>
      </c>
      <c r="AB70" s="145" t="s">
        <v>430</v>
      </c>
      <c r="AC70" s="145" t="s">
        <v>429</v>
      </c>
      <c r="AD70" s="145" t="s">
        <v>430</v>
      </c>
      <c r="AE70" s="60"/>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1" t="s">
        <v>179</v>
      </c>
      <c r="D71" s="77"/>
      <c r="E71" s="145" t="s">
        <v>430</v>
      </c>
      <c r="F71" s="145" t="s">
        <v>429</v>
      </c>
      <c r="G71" s="145" t="s">
        <v>430</v>
      </c>
      <c r="H71" s="145" t="s">
        <v>430</v>
      </c>
      <c r="I71" s="145" t="s">
        <v>429</v>
      </c>
      <c r="J71" s="145" t="s">
        <v>429</v>
      </c>
      <c r="K71" s="145" t="s">
        <v>429</v>
      </c>
      <c r="L71" s="145" t="s">
        <v>430</v>
      </c>
      <c r="M71" s="145" t="s">
        <v>430</v>
      </c>
      <c r="N71" s="145" t="s">
        <v>430</v>
      </c>
      <c r="O71" s="145" t="s">
        <v>430</v>
      </c>
      <c r="P71" s="145" t="s">
        <v>430</v>
      </c>
      <c r="Q71" s="145" t="s">
        <v>430</v>
      </c>
      <c r="R71" s="145" t="s">
        <v>430</v>
      </c>
      <c r="S71" s="145" t="s">
        <v>430</v>
      </c>
      <c r="T71" s="145" t="s">
        <v>430</v>
      </c>
      <c r="U71" s="145" t="s">
        <v>430</v>
      </c>
      <c r="V71" s="145" t="s">
        <v>430</v>
      </c>
      <c r="W71" s="145" t="s">
        <v>430</v>
      </c>
      <c r="X71" s="145" t="s">
        <v>430</v>
      </c>
      <c r="Y71" s="145" t="s">
        <v>430</v>
      </c>
      <c r="Z71" s="145" t="s">
        <v>430</v>
      </c>
      <c r="AA71" s="145" t="s">
        <v>430</v>
      </c>
      <c r="AB71" s="145" t="s">
        <v>430</v>
      </c>
      <c r="AC71" s="145" t="s">
        <v>430</v>
      </c>
      <c r="AD71" s="145" t="s">
        <v>430</v>
      </c>
      <c r="AE71" s="60"/>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1" t="s">
        <v>181</v>
      </c>
      <c r="D72" s="72"/>
      <c r="E72" s="145" t="s">
        <v>431</v>
      </c>
      <c r="F72" s="145" t="s">
        <v>429</v>
      </c>
      <c r="G72" s="145" t="s">
        <v>429</v>
      </c>
      <c r="H72" s="145">
        <v>3.0000000000000001E-3</v>
      </c>
      <c r="I72" s="145" t="s">
        <v>429</v>
      </c>
      <c r="J72" s="145" t="s">
        <v>429</v>
      </c>
      <c r="K72" s="145" t="s">
        <v>429</v>
      </c>
      <c r="L72" s="145" t="s">
        <v>429</v>
      </c>
      <c r="M72" s="145" t="s">
        <v>429</v>
      </c>
      <c r="N72" s="145" t="s">
        <v>429</v>
      </c>
      <c r="O72" s="145" t="s">
        <v>429</v>
      </c>
      <c r="P72" s="145" t="s">
        <v>429</v>
      </c>
      <c r="Q72" s="145" t="s">
        <v>429</v>
      </c>
      <c r="R72" s="145" t="s">
        <v>429</v>
      </c>
      <c r="S72" s="145" t="s">
        <v>429</v>
      </c>
      <c r="T72" s="145" t="s">
        <v>429</v>
      </c>
      <c r="U72" s="145" t="s">
        <v>429</v>
      </c>
      <c r="V72" s="145" t="s">
        <v>429</v>
      </c>
      <c r="W72" s="145" t="s">
        <v>429</v>
      </c>
      <c r="X72" s="145" t="s">
        <v>429</v>
      </c>
      <c r="Y72" s="145" t="s">
        <v>429</v>
      </c>
      <c r="Z72" s="145" t="s">
        <v>429</v>
      </c>
      <c r="AA72" s="145" t="s">
        <v>429</v>
      </c>
      <c r="AB72" s="145" t="s">
        <v>429</v>
      </c>
      <c r="AC72" s="145" t="s">
        <v>429</v>
      </c>
      <c r="AD72" s="145" t="s">
        <v>429</v>
      </c>
      <c r="AE72" s="60"/>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1" t="s">
        <v>184</v>
      </c>
      <c r="D73" s="72"/>
      <c r="E73" s="145" t="s">
        <v>430</v>
      </c>
      <c r="F73" s="145" t="s">
        <v>429</v>
      </c>
      <c r="G73" s="145" t="s">
        <v>431</v>
      </c>
      <c r="H73" s="145" t="s">
        <v>430</v>
      </c>
      <c r="I73" s="145" t="s">
        <v>429</v>
      </c>
      <c r="J73" s="145" t="s">
        <v>429</v>
      </c>
      <c r="K73" s="145" t="s">
        <v>429</v>
      </c>
      <c r="L73" s="145" t="s">
        <v>429</v>
      </c>
      <c r="M73" s="145" t="s">
        <v>430</v>
      </c>
      <c r="N73" s="145" t="s">
        <v>429</v>
      </c>
      <c r="O73" s="145" t="s">
        <v>429</v>
      </c>
      <c r="P73" s="145" t="s">
        <v>429</v>
      </c>
      <c r="Q73" s="145" t="s">
        <v>429</v>
      </c>
      <c r="R73" s="145" t="s">
        <v>429</v>
      </c>
      <c r="S73" s="145" t="s">
        <v>429</v>
      </c>
      <c r="T73" s="145" t="s">
        <v>429</v>
      </c>
      <c r="U73" s="145" t="s">
        <v>429</v>
      </c>
      <c r="V73" s="145" t="s">
        <v>429</v>
      </c>
      <c r="W73" s="145" t="s">
        <v>430</v>
      </c>
      <c r="X73" s="145" t="s">
        <v>430</v>
      </c>
      <c r="Y73" s="145" t="s">
        <v>430</v>
      </c>
      <c r="Z73" s="145" t="s">
        <v>430</v>
      </c>
      <c r="AA73" s="145" t="s">
        <v>430</v>
      </c>
      <c r="AB73" s="145" t="s">
        <v>430</v>
      </c>
      <c r="AC73" s="145" t="s">
        <v>430</v>
      </c>
      <c r="AD73" s="145" t="s">
        <v>430</v>
      </c>
      <c r="AE73" s="60"/>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1" t="s">
        <v>187</v>
      </c>
      <c r="D74" s="72"/>
      <c r="E74" s="145" t="s">
        <v>430</v>
      </c>
      <c r="F74" s="145" t="s">
        <v>430</v>
      </c>
      <c r="G74" s="145" t="s">
        <v>430</v>
      </c>
      <c r="H74" s="145" t="s">
        <v>430</v>
      </c>
      <c r="I74" s="145" t="s">
        <v>429</v>
      </c>
      <c r="J74" s="145" t="s">
        <v>429</v>
      </c>
      <c r="K74" s="145" t="s">
        <v>429</v>
      </c>
      <c r="L74" s="145" t="s">
        <v>430</v>
      </c>
      <c r="M74" s="145" t="s">
        <v>430</v>
      </c>
      <c r="N74" s="145" t="s">
        <v>430</v>
      </c>
      <c r="O74" s="145" t="s">
        <v>430</v>
      </c>
      <c r="P74" s="145" t="s">
        <v>430</v>
      </c>
      <c r="Q74" s="145" t="s">
        <v>430</v>
      </c>
      <c r="R74" s="145" t="s">
        <v>430</v>
      </c>
      <c r="S74" s="145" t="s">
        <v>430</v>
      </c>
      <c r="T74" s="145" t="s">
        <v>430</v>
      </c>
      <c r="U74" s="145" t="s">
        <v>430</v>
      </c>
      <c r="V74" s="145" t="s">
        <v>430</v>
      </c>
      <c r="W74" s="145" t="s">
        <v>430</v>
      </c>
      <c r="X74" s="145" t="s">
        <v>430</v>
      </c>
      <c r="Y74" s="145" t="s">
        <v>430</v>
      </c>
      <c r="Z74" s="145" t="s">
        <v>430</v>
      </c>
      <c r="AA74" s="145" t="s">
        <v>430</v>
      </c>
      <c r="AB74" s="145" t="s">
        <v>430</v>
      </c>
      <c r="AC74" s="145" t="s">
        <v>430</v>
      </c>
      <c r="AD74" s="145" t="s">
        <v>429</v>
      </c>
      <c r="AE74" s="60"/>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1" t="s">
        <v>190</v>
      </c>
      <c r="D75" s="77"/>
      <c r="E75" s="145" t="s">
        <v>434</v>
      </c>
      <c r="F75" s="145" t="s">
        <v>434</v>
      </c>
      <c r="G75" s="145" t="s">
        <v>434</v>
      </c>
      <c r="H75" s="145" t="s">
        <v>434</v>
      </c>
      <c r="I75" s="145" t="s">
        <v>434</v>
      </c>
      <c r="J75" s="145" t="s">
        <v>434</v>
      </c>
      <c r="K75" s="145" t="s">
        <v>434</v>
      </c>
      <c r="L75" s="145" t="s">
        <v>434</v>
      </c>
      <c r="M75" s="145" t="s">
        <v>434</v>
      </c>
      <c r="N75" s="145" t="s">
        <v>434</v>
      </c>
      <c r="O75" s="145" t="s">
        <v>434</v>
      </c>
      <c r="P75" s="145" t="s">
        <v>434</v>
      </c>
      <c r="Q75" s="145" t="s">
        <v>434</v>
      </c>
      <c r="R75" s="145" t="s">
        <v>434</v>
      </c>
      <c r="S75" s="145" t="s">
        <v>434</v>
      </c>
      <c r="T75" s="145" t="s">
        <v>434</v>
      </c>
      <c r="U75" s="145" t="s">
        <v>434</v>
      </c>
      <c r="V75" s="145" t="s">
        <v>434</v>
      </c>
      <c r="W75" s="145" t="s">
        <v>434</v>
      </c>
      <c r="X75" s="145" t="s">
        <v>434</v>
      </c>
      <c r="Y75" s="145" t="s">
        <v>434</v>
      </c>
      <c r="Z75" s="145" t="s">
        <v>434</v>
      </c>
      <c r="AA75" s="145" t="s">
        <v>434</v>
      </c>
      <c r="AB75" s="145" t="s">
        <v>434</v>
      </c>
      <c r="AC75" s="145" t="s">
        <v>434</v>
      </c>
      <c r="AD75" s="145" t="s">
        <v>434</v>
      </c>
      <c r="AE75" s="60"/>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1" t="s">
        <v>193</v>
      </c>
      <c r="D76" s="72"/>
      <c r="E76" s="145" t="s">
        <v>434</v>
      </c>
      <c r="F76" s="145" t="s">
        <v>434</v>
      </c>
      <c r="G76" s="145" t="s">
        <v>434</v>
      </c>
      <c r="H76" s="145" t="s">
        <v>434</v>
      </c>
      <c r="I76" s="145" t="s">
        <v>434</v>
      </c>
      <c r="J76" s="145" t="s">
        <v>434</v>
      </c>
      <c r="K76" s="145" t="s">
        <v>434</v>
      </c>
      <c r="L76" s="145" t="s">
        <v>434</v>
      </c>
      <c r="M76" s="145" t="s">
        <v>434</v>
      </c>
      <c r="N76" s="145" t="s">
        <v>434</v>
      </c>
      <c r="O76" s="145" t="s">
        <v>434</v>
      </c>
      <c r="P76" s="145" t="s">
        <v>434</v>
      </c>
      <c r="Q76" s="145" t="s">
        <v>434</v>
      </c>
      <c r="R76" s="145" t="s">
        <v>434</v>
      </c>
      <c r="S76" s="145" t="s">
        <v>434</v>
      </c>
      <c r="T76" s="145" t="s">
        <v>434</v>
      </c>
      <c r="U76" s="145" t="s">
        <v>434</v>
      </c>
      <c r="V76" s="145" t="s">
        <v>434</v>
      </c>
      <c r="W76" s="145" t="s">
        <v>434</v>
      </c>
      <c r="X76" s="145" t="s">
        <v>434</v>
      </c>
      <c r="Y76" s="145" t="s">
        <v>434</v>
      </c>
      <c r="Z76" s="145" t="s">
        <v>434</v>
      </c>
      <c r="AA76" s="145" t="s">
        <v>434</v>
      </c>
      <c r="AB76" s="145" t="s">
        <v>434</v>
      </c>
      <c r="AC76" s="145" t="s">
        <v>434</v>
      </c>
      <c r="AD76" s="145" t="s">
        <v>434</v>
      </c>
      <c r="AE76" s="60"/>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1" t="s">
        <v>196</v>
      </c>
      <c r="D77" s="72"/>
      <c r="E77" s="145" t="s">
        <v>430</v>
      </c>
      <c r="F77" s="145" t="s">
        <v>429</v>
      </c>
      <c r="G77" s="145" t="s">
        <v>430</v>
      </c>
      <c r="H77" s="145" t="s">
        <v>430</v>
      </c>
      <c r="I77" s="145" t="s">
        <v>429</v>
      </c>
      <c r="J77" s="145" t="s">
        <v>429</v>
      </c>
      <c r="K77" s="145" t="s">
        <v>429</v>
      </c>
      <c r="L77" s="145" t="s">
        <v>430</v>
      </c>
      <c r="M77" s="145" t="s">
        <v>430</v>
      </c>
      <c r="N77" s="145" t="s">
        <v>429</v>
      </c>
      <c r="O77" s="145" t="s">
        <v>429</v>
      </c>
      <c r="P77" s="145" t="s">
        <v>429</v>
      </c>
      <c r="Q77" s="145" t="s">
        <v>429</v>
      </c>
      <c r="R77" s="145" t="s">
        <v>430</v>
      </c>
      <c r="S77" s="145" t="s">
        <v>429</v>
      </c>
      <c r="T77" s="145" t="s">
        <v>429</v>
      </c>
      <c r="U77" s="145" t="s">
        <v>430</v>
      </c>
      <c r="V77" s="145" t="s">
        <v>429</v>
      </c>
      <c r="W77" s="145" t="s">
        <v>429</v>
      </c>
      <c r="X77" s="145" t="s">
        <v>430</v>
      </c>
      <c r="Y77" s="145" t="s">
        <v>430</v>
      </c>
      <c r="Z77" s="145" t="s">
        <v>430</v>
      </c>
      <c r="AA77" s="145" t="s">
        <v>430</v>
      </c>
      <c r="AB77" s="145" t="s">
        <v>430</v>
      </c>
      <c r="AC77" s="145" t="s">
        <v>430</v>
      </c>
      <c r="AD77" s="145" t="s">
        <v>430</v>
      </c>
      <c r="AE77" s="60"/>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1" t="s">
        <v>199</v>
      </c>
      <c r="D78" s="72"/>
      <c r="E78" s="145" t="s">
        <v>430</v>
      </c>
      <c r="F78" s="145" t="s">
        <v>429</v>
      </c>
      <c r="G78" s="145" t="s">
        <v>431</v>
      </c>
      <c r="H78" s="145" t="s">
        <v>430</v>
      </c>
      <c r="I78" s="145" t="s">
        <v>429</v>
      </c>
      <c r="J78" s="145" t="s">
        <v>429</v>
      </c>
      <c r="K78" s="145" t="s">
        <v>429</v>
      </c>
      <c r="L78" s="145" t="s">
        <v>429</v>
      </c>
      <c r="M78" s="145" t="s">
        <v>429</v>
      </c>
      <c r="N78" s="145" t="s">
        <v>429</v>
      </c>
      <c r="O78" s="145" t="s">
        <v>429</v>
      </c>
      <c r="P78" s="145" t="s">
        <v>429</v>
      </c>
      <c r="Q78" s="145" t="s">
        <v>429</v>
      </c>
      <c r="R78" s="145" t="s">
        <v>429</v>
      </c>
      <c r="S78" s="145" t="s">
        <v>429</v>
      </c>
      <c r="T78" s="145" t="s">
        <v>429</v>
      </c>
      <c r="U78" s="145" t="s">
        <v>429</v>
      </c>
      <c r="V78" s="145" t="s">
        <v>429</v>
      </c>
      <c r="W78" s="145" t="s">
        <v>430</v>
      </c>
      <c r="X78" s="145" t="s">
        <v>430</v>
      </c>
      <c r="Y78" s="145" t="s">
        <v>430</v>
      </c>
      <c r="Z78" s="145" t="s">
        <v>430</v>
      </c>
      <c r="AA78" s="145" t="s">
        <v>430</v>
      </c>
      <c r="AB78" s="145" t="s">
        <v>430</v>
      </c>
      <c r="AC78" s="145" t="s">
        <v>429</v>
      </c>
      <c r="AD78" s="145" t="s">
        <v>429</v>
      </c>
      <c r="AE78" s="60"/>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1" t="s">
        <v>202</v>
      </c>
      <c r="D79" s="72"/>
      <c r="E79" s="145" t="s">
        <v>430</v>
      </c>
      <c r="F79" s="145" t="s">
        <v>429</v>
      </c>
      <c r="G79" s="145" t="s">
        <v>430</v>
      </c>
      <c r="H79" s="145" t="s">
        <v>429</v>
      </c>
      <c r="I79" s="145" t="s">
        <v>429</v>
      </c>
      <c r="J79" s="145" t="s">
        <v>429</v>
      </c>
      <c r="K79" s="145" t="s">
        <v>429</v>
      </c>
      <c r="L79" s="145" t="s">
        <v>430</v>
      </c>
      <c r="M79" s="145" t="s">
        <v>430</v>
      </c>
      <c r="N79" s="145" t="s">
        <v>430</v>
      </c>
      <c r="O79" s="145" t="s">
        <v>430</v>
      </c>
      <c r="P79" s="145" t="s">
        <v>430</v>
      </c>
      <c r="Q79" s="145" t="s">
        <v>430</v>
      </c>
      <c r="R79" s="145" t="s">
        <v>430</v>
      </c>
      <c r="S79" s="145" t="s">
        <v>430</v>
      </c>
      <c r="T79" s="145" t="s">
        <v>429</v>
      </c>
      <c r="U79" s="145" t="s">
        <v>430</v>
      </c>
      <c r="V79" s="145" t="s">
        <v>430</v>
      </c>
      <c r="W79" s="145" t="s">
        <v>430</v>
      </c>
      <c r="X79" s="145" t="s">
        <v>430</v>
      </c>
      <c r="Y79" s="145" t="s">
        <v>430</v>
      </c>
      <c r="Z79" s="145" t="s">
        <v>430</v>
      </c>
      <c r="AA79" s="145" t="s">
        <v>430</v>
      </c>
      <c r="AB79" s="145" t="s">
        <v>430</v>
      </c>
      <c r="AC79" s="145" t="s">
        <v>430</v>
      </c>
      <c r="AD79" s="145" t="s">
        <v>430</v>
      </c>
      <c r="AE79" s="60"/>
      <c r="AF79" s="26" t="s">
        <v>430</v>
      </c>
      <c r="AG79" s="26" t="s">
        <v>430</v>
      </c>
      <c r="AH79" s="26" t="s">
        <v>430</v>
      </c>
      <c r="AI79" s="26" t="s">
        <v>430</v>
      </c>
      <c r="AJ79" s="26" t="s">
        <v>430</v>
      </c>
      <c r="AK79" s="26" t="s">
        <v>430</v>
      </c>
      <c r="AL79" s="49" t="s">
        <v>203</v>
      </c>
    </row>
    <row r="80" spans="1:38" s="2" customFormat="1" ht="26.25" customHeight="1" thickBot="1" x14ac:dyDescent="0.3">
      <c r="A80" s="70" t="s">
        <v>54</v>
      </c>
      <c r="B80" s="74" t="s">
        <v>204</v>
      </c>
      <c r="C80" s="76" t="s">
        <v>205</v>
      </c>
      <c r="D80" s="72"/>
      <c r="E80" s="145" t="s">
        <v>430</v>
      </c>
      <c r="F80" s="145" t="s">
        <v>429</v>
      </c>
      <c r="G80" s="145" t="s">
        <v>431</v>
      </c>
      <c r="H80" s="145" t="s">
        <v>429</v>
      </c>
      <c r="I80" s="145" t="s">
        <v>429</v>
      </c>
      <c r="J80" s="145" t="s">
        <v>429</v>
      </c>
      <c r="K80" s="145" t="s">
        <v>429</v>
      </c>
      <c r="L80" s="145" t="s">
        <v>430</v>
      </c>
      <c r="M80" s="145" t="s">
        <v>430</v>
      </c>
      <c r="N80" s="145" t="s">
        <v>429</v>
      </c>
      <c r="O80" s="145" t="s">
        <v>429</v>
      </c>
      <c r="P80" s="145" t="s">
        <v>429</v>
      </c>
      <c r="Q80" s="145" t="s">
        <v>429</v>
      </c>
      <c r="R80" s="145" t="s">
        <v>429</v>
      </c>
      <c r="S80" s="145" t="s">
        <v>429</v>
      </c>
      <c r="T80" s="145" t="s">
        <v>429</v>
      </c>
      <c r="U80" s="145" t="s">
        <v>429</v>
      </c>
      <c r="V80" s="145" t="s">
        <v>429</v>
      </c>
      <c r="W80" s="145" t="s">
        <v>429</v>
      </c>
      <c r="X80" s="145" t="s">
        <v>430</v>
      </c>
      <c r="Y80" s="145" t="s">
        <v>430</v>
      </c>
      <c r="Z80" s="145" t="s">
        <v>430</v>
      </c>
      <c r="AA80" s="145" t="s">
        <v>430</v>
      </c>
      <c r="AB80" s="145" t="s">
        <v>430</v>
      </c>
      <c r="AC80" s="145" t="s">
        <v>429</v>
      </c>
      <c r="AD80" s="145" t="s">
        <v>429</v>
      </c>
      <c r="AE80" s="60"/>
      <c r="AF80" s="26" t="s">
        <v>430</v>
      </c>
      <c r="AG80" s="26" t="s">
        <v>430</v>
      </c>
      <c r="AH80" s="26" t="s">
        <v>430</v>
      </c>
      <c r="AI80" s="26" t="s">
        <v>430</v>
      </c>
      <c r="AJ80" s="26" t="s">
        <v>430</v>
      </c>
      <c r="AK80" s="26" t="s">
        <v>430</v>
      </c>
      <c r="AL80" s="49" t="s">
        <v>449</v>
      </c>
    </row>
    <row r="81" spans="1:38" s="2" customFormat="1" ht="26.25" customHeight="1" thickBot="1" x14ac:dyDescent="0.3">
      <c r="A81" s="70" t="s">
        <v>54</v>
      </c>
      <c r="B81" s="74" t="s">
        <v>206</v>
      </c>
      <c r="C81" s="76" t="s">
        <v>207</v>
      </c>
      <c r="D81" s="72"/>
      <c r="E81" s="145" t="s">
        <v>430</v>
      </c>
      <c r="F81" s="145" t="s">
        <v>430</v>
      </c>
      <c r="G81" s="145" t="s">
        <v>430</v>
      </c>
      <c r="H81" s="145" t="s">
        <v>430</v>
      </c>
      <c r="I81" s="145" t="s">
        <v>429</v>
      </c>
      <c r="J81" s="145" t="s">
        <v>429</v>
      </c>
      <c r="K81" s="145" t="s">
        <v>429</v>
      </c>
      <c r="L81" s="145" t="s">
        <v>430</v>
      </c>
      <c r="M81" s="145" t="s">
        <v>430</v>
      </c>
      <c r="N81" s="145" t="s">
        <v>430</v>
      </c>
      <c r="O81" s="145" t="s">
        <v>430</v>
      </c>
      <c r="P81" s="145" t="s">
        <v>430</v>
      </c>
      <c r="Q81" s="145" t="s">
        <v>430</v>
      </c>
      <c r="R81" s="145" t="s">
        <v>430</v>
      </c>
      <c r="S81" s="145" t="s">
        <v>430</v>
      </c>
      <c r="T81" s="145" t="s">
        <v>430</v>
      </c>
      <c r="U81" s="145" t="s">
        <v>430</v>
      </c>
      <c r="V81" s="145" t="s">
        <v>430</v>
      </c>
      <c r="W81" s="145" t="s">
        <v>430</v>
      </c>
      <c r="X81" s="145" t="s">
        <v>430</v>
      </c>
      <c r="Y81" s="145" t="s">
        <v>430</v>
      </c>
      <c r="Z81" s="145" t="s">
        <v>430</v>
      </c>
      <c r="AA81" s="145" t="s">
        <v>430</v>
      </c>
      <c r="AB81" s="145" t="s">
        <v>430</v>
      </c>
      <c r="AC81" s="145" t="s">
        <v>430</v>
      </c>
      <c r="AD81" s="145" t="s">
        <v>430</v>
      </c>
      <c r="AE81" s="60"/>
      <c r="AF81" s="26" t="s">
        <v>430</v>
      </c>
      <c r="AG81" s="26" t="s">
        <v>430</v>
      </c>
      <c r="AH81" s="26" t="s">
        <v>430</v>
      </c>
      <c r="AI81" s="26" t="s">
        <v>430</v>
      </c>
      <c r="AJ81" s="26" t="s">
        <v>430</v>
      </c>
      <c r="AK81" s="26" t="s">
        <v>430</v>
      </c>
      <c r="AL81" s="49" t="s">
        <v>451</v>
      </c>
    </row>
    <row r="82" spans="1:38" s="2" customFormat="1" ht="26.25" customHeight="1" thickBot="1" x14ac:dyDescent="0.3">
      <c r="A82" s="70" t="s">
        <v>209</v>
      </c>
      <c r="B82" s="74" t="s">
        <v>210</v>
      </c>
      <c r="C82" s="80" t="s">
        <v>211</v>
      </c>
      <c r="D82" s="72"/>
      <c r="E82" s="145" t="s">
        <v>430</v>
      </c>
      <c r="F82" s="145" t="s">
        <v>429</v>
      </c>
      <c r="G82" s="145" t="s">
        <v>430</v>
      </c>
      <c r="H82" s="145" t="s">
        <v>430</v>
      </c>
      <c r="I82" s="145" t="s">
        <v>430</v>
      </c>
      <c r="J82" s="145" t="s">
        <v>430</v>
      </c>
      <c r="K82" s="145" t="s">
        <v>430</v>
      </c>
      <c r="L82" s="145" t="s">
        <v>430</v>
      </c>
      <c r="M82" s="145" t="s">
        <v>430</v>
      </c>
      <c r="N82" s="145" t="s">
        <v>430</v>
      </c>
      <c r="O82" s="145" t="s">
        <v>430</v>
      </c>
      <c r="P82" s="145" t="s">
        <v>430</v>
      </c>
      <c r="Q82" s="145" t="s">
        <v>430</v>
      </c>
      <c r="R82" s="145" t="s">
        <v>430</v>
      </c>
      <c r="S82" s="145" t="s">
        <v>430</v>
      </c>
      <c r="T82" s="145" t="s">
        <v>430</v>
      </c>
      <c r="U82" s="145" t="s">
        <v>430</v>
      </c>
      <c r="V82" s="145" t="s">
        <v>430</v>
      </c>
      <c r="W82" s="145" t="s">
        <v>430</v>
      </c>
      <c r="X82" s="145" t="s">
        <v>430</v>
      </c>
      <c r="Y82" s="145" t="s">
        <v>430</v>
      </c>
      <c r="Z82" s="145" t="s">
        <v>430</v>
      </c>
      <c r="AA82" s="145" t="s">
        <v>430</v>
      </c>
      <c r="AB82" s="145" t="s">
        <v>430</v>
      </c>
      <c r="AC82" s="145" t="s">
        <v>430</v>
      </c>
      <c r="AD82" s="145" t="s">
        <v>430</v>
      </c>
      <c r="AE82" s="60"/>
      <c r="AF82" s="26" t="s">
        <v>430</v>
      </c>
      <c r="AG82" s="26" t="s">
        <v>430</v>
      </c>
      <c r="AH82" s="26" t="s">
        <v>430</v>
      </c>
      <c r="AI82" s="26" t="s">
        <v>430</v>
      </c>
      <c r="AJ82" s="26" t="s">
        <v>430</v>
      </c>
      <c r="AK82" s="26" t="s">
        <v>430</v>
      </c>
      <c r="AL82" s="49" t="s">
        <v>443</v>
      </c>
    </row>
    <row r="83" spans="1:38" s="2" customFormat="1" ht="26.25" customHeight="1" thickBot="1" x14ac:dyDescent="0.3">
      <c r="A83" s="70" t="s">
        <v>209</v>
      </c>
      <c r="B83" s="81" t="s">
        <v>212</v>
      </c>
      <c r="C83" s="82" t="s">
        <v>213</v>
      </c>
      <c r="D83" s="72"/>
      <c r="E83" s="145" t="s">
        <v>430</v>
      </c>
      <c r="F83" s="145" t="s">
        <v>429</v>
      </c>
      <c r="G83" s="145" t="s">
        <v>430</v>
      </c>
      <c r="H83" s="145" t="s">
        <v>430</v>
      </c>
      <c r="I83" s="145" t="s">
        <v>429</v>
      </c>
      <c r="J83" s="145" t="s">
        <v>429</v>
      </c>
      <c r="K83" s="145" t="s">
        <v>429</v>
      </c>
      <c r="L83" s="145" t="s">
        <v>429</v>
      </c>
      <c r="M83" s="145" t="s">
        <v>430</v>
      </c>
      <c r="N83" s="145" t="s">
        <v>430</v>
      </c>
      <c r="O83" s="145" t="s">
        <v>430</v>
      </c>
      <c r="P83" s="145" t="s">
        <v>430</v>
      </c>
      <c r="Q83" s="145" t="s">
        <v>430</v>
      </c>
      <c r="R83" s="145" t="s">
        <v>430</v>
      </c>
      <c r="S83" s="145" t="s">
        <v>430</v>
      </c>
      <c r="T83" s="145" t="s">
        <v>430</v>
      </c>
      <c r="U83" s="145" t="s">
        <v>430</v>
      </c>
      <c r="V83" s="145" t="s">
        <v>430</v>
      </c>
      <c r="W83" s="145" t="s">
        <v>429</v>
      </c>
      <c r="X83" s="145" t="s">
        <v>430</v>
      </c>
      <c r="Y83" s="145" t="s">
        <v>430</v>
      </c>
      <c r="Z83" s="145" t="s">
        <v>430</v>
      </c>
      <c r="AA83" s="145" t="s">
        <v>430</v>
      </c>
      <c r="AB83" s="145" t="s">
        <v>430</v>
      </c>
      <c r="AC83" s="145" t="s">
        <v>430</v>
      </c>
      <c r="AD83" s="145" t="s">
        <v>430</v>
      </c>
      <c r="AE83" s="60"/>
      <c r="AF83" s="26" t="s">
        <v>430</v>
      </c>
      <c r="AG83" s="26" t="s">
        <v>430</v>
      </c>
      <c r="AH83" s="26" t="s">
        <v>430</v>
      </c>
      <c r="AI83" s="26" t="s">
        <v>430</v>
      </c>
      <c r="AJ83" s="26" t="s">
        <v>430</v>
      </c>
      <c r="AK83" s="26" t="s">
        <v>430</v>
      </c>
      <c r="AL83" s="49" t="s">
        <v>443</v>
      </c>
    </row>
    <row r="84" spans="1:38" s="2" customFormat="1" ht="26.25" customHeight="1" thickBot="1" x14ac:dyDescent="0.3">
      <c r="A84" s="70" t="s">
        <v>54</v>
      </c>
      <c r="B84" s="81" t="s">
        <v>214</v>
      </c>
      <c r="C84" s="82" t="s">
        <v>215</v>
      </c>
      <c r="D84" s="72"/>
      <c r="E84" s="145" t="s">
        <v>430</v>
      </c>
      <c r="F84" s="145" t="s">
        <v>429</v>
      </c>
      <c r="G84" s="145" t="s">
        <v>430</v>
      </c>
      <c r="H84" s="145" t="s">
        <v>430</v>
      </c>
      <c r="I84" s="145" t="s">
        <v>430</v>
      </c>
      <c r="J84" s="145" t="s">
        <v>430</v>
      </c>
      <c r="K84" s="145" t="s">
        <v>430</v>
      </c>
      <c r="L84" s="145" t="s">
        <v>430</v>
      </c>
      <c r="M84" s="145" t="s">
        <v>430</v>
      </c>
      <c r="N84" s="145" t="s">
        <v>430</v>
      </c>
      <c r="O84" s="145" t="s">
        <v>430</v>
      </c>
      <c r="P84" s="145" t="s">
        <v>430</v>
      </c>
      <c r="Q84" s="145" t="s">
        <v>430</v>
      </c>
      <c r="R84" s="145" t="s">
        <v>430</v>
      </c>
      <c r="S84" s="145" t="s">
        <v>430</v>
      </c>
      <c r="T84" s="145" t="s">
        <v>430</v>
      </c>
      <c r="U84" s="145" t="s">
        <v>430</v>
      </c>
      <c r="V84" s="145" t="s">
        <v>430</v>
      </c>
      <c r="W84" s="145" t="s">
        <v>430</v>
      </c>
      <c r="X84" s="145" t="s">
        <v>430</v>
      </c>
      <c r="Y84" s="145" t="s">
        <v>430</v>
      </c>
      <c r="Z84" s="145" t="s">
        <v>430</v>
      </c>
      <c r="AA84" s="145" t="s">
        <v>430</v>
      </c>
      <c r="AB84" s="145" t="s">
        <v>430</v>
      </c>
      <c r="AC84" s="145" t="s">
        <v>430</v>
      </c>
      <c r="AD84" s="145" t="s">
        <v>430</v>
      </c>
      <c r="AE84" s="60"/>
      <c r="AF84" s="26" t="s">
        <v>430</v>
      </c>
      <c r="AG84" s="26" t="s">
        <v>430</v>
      </c>
      <c r="AH84" s="26" t="s">
        <v>430</v>
      </c>
      <c r="AI84" s="26" t="s">
        <v>430</v>
      </c>
      <c r="AJ84" s="26" t="s">
        <v>430</v>
      </c>
      <c r="AK84" s="26" t="s">
        <v>430</v>
      </c>
      <c r="AL84" s="49" t="s">
        <v>443</v>
      </c>
    </row>
    <row r="85" spans="1:38" s="2" customFormat="1" ht="26.25" customHeight="1" thickBot="1" x14ac:dyDescent="0.3">
      <c r="A85" s="70" t="s">
        <v>54</v>
      </c>
      <c r="B85" s="76" t="s">
        <v>216</v>
      </c>
      <c r="C85" s="82" t="s">
        <v>452</v>
      </c>
      <c r="D85" s="72"/>
      <c r="E85" s="145" t="s">
        <v>430</v>
      </c>
      <c r="F85" s="145" t="s">
        <v>429</v>
      </c>
      <c r="G85" s="145" t="s">
        <v>430</v>
      </c>
      <c r="H85" s="145" t="s">
        <v>430</v>
      </c>
      <c r="I85" s="145" t="s">
        <v>429</v>
      </c>
      <c r="J85" s="145" t="s">
        <v>429</v>
      </c>
      <c r="K85" s="145" t="s">
        <v>429</v>
      </c>
      <c r="L85" s="145" t="s">
        <v>430</v>
      </c>
      <c r="M85" s="145" t="s">
        <v>430</v>
      </c>
      <c r="N85" s="145" t="s">
        <v>430</v>
      </c>
      <c r="O85" s="145" t="s">
        <v>430</v>
      </c>
      <c r="P85" s="145" t="s">
        <v>430</v>
      </c>
      <c r="Q85" s="145" t="s">
        <v>430</v>
      </c>
      <c r="R85" s="145" t="s">
        <v>430</v>
      </c>
      <c r="S85" s="145" t="s">
        <v>430</v>
      </c>
      <c r="T85" s="145" t="s">
        <v>430</v>
      </c>
      <c r="U85" s="145" t="s">
        <v>430</v>
      </c>
      <c r="V85" s="145" t="s">
        <v>430</v>
      </c>
      <c r="W85" s="145" t="s">
        <v>430</v>
      </c>
      <c r="X85" s="145" t="s">
        <v>430</v>
      </c>
      <c r="Y85" s="145" t="s">
        <v>430</v>
      </c>
      <c r="Z85" s="145" t="s">
        <v>430</v>
      </c>
      <c r="AA85" s="145" t="s">
        <v>430</v>
      </c>
      <c r="AB85" s="145" t="s">
        <v>430</v>
      </c>
      <c r="AC85" s="145" t="s">
        <v>430</v>
      </c>
      <c r="AD85" s="145" t="s">
        <v>430</v>
      </c>
      <c r="AE85" s="60"/>
      <c r="AF85" s="26" t="s">
        <v>430</v>
      </c>
      <c r="AG85" s="26" t="s">
        <v>430</v>
      </c>
      <c r="AH85" s="26" t="s">
        <v>430</v>
      </c>
      <c r="AI85" s="26" t="s">
        <v>430</v>
      </c>
      <c r="AJ85" s="26" t="s">
        <v>430</v>
      </c>
      <c r="AK85" s="26" t="s">
        <v>430</v>
      </c>
      <c r="AL85" s="49" t="s">
        <v>217</v>
      </c>
    </row>
    <row r="86" spans="1:38" s="2" customFormat="1" ht="26.25" customHeight="1" thickBot="1" x14ac:dyDescent="0.3">
      <c r="A86" s="70" t="s">
        <v>209</v>
      </c>
      <c r="B86" s="76" t="s">
        <v>218</v>
      </c>
      <c r="C86" s="80" t="s">
        <v>219</v>
      </c>
      <c r="D86" s="72"/>
      <c r="E86" s="145" t="s">
        <v>430</v>
      </c>
      <c r="F86" s="145" t="s">
        <v>429</v>
      </c>
      <c r="G86" s="145" t="s">
        <v>430</v>
      </c>
      <c r="H86" s="145" t="s">
        <v>430</v>
      </c>
      <c r="I86" s="145" t="s">
        <v>429</v>
      </c>
      <c r="J86" s="145" t="s">
        <v>429</v>
      </c>
      <c r="K86" s="145" t="s">
        <v>429</v>
      </c>
      <c r="L86" s="145" t="s">
        <v>430</v>
      </c>
      <c r="M86" s="145" t="s">
        <v>430</v>
      </c>
      <c r="N86" s="145" t="s">
        <v>430</v>
      </c>
      <c r="O86" s="145" t="s">
        <v>430</v>
      </c>
      <c r="P86" s="145" t="s">
        <v>430</v>
      </c>
      <c r="Q86" s="145" t="s">
        <v>430</v>
      </c>
      <c r="R86" s="145" t="s">
        <v>430</v>
      </c>
      <c r="S86" s="145" t="s">
        <v>430</v>
      </c>
      <c r="T86" s="145" t="s">
        <v>430</v>
      </c>
      <c r="U86" s="145" t="s">
        <v>430</v>
      </c>
      <c r="V86" s="145" t="s">
        <v>430</v>
      </c>
      <c r="W86" s="145" t="s">
        <v>430</v>
      </c>
      <c r="X86" s="145" t="s">
        <v>430</v>
      </c>
      <c r="Y86" s="145" t="s">
        <v>430</v>
      </c>
      <c r="Z86" s="145" t="s">
        <v>430</v>
      </c>
      <c r="AA86" s="145" t="s">
        <v>430</v>
      </c>
      <c r="AB86" s="145" t="s">
        <v>430</v>
      </c>
      <c r="AC86" s="145" t="s">
        <v>430</v>
      </c>
      <c r="AD86" s="145" t="s">
        <v>430</v>
      </c>
      <c r="AE86" s="60"/>
      <c r="AF86" s="26" t="s">
        <v>430</v>
      </c>
      <c r="AG86" s="26" t="s">
        <v>430</v>
      </c>
      <c r="AH86" s="26" t="s">
        <v>430</v>
      </c>
      <c r="AI86" s="26" t="s">
        <v>430</v>
      </c>
      <c r="AJ86" s="26" t="s">
        <v>430</v>
      </c>
      <c r="AK86" s="26" t="s">
        <v>430</v>
      </c>
      <c r="AL86" s="49" t="s">
        <v>220</v>
      </c>
    </row>
    <row r="87" spans="1:38" s="2" customFormat="1" ht="26.25" customHeight="1" thickBot="1" x14ac:dyDescent="0.3">
      <c r="A87" s="70" t="s">
        <v>209</v>
      </c>
      <c r="B87" s="76" t="s">
        <v>221</v>
      </c>
      <c r="C87" s="80" t="s">
        <v>222</v>
      </c>
      <c r="D87" s="72"/>
      <c r="E87" s="145" t="s">
        <v>430</v>
      </c>
      <c r="F87" s="145" t="s">
        <v>429</v>
      </c>
      <c r="G87" s="145" t="s">
        <v>430</v>
      </c>
      <c r="H87" s="145" t="s">
        <v>430</v>
      </c>
      <c r="I87" s="145" t="s">
        <v>430</v>
      </c>
      <c r="J87" s="145" t="s">
        <v>430</v>
      </c>
      <c r="K87" s="145" t="s">
        <v>430</v>
      </c>
      <c r="L87" s="145" t="s">
        <v>430</v>
      </c>
      <c r="M87" s="145" t="s">
        <v>430</v>
      </c>
      <c r="N87" s="145" t="s">
        <v>430</v>
      </c>
      <c r="O87" s="145" t="s">
        <v>430</v>
      </c>
      <c r="P87" s="145" t="s">
        <v>430</v>
      </c>
      <c r="Q87" s="145" t="s">
        <v>430</v>
      </c>
      <c r="R87" s="145" t="s">
        <v>430</v>
      </c>
      <c r="S87" s="145" t="s">
        <v>430</v>
      </c>
      <c r="T87" s="145" t="s">
        <v>430</v>
      </c>
      <c r="U87" s="145" t="s">
        <v>430</v>
      </c>
      <c r="V87" s="145" t="s">
        <v>430</v>
      </c>
      <c r="W87" s="145" t="s">
        <v>430</v>
      </c>
      <c r="X87" s="145" t="s">
        <v>430</v>
      </c>
      <c r="Y87" s="145" t="s">
        <v>430</v>
      </c>
      <c r="Z87" s="145" t="s">
        <v>430</v>
      </c>
      <c r="AA87" s="145" t="s">
        <v>430</v>
      </c>
      <c r="AB87" s="145" t="s">
        <v>430</v>
      </c>
      <c r="AC87" s="145" t="s">
        <v>430</v>
      </c>
      <c r="AD87" s="145" t="s">
        <v>430</v>
      </c>
      <c r="AE87" s="60"/>
      <c r="AF87" s="26" t="s">
        <v>430</v>
      </c>
      <c r="AG87" s="26" t="s">
        <v>430</v>
      </c>
      <c r="AH87" s="26" t="s">
        <v>430</v>
      </c>
      <c r="AI87" s="26" t="s">
        <v>430</v>
      </c>
      <c r="AJ87" s="26" t="s">
        <v>430</v>
      </c>
      <c r="AK87" s="26" t="s">
        <v>430</v>
      </c>
      <c r="AL87" s="49" t="s">
        <v>220</v>
      </c>
    </row>
    <row r="88" spans="1:38" s="2" customFormat="1" ht="26.25" customHeight="1" thickBot="1" x14ac:dyDescent="0.3">
      <c r="A88" s="70" t="s">
        <v>209</v>
      </c>
      <c r="B88" s="76" t="s">
        <v>223</v>
      </c>
      <c r="C88" s="80" t="s">
        <v>224</v>
      </c>
      <c r="D88" s="72"/>
      <c r="E88" s="145" t="s">
        <v>430</v>
      </c>
      <c r="F88" s="145" t="s">
        <v>429</v>
      </c>
      <c r="G88" s="145" t="s">
        <v>430</v>
      </c>
      <c r="H88" s="145">
        <v>0.02</v>
      </c>
      <c r="I88" s="145" t="s">
        <v>429</v>
      </c>
      <c r="J88" s="145" t="s">
        <v>429</v>
      </c>
      <c r="K88" s="145" t="s">
        <v>429</v>
      </c>
      <c r="L88" s="145" t="s">
        <v>430</v>
      </c>
      <c r="M88" s="145" t="s">
        <v>430</v>
      </c>
      <c r="N88" s="145" t="s">
        <v>430</v>
      </c>
      <c r="O88" s="145" t="s">
        <v>430</v>
      </c>
      <c r="P88" s="145" t="s">
        <v>430</v>
      </c>
      <c r="Q88" s="145" t="s">
        <v>430</v>
      </c>
      <c r="R88" s="145" t="s">
        <v>430</v>
      </c>
      <c r="S88" s="145" t="s">
        <v>430</v>
      </c>
      <c r="T88" s="145" t="s">
        <v>430</v>
      </c>
      <c r="U88" s="145" t="s">
        <v>430</v>
      </c>
      <c r="V88" s="145" t="s">
        <v>430</v>
      </c>
      <c r="W88" s="145" t="s">
        <v>430</v>
      </c>
      <c r="X88" s="145" t="s">
        <v>430</v>
      </c>
      <c r="Y88" s="145" t="s">
        <v>430</v>
      </c>
      <c r="Z88" s="145" t="s">
        <v>430</v>
      </c>
      <c r="AA88" s="145" t="s">
        <v>430</v>
      </c>
      <c r="AB88" s="145" t="s">
        <v>430</v>
      </c>
      <c r="AC88" s="145" t="s">
        <v>430</v>
      </c>
      <c r="AD88" s="145" t="s">
        <v>430</v>
      </c>
      <c r="AE88" s="60"/>
      <c r="AF88" s="26" t="s">
        <v>430</v>
      </c>
      <c r="AG88" s="26" t="s">
        <v>430</v>
      </c>
      <c r="AH88" s="26" t="s">
        <v>430</v>
      </c>
      <c r="AI88" s="26" t="s">
        <v>430</v>
      </c>
      <c r="AJ88" s="26" t="s">
        <v>430</v>
      </c>
      <c r="AK88" s="26" t="s">
        <v>430</v>
      </c>
      <c r="AL88" s="49" t="s">
        <v>430</v>
      </c>
    </row>
    <row r="89" spans="1:38" s="2" customFormat="1" ht="26.25" customHeight="1" thickBot="1" x14ac:dyDescent="0.3">
      <c r="A89" s="70" t="s">
        <v>209</v>
      </c>
      <c r="B89" s="76" t="s">
        <v>225</v>
      </c>
      <c r="C89" s="80" t="s">
        <v>226</v>
      </c>
      <c r="D89" s="72"/>
      <c r="E89" s="145" t="s">
        <v>430</v>
      </c>
      <c r="F89" s="145" t="s">
        <v>429</v>
      </c>
      <c r="G89" s="145" t="s">
        <v>431</v>
      </c>
      <c r="H89" s="145" t="s">
        <v>430</v>
      </c>
      <c r="I89" s="145" t="s">
        <v>430</v>
      </c>
      <c r="J89" s="145" t="s">
        <v>430</v>
      </c>
      <c r="K89" s="145" t="s">
        <v>430</v>
      </c>
      <c r="L89" s="145" t="s">
        <v>430</v>
      </c>
      <c r="M89" s="145" t="s">
        <v>430</v>
      </c>
      <c r="N89" s="145" t="s">
        <v>430</v>
      </c>
      <c r="O89" s="145" t="s">
        <v>430</v>
      </c>
      <c r="P89" s="145" t="s">
        <v>430</v>
      </c>
      <c r="Q89" s="145" t="s">
        <v>430</v>
      </c>
      <c r="R89" s="145" t="s">
        <v>430</v>
      </c>
      <c r="S89" s="145" t="s">
        <v>430</v>
      </c>
      <c r="T89" s="145" t="s">
        <v>430</v>
      </c>
      <c r="U89" s="145" t="s">
        <v>430</v>
      </c>
      <c r="V89" s="145" t="s">
        <v>430</v>
      </c>
      <c r="W89" s="145" t="s">
        <v>430</v>
      </c>
      <c r="X89" s="145" t="s">
        <v>430</v>
      </c>
      <c r="Y89" s="145" t="s">
        <v>430</v>
      </c>
      <c r="Z89" s="145" t="s">
        <v>430</v>
      </c>
      <c r="AA89" s="145" t="s">
        <v>430</v>
      </c>
      <c r="AB89" s="145" t="s">
        <v>430</v>
      </c>
      <c r="AC89" s="145" t="s">
        <v>430</v>
      </c>
      <c r="AD89" s="145" t="s">
        <v>430</v>
      </c>
      <c r="AE89" s="60"/>
      <c r="AF89" s="26" t="s">
        <v>430</v>
      </c>
      <c r="AG89" s="26" t="s">
        <v>430</v>
      </c>
      <c r="AH89" s="26" t="s">
        <v>430</v>
      </c>
      <c r="AI89" s="26" t="s">
        <v>430</v>
      </c>
      <c r="AJ89" s="26" t="s">
        <v>430</v>
      </c>
      <c r="AK89" s="26" t="s">
        <v>430</v>
      </c>
      <c r="AL89" s="49" t="s">
        <v>430</v>
      </c>
    </row>
    <row r="90" spans="1:38" s="8" customFormat="1" ht="26.25" customHeight="1" thickBot="1" x14ac:dyDescent="0.25">
      <c r="A90" s="70" t="s">
        <v>209</v>
      </c>
      <c r="B90" s="76" t="s">
        <v>227</v>
      </c>
      <c r="C90" s="80" t="s">
        <v>228</v>
      </c>
      <c r="D90" s="72"/>
      <c r="E90" s="145" t="s">
        <v>430</v>
      </c>
      <c r="F90" s="145" t="s">
        <v>429</v>
      </c>
      <c r="G90" s="145" t="s">
        <v>431</v>
      </c>
      <c r="H90" s="145" t="s">
        <v>429</v>
      </c>
      <c r="I90" s="145" t="s">
        <v>429</v>
      </c>
      <c r="J90" s="145" t="s">
        <v>429</v>
      </c>
      <c r="K90" s="145" t="s">
        <v>429</v>
      </c>
      <c r="L90" s="145" t="s">
        <v>430</v>
      </c>
      <c r="M90" s="145" t="s">
        <v>430</v>
      </c>
      <c r="N90" s="145" t="s">
        <v>430</v>
      </c>
      <c r="O90" s="145" t="s">
        <v>430</v>
      </c>
      <c r="P90" s="145" t="s">
        <v>430</v>
      </c>
      <c r="Q90" s="145" t="s">
        <v>430</v>
      </c>
      <c r="R90" s="145" t="s">
        <v>430</v>
      </c>
      <c r="S90" s="145" t="s">
        <v>430</v>
      </c>
      <c r="T90" s="145" t="s">
        <v>430</v>
      </c>
      <c r="U90" s="145" t="s">
        <v>430</v>
      </c>
      <c r="V90" s="145" t="s">
        <v>430</v>
      </c>
      <c r="W90" s="145" t="s">
        <v>430</v>
      </c>
      <c r="X90" s="145" t="s">
        <v>429</v>
      </c>
      <c r="Y90" s="145" t="s">
        <v>429</v>
      </c>
      <c r="Z90" s="145" t="s">
        <v>429</v>
      </c>
      <c r="AA90" s="145" t="s">
        <v>429</v>
      </c>
      <c r="AB90" s="145" t="s">
        <v>429</v>
      </c>
      <c r="AC90" s="145" t="s">
        <v>429</v>
      </c>
      <c r="AD90" s="145" t="s">
        <v>430</v>
      </c>
      <c r="AE90" s="60"/>
      <c r="AF90" s="26" t="s">
        <v>430</v>
      </c>
      <c r="AG90" s="26" t="s">
        <v>430</v>
      </c>
      <c r="AH90" s="26" t="s">
        <v>430</v>
      </c>
      <c r="AI90" s="26" t="s">
        <v>430</v>
      </c>
      <c r="AJ90" s="26" t="s">
        <v>430</v>
      </c>
      <c r="AK90" s="26" t="s">
        <v>430</v>
      </c>
      <c r="AL90" s="49" t="s">
        <v>443</v>
      </c>
    </row>
    <row r="91" spans="1:38" s="2" customFormat="1" ht="26.25" customHeight="1" thickBot="1" x14ac:dyDescent="0.3">
      <c r="A91" s="70" t="s">
        <v>209</v>
      </c>
      <c r="B91" s="74" t="s">
        <v>405</v>
      </c>
      <c r="C91" s="76" t="s">
        <v>229</v>
      </c>
      <c r="D91" s="72"/>
      <c r="E91" s="145" t="s">
        <v>431</v>
      </c>
      <c r="F91" s="145" t="s">
        <v>429</v>
      </c>
      <c r="G91" s="145" t="s">
        <v>431</v>
      </c>
      <c r="H91" s="145">
        <v>0.24</v>
      </c>
      <c r="I91" s="145" t="s">
        <v>429</v>
      </c>
      <c r="J91" s="145" t="s">
        <v>429</v>
      </c>
      <c r="K91" s="145" t="s">
        <v>429</v>
      </c>
      <c r="L91" s="145" t="s">
        <v>429</v>
      </c>
      <c r="M91" s="145" t="s">
        <v>429</v>
      </c>
      <c r="N91" s="145" t="s">
        <v>429</v>
      </c>
      <c r="O91" s="145" t="s">
        <v>429</v>
      </c>
      <c r="P91" s="145" t="s">
        <v>429</v>
      </c>
      <c r="Q91" s="145" t="s">
        <v>429</v>
      </c>
      <c r="R91" s="145" t="s">
        <v>429</v>
      </c>
      <c r="S91" s="145" t="s">
        <v>429</v>
      </c>
      <c r="T91" s="145" t="s">
        <v>429</v>
      </c>
      <c r="U91" s="145" t="s">
        <v>429</v>
      </c>
      <c r="V91" s="145" t="s">
        <v>429</v>
      </c>
      <c r="W91" s="145" t="s">
        <v>429</v>
      </c>
      <c r="X91" s="145" t="s">
        <v>429</v>
      </c>
      <c r="Y91" s="145" t="s">
        <v>429</v>
      </c>
      <c r="Z91" s="145" t="s">
        <v>429</v>
      </c>
      <c r="AA91" s="145" t="s">
        <v>429</v>
      </c>
      <c r="AB91" s="145" t="s">
        <v>429</v>
      </c>
      <c r="AC91" s="145" t="s">
        <v>430</v>
      </c>
      <c r="AD91" s="145" t="s">
        <v>430</v>
      </c>
      <c r="AE91" s="60"/>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1" t="s">
        <v>231</v>
      </c>
      <c r="D92" s="77"/>
      <c r="E92" s="145" t="s">
        <v>430</v>
      </c>
      <c r="F92" s="145" t="s">
        <v>429</v>
      </c>
      <c r="G92" s="145" t="s">
        <v>431</v>
      </c>
      <c r="H92" s="145">
        <v>1.5</v>
      </c>
      <c r="I92" s="145" t="s">
        <v>429</v>
      </c>
      <c r="J92" s="145" t="s">
        <v>429</v>
      </c>
      <c r="K92" s="145" t="s">
        <v>429</v>
      </c>
      <c r="L92" s="145" t="s">
        <v>429</v>
      </c>
      <c r="M92" s="145" t="s">
        <v>430</v>
      </c>
      <c r="N92" s="145" t="s">
        <v>430</v>
      </c>
      <c r="O92" s="145" t="s">
        <v>430</v>
      </c>
      <c r="P92" s="145" t="s">
        <v>430</v>
      </c>
      <c r="Q92" s="145" t="s">
        <v>430</v>
      </c>
      <c r="R92" s="145" t="s">
        <v>430</v>
      </c>
      <c r="S92" s="145" t="s">
        <v>430</v>
      </c>
      <c r="T92" s="145" t="s">
        <v>430</v>
      </c>
      <c r="U92" s="145" t="s">
        <v>430</v>
      </c>
      <c r="V92" s="145" t="s">
        <v>430</v>
      </c>
      <c r="W92" s="145" t="s">
        <v>430</v>
      </c>
      <c r="X92" s="145" t="s">
        <v>430</v>
      </c>
      <c r="Y92" s="145" t="s">
        <v>430</v>
      </c>
      <c r="Z92" s="145" t="s">
        <v>430</v>
      </c>
      <c r="AA92" s="145" t="s">
        <v>430</v>
      </c>
      <c r="AB92" s="145" t="s">
        <v>430</v>
      </c>
      <c r="AC92" s="145" t="s">
        <v>429</v>
      </c>
      <c r="AD92" s="145" t="s">
        <v>429</v>
      </c>
      <c r="AE92" s="60"/>
      <c r="AF92" s="26" t="s">
        <v>430</v>
      </c>
      <c r="AG92" s="26" t="s">
        <v>430</v>
      </c>
      <c r="AH92" s="26" t="s">
        <v>430</v>
      </c>
      <c r="AI92" s="26" t="s">
        <v>430</v>
      </c>
      <c r="AJ92" s="26" t="s">
        <v>430</v>
      </c>
      <c r="AK92" s="26" t="s">
        <v>430</v>
      </c>
      <c r="AL92" s="49" t="s">
        <v>430</v>
      </c>
    </row>
    <row r="93" spans="1:38" s="2" customFormat="1" ht="26.25" customHeight="1" thickBot="1" x14ac:dyDescent="0.3">
      <c r="A93" s="70" t="s">
        <v>54</v>
      </c>
      <c r="B93" s="74" t="s">
        <v>233</v>
      </c>
      <c r="C93" s="71" t="s">
        <v>453</v>
      </c>
      <c r="D93" s="77"/>
      <c r="E93" s="145" t="s">
        <v>430</v>
      </c>
      <c r="F93" s="145" t="s">
        <v>429</v>
      </c>
      <c r="G93" s="145" t="s">
        <v>431</v>
      </c>
      <c r="H93" s="145" t="s">
        <v>430</v>
      </c>
      <c r="I93" s="145" t="s">
        <v>429</v>
      </c>
      <c r="J93" s="145" t="s">
        <v>429</v>
      </c>
      <c r="K93" s="145" t="s">
        <v>429</v>
      </c>
      <c r="L93" s="145" t="s">
        <v>430</v>
      </c>
      <c r="M93" s="145" t="s">
        <v>430</v>
      </c>
      <c r="N93" s="145" t="s">
        <v>430</v>
      </c>
      <c r="O93" s="145" t="s">
        <v>430</v>
      </c>
      <c r="P93" s="145" t="s">
        <v>430</v>
      </c>
      <c r="Q93" s="145" t="s">
        <v>430</v>
      </c>
      <c r="R93" s="145" t="s">
        <v>430</v>
      </c>
      <c r="S93" s="145" t="s">
        <v>430</v>
      </c>
      <c r="T93" s="145" t="s">
        <v>430</v>
      </c>
      <c r="U93" s="145" t="s">
        <v>430</v>
      </c>
      <c r="V93" s="145" t="s">
        <v>430</v>
      </c>
      <c r="W93" s="145" t="s">
        <v>430</v>
      </c>
      <c r="X93" s="145" t="s">
        <v>430</v>
      </c>
      <c r="Y93" s="145" t="s">
        <v>430</v>
      </c>
      <c r="Z93" s="145" t="s">
        <v>430</v>
      </c>
      <c r="AA93" s="145" t="s">
        <v>430</v>
      </c>
      <c r="AB93" s="145" t="s">
        <v>430</v>
      </c>
      <c r="AC93" s="145" t="s">
        <v>430</v>
      </c>
      <c r="AD93" s="145" t="s">
        <v>430</v>
      </c>
      <c r="AE93" s="60"/>
      <c r="AF93" s="26" t="s">
        <v>430</v>
      </c>
      <c r="AG93" s="26" t="s">
        <v>430</v>
      </c>
      <c r="AH93" s="26" t="s">
        <v>430</v>
      </c>
      <c r="AI93" s="26" t="s">
        <v>430</v>
      </c>
      <c r="AJ93" s="26" t="s">
        <v>430</v>
      </c>
      <c r="AK93" s="26" t="s">
        <v>430</v>
      </c>
      <c r="AL93" s="49" t="s">
        <v>234</v>
      </c>
    </row>
    <row r="94" spans="1:38" s="2" customFormat="1" ht="26.25" customHeight="1" thickBot="1" x14ac:dyDescent="0.3">
      <c r="A94" s="70" t="s">
        <v>54</v>
      </c>
      <c r="B94" s="83" t="s">
        <v>407</v>
      </c>
      <c r="C94" s="71" t="s">
        <v>235</v>
      </c>
      <c r="D94" s="72"/>
      <c r="E94" s="145" t="s">
        <v>434</v>
      </c>
      <c r="F94" s="145" t="s">
        <v>434</v>
      </c>
      <c r="G94" s="145" t="s">
        <v>434</v>
      </c>
      <c r="H94" s="145" t="s">
        <v>434</v>
      </c>
      <c r="I94" s="145" t="s">
        <v>434</v>
      </c>
      <c r="J94" s="145" t="s">
        <v>434</v>
      </c>
      <c r="K94" s="145" t="s">
        <v>434</v>
      </c>
      <c r="L94" s="145" t="s">
        <v>434</v>
      </c>
      <c r="M94" s="145" t="s">
        <v>434</v>
      </c>
      <c r="N94" s="145" t="s">
        <v>434</v>
      </c>
      <c r="O94" s="145" t="s">
        <v>434</v>
      </c>
      <c r="P94" s="145" t="s">
        <v>434</v>
      </c>
      <c r="Q94" s="145" t="s">
        <v>434</v>
      </c>
      <c r="R94" s="145" t="s">
        <v>434</v>
      </c>
      <c r="S94" s="145" t="s">
        <v>434</v>
      </c>
      <c r="T94" s="145" t="s">
        <v>434</v>
      </c>
      <c r="U94" s="145" t="s">
        <v>434</v>
      </c>
      <c r="V94" s="145" t="s">
        <v>434</v>
      </c>
      <c r="W94" s="145" t="s">
        <v>434</v>
      </c>
      <c r="X94" s="145" t="s">
        <v>434</v>
      </c>
      <c r="Y94" s="145" t="s">
        <v>434</v>
      </c>
      <c r="Z94" s="145" t="s">
        <v>434</v>
      </c>
      <c r="AA94" s="145" t="s">
        <v>434</v>
      </c>
      <c r="AB94" s="145" t="s">
        <v>434</v>
      </c>
      <c r="AC94" s="145" t="s">
        <v>434</v>
      </c>
      <c r="AD94" s="145" t="s">
        <v>434</v>
      </c>
      <c r="AE94" s="60"/>
      <c r="AF94" s="26" t="s">
        <v>434</v>
      </c>
      <c r="AG94" s="26" t="s">
        <v>434</v>
      </c>
      <c r="AH94" s="26" t="s">
        <v>434</v>
      </c>
      <c r="AI94" s="26" t="s">
        <v>434</v>
      </c>
      <c r="AJ94" s="26" t="s">
        <v>434</v>
      </c>
      <c r="AK94" s="26" t="s">
        <v>434</v>
      </c>
      <c r="AL94" s="49" t="s">
        <v>443</v>
      </c>
    </row>
    <row r="95" spans="1:38" s="2" customFormat="1" ht="26.25" customHeight="1" thickBot="1" x14ac:dyDescent="0.3">
      <c r="A95" s="70" t="s">
        <v>54</v>
      </c>
      <c r="B95" s="83" t="s">
        <v>236</v>
      </c>
      <c r="C95" s="71" t="s">
        <v>237</v>
      </c>
      <c r="D95" s="77"/>
      <c r="E95" s="145" t="s">
        <v>430</v>
      </c>
      <c r="F95" s="145" t="s">
        <v>429</v>
      </c>
      <c r="G95" s="145" t="s">
        <v>430</v>
      </c>
      <c r="H95" s="145" t="s">
        <v>430</v>
      </c>
      <c r="I95" s="145" t="s">
        <v>429</v>
      </c>
      <c r="J95" s="145" t="s">
        <v>429</v>
      </c>
      <c r="K95" s="145" t="s">
        <v>429</v>
      </c>
      <c r="L95" s="145" t="s">
        <v>430</v>
      </c>
      <c r="M95" s="145" t="s">
        <v>430</v>
      </c>
      <c r="N95" s="145" t="s">
        <v>430</v>
      </c>
      <c r="O95" s="145" t="s">
        <v>430</v>
      </c>
      <c r="P95" s="145" t="s">
        <v>430</v>
      </c>
      <c r="Q95" s="145" t="s">
        <v>430</v>
      </c>
      <c r="R95" s="145" t="s">
        <v>430</v>
      </c>
      <c r="S95" s="145" t="s">
        <v>430</v>
      </c>
      <c r="T95" s="145" t="s">
        <v>430</v>
      </c>
      <c r="U95" s="145" t="s">
        <v>430</v>
      </c>
      <c r="V95" s="145" t="s">
        <v>430</v>
      </c>
      <c r="W95" s="145" t="s">
        <v>430</v>
      </c>
      <c r="X95" s="145" t="s">
        <v>430</v>
      </c>
      <c r="Y95" s="145" t="s">
        <v>430</v>
      </c>
      <c r="Z95" s="145" t="s">
        <v>430</v>
      </c>
      <c r="AA95" s="145" t="s">
        <v>430</v>
      </c>
      <c r="AB95" s="145" t="s">
        <v>430</v>
      </c>
      <c r="AC95" s="145" t="s">
        <v>430</v>
      </c>
      <c r="AD95" s="145" t="s">
        <v>430</v>
      </c>
      <c r="AE95" s="60"/>
      <c r="AF95" s="26" t="s">
        <v>430</v>
      </c>
      <c r="AG95" s="26" t="s">
        <v>430</v>
      </c>
      <c r="AH95" s="26" t="s">
        <v>430</v>
      </c>
      <c r="AI95" s="26" t="s">
        <v>430</v>
      </c>
      <c r="AJ95" s="26" t="s">
        <v>430</v>
      </c>
      <c r="AK95" s="26" t="s">
        <v>430</v>
      </c>
      <c r="AL95" s="49" t="s">
        <v>449</v>
      </c>
    </row>
    <row r="96" spans="1:38" s="2" customFormat="1" ht="26.25" customHeight="1" thickBot="1" x14ac:dyDescent="0.3">
      <c r="A96" s="70" t="s">
        <v>54</v>
      </c>
      <c r="B96" s="74" t="s">
        <v>238</v>
      </c>
      <c r="C96" s="71" t="s">
        <v>239</v>
      </c>
      <c r="D96" s="84"/>
      <c r="E96" s="145" t="s">
        <v>434</v>
      </c>
      <c r="F96" s="145" t="s">
        <v>434</v>
      </c>
      <c r="G96" s="145" t="s">
        <v>434</v>
      </c>
      <c r="H96" s="145"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145" t="s">
        <v>434</v>
      </c>
      <c r="V96" s="145" t="s">
        <v>434</v>
      </c>
      <c r="W96" s="145" t="s">
        <v>434</v>
      </c>
      <c r="X96" s="145" t="s">
        <v>434</v>
      </c>
      <c r="Y96" s="145" t="s">
        <v>434</v>
      </c>
      <c r="Z96" s="145" t="s">
        <v>434</v>
      </c>
      <c r="AA96" s="145" t="s">
        <v>434</v>
      </c>
      <c r="AB96" s="145" t="s">
        <v>434</v>
      </c>
      <c r="AC96" s="145" t="s">
        <v>434</v>
      </c>
      <c r="AD96" s="145" t="s">
        <v>434</v>
      </c>
      <c r="AE96" s="60"/>
      <c r="AF96" s="26" t="s">
        <v>434</v>
      </c>
      <c r="AG96" s="26" t="s">
        <v>434</v>
      </c>
      <c r="AH96" s="26" t="s">
        <v>434</v>
      </c>
      <c r="AI96" s="26" t="s">
        <v>434</v>
      </c>
      <c r="AJ96" s="26" t="s">
        <v>434</v>
      </c>
      <c r="AK96" s="26" t="s">
        <v>434</v>
      </c>
      <c r="AL96" s="49" t="s">
        <v>430</v>
      </c>
    </row>
    <row r="97" spans="1:38" s="2" customFormat="1" ht="26.25" customHeight="1" thickBot="1" x14ac:dyDescent="0.3">
      <c r="A97" s="70" t="s">
        <v>54</v>
      </c>
      <c r="B97" s="74" t="s">
        <v>240</v>
      </c>
      <c r="C97" s="71" t="s">
        <v>241</v>
      </c>
      <c r="D97" s="84"/>
      <c r="E97" s="145" t="s">
        <v>434</v>
      </c>
      <c r="F97" s="145" t="s">
        <v>434</v>
      </c>
      <c r="G97" s="145" t="s">
        <v>434</v>
      </c>
      <c r="H97" s="145"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145" t="s">
        <v>434</v>
      </c>
      <c r="V97" s="145" t="s">
        <v>434</v>
      </c>
      <c r="W97" s="145" t="s">
        <v>434</v>
      </c>
      <c r="X97" s="145" t="s">
        <v>434</v>
      </c>
      <c r="Y97" s="145" t="s">
        <v>434</v>
      </c>
      <c r="Z97" s="145" t="s">
        <v>434</v>
      </c>
      <c r="AA97" s="145" t="s">
        <v>434</v>
      </c>
      <c r="AB97" s="145" t="s">
        <v>434</v>
      </c>
      <c r="AC97" s="145" t="s">
        <v>434</v>
      </c>
      <c r="AD97" s="145" t="s">
        <v>434</v>
      </c>
      <c r="AE97" s="60"/>
      <c r="AF97" s="26" t="s">
        <v>434</v>
      </c>
      <c r="AG97" s="26" t="s">
        <v>434</v>
      </c>
      <c r="AH97" s="26" t="s">
        <v>434</v>
      </c>
      <c r="AI97" s="26" t="s">
        <v>434</v>
      </c>
      <c r="AJ97" s="26" t="s">
        <v>434</v>
      </c>
      <c r="AK97" s="26" t="s">
        <v>434</v>
      </c>
      <c r="AL97" s="49" t="s">
        <v>430</v>
      </c>
    </row>
    <row r="98" spans="1:38" s="2" customFormat="1" ht="26.25" customHeight="1" thickBot="1" x14ac:dyDescent="0.3">
      <c r="A98" s="70" t="s">
        <v>54</v>
      </c>
      <c r="B98" s="74" t="s">
        <v>242</v>
      </c>
      <c r="C98" s="76" t="s">
        <v>243</v>
      </c>
      <c r="D98" s="84"/>
      <c r="E98" s="145" t="s">
        <v>430</v>
      </c>
      <c r="F98" s="145" t="s">
        <v>429</v>
      </c>
      <c r="G98" s="145" t="s">
        <v>430</v>
      </c>
      <c r="H98" s="145">
        <v>8.2000000000000003E-2</v>
      </c>
      <c r="I98" s="145" t="s">
        <v>429</v>
      </c>
      <c r="J98" s="145" t="s">
        <v>429</v>
      </c>
      <c r="K98" s="145" t="s">
        <v>429</v>
      </c>
      <c r="L98" s="145" t="s">
        <v>430</v>
      </c>
      <c r="M98" s="145" t="s">
        <v>430</v>
      </c>
      <c r="N98" s="145" t="s">
        <v>430</v>
      </c>
      <c r="O98" s="145" t="s">
        <v>430</v>
      </c>
      <c r="P98" s="145" t="s">
        <v>430</v>
      </c>
      <c r="Q98" s="145" t="s">
        <v>430</v>
      </c>
      <c r="R98" s="145" t="s">
        <v>430</v>
      </c>
      <c r="S98" s="145" t="s">
        <v>430</v>
      </c>
      <c r="T98" s="145" t="s">
        <v>430</v>
      </c>
      <c r="U98" s="145" t="s">
        <v>430</v>
      </c>
      <c r="V98" s="145" t="s">
        <v>430</v>
      </c>
      <c r="W98" s="145" t="s">
        <v>429</v>
      </c>
      <c r="X98" s="145" t="s">
        <v>430</v>
      </c>
      <c r="Y98" s="145" t="s">
        <v>430</v>
      </c>
      <c r="Z98" s="145" t="s">
        <v>430</v>
      </c>
      <c r="AA98" s="145" t="s">
        <v>430</v>
      </c>
      <c r="AB98" s="145" t="s">
        <v>430</v>
      </c>
      <c r="AC98" s="145" t="s">
        <v>430</v>
      </c>
      <c r="AD98" s="145" t="s">
        <v>430</v>
      </c>
      <c r="AE98" s="60"/>
      <c r="AF98" s="26" t="s">
        <v>430</v>
      </c>
      <c r="AG98" s="26" t="s">
        <v>430</v>
      </c>
      <c r="AH98" s="26" t="s">
        <v>430</v>
      </c>
      <c r="AI98" s="26" t="s">
        <v>430</v>
      </c>
      <c r="AJ98" s="26" t="s">
        <v>430</v>
      </c>
      <c r="AK98" s="26" t="s">
        <v>430</v>
      </c>
      <c r="AL98" s="49" t="s">
        <v>430</v>
      </c>
    </row>
    <row r="99" spans="1:38" s="2" customFormat="1" ht="26.25" customHeight="1" thickBot="1" x14ac:dyDescent="0.3">
      <c r="A99" s="70" t="s">
        <v>244</v>
      </c>
      <c r="B99" s="70" t="s">
        <v>245</v>
      </c>
      <c r="C99" s="71" t="s">
        <v>454</v>
      </c>
      <c r="D99" s="84"/>
      <c r="E99" s="145">
        <v>0.176452547820384</v>
      </c>
      <c r="F99" s="145">
        <v>10.052678200000001</v>
      </c>
      <c r="G99" s="145" t="s">
        <v>430</v>
      </c>
      <c r="H99" s="145">
        <v>6.0180942911707644</v>
      </c>
      <c r="I99" s="145" t="s">
        <v>429</v>
      </c>
      <c r="J99" s="145" t="s">
        <v>429</v>
      </c>
      <c r="K99" s="145" t="s">
        <v>429</v>
      </c>
      <c r="L99" s="145" t="s">
        <v>430</v>
      </c>
      <c r="M99" s="145" t="s">
        <v>430</v>
      </c>
      <c r="N99" s="145" t="s">
        <v>430</v>
      </c>
      <c r="O99" s="145" t="s">
        <v>430</v>
      </c>
      <c r="P99" s="145" t="s">
        <v>430</v>
      </c>
      <c r="Q99" s="145" t="s">
        <v>430</v>
      </c>
      <c r="R99" s="145" t="s">
        <v>430</v>
      </c>
      <c r="S99" s="145" t="s">
        <v>430</v>
      </c>
      <c r="T99" s="145" t="s">
        <v>430</v>
      </c>
      <c r="U99" s="145" t="s">
        <v>430</v>
      </c>
      <c r="V99" s="145" t="s">
        <v>430</v>
      </c>
      <c r="W99" s="145" t="s">
        <v>430</v>
      </c>
      <c r="X99" s="145" t="s">
        <v>430</v>
      </c>
      <c r="Y99" s="145" t="s">
        <v>430</v>
      </c>
      <c r="Z99" s="145" t="s">
        <v>430</v>
      </c>
      <c r="AA99" s="145" t="s">
        <v>430</v>
      </c>
      <c r="AB99" s="145" t="s">
        <v>430</v>
      </c>
      <c r="AC99" s="145" t="s">
        <v>430</v>
      </c>
      <c r="AD99" s="145" t="s">
        <v>430</v>
      </c>
      <c r="AE99" s="60" t="s">
        <v>443</v>
      </c>
      <c r="AF99" s="26" t="s">
        <v>430</v>
      </c>
      <c r="AG99" s="26" t="s">
        <v>430</v>
      </c>
      <c r="AH99" s="26" t="s">
        <v>430</v>
      </c>
      <c r="AI99" s="26" t="s">
        <v>430</v>
      </c>
      <c r="AJ99" s="26" t="s">
        <v>430</v>
      </c>
      <c r="AK99" s="26">
        <v>719.5</v>
      </c>
      <c r="AL99" s="49" t="s">
        <v>430</v>
      </c>
    </row>
    <row r="100" spans="1:38" s="2" customFormat="1" ht="26.25" customHeight="1" thickBot="1" x14ac:dyDescent="0.3">
      <c r="A100" s="70" t="s">
        <v>244</v>
      </c>
      <c r="B100" s="70" t="s">
        <v>247</v>
      </c>
      <c r="C100" s="71" t="s">
        <v>455</v>
      </c>
      <c r="D100" s="84"/>
      <c r="E100" s="145">
        <v>0.12920535425081692</v>
      </c>
      <c r="F100" s="145">
        <v>3.4125479845999998</v>
      </c>
      <c r="G100" s="145" t="s">
        <v>430</v>
      </c>
      <c r="H100" s="145">
        <v>3.7683611316827847</v>
      </c>
      <c r="I100" s="145" t="s">
        <v>429</v>
      </c>
      <c r="J100" s="145" t="s">
        <v>429</v>
      </c>
      <c r="K100" s="145" t="s">
        <v>429</v>
      </c>
      <c r="L100" s="145" t="s">
        <v>430</v>
      </c>
      <c r="M100" s="145" t="s">
        <v>430</v>
      </c>
      <c r="N100" s="145" t="s">
        <v>430</v>
      </c>
      <c r="O100" s="145" t="s">
        <v>430</v>
      </c>
      <c r="P100" s="145" t="s">
        <v>430</v>
      </c>
      <c r="Q100" s="145" t="s">
        <v>430</v>
      </c>
      <c r="R100" s="145" t="s">
        <v>430</v>
      </c>
      <c r="S100" s="145" t="s">
        <v>430</v>
      </c>
      <c r="T100" s="145" t="s">
        <v>430</v>
      </c>
      <c r="U100" s="145" t="s">
        <v>430</v>
      </c>
      <c r="V100" s="145" t="s">
        <v>430</v>
      </c>
      <c r="W100" s="145" t="s">
        <v>430</v>
      </c>
      <c r="X100" s="145" t="s">
        <v>430</v>
      </c>
      <c r="Y100" s="145" t="s">
        <v>430</v>
      </c>
      <c r="Z100" s="145" t="s">
        <v>430</v>
      </c>
      <c r="AA100" s="145" t="s">
        <v>430</v>
      </c>
      <c r="AB100" s="145" t="s">
        <v>430</v>
      </c>
      <c r="AC100" s="145" t="s">
        <v>430</v>
      </c>
      <c r="AD100" s="145" t="s">
        <v>430</v>
      </c>
      <c r="AE100" s="60" t="s">
        <v>443</v>
      </c>
      <c r="AF100" s="26" t="s">
        <v>430</v>
      </c>
      <c r="AG100" s="26" t="s">
        <v>430</v>
      </c>
      <c r="AH100" s="26" t="s">
        <v>430</v>
      </c>
      <c r="AI100" s="26" t="s">
        <v>430</v>
      </c>
      <c r="AJ100" s="26" t="s">
        <v>430</v>
      </c>
      <c r="AK100" s="26">
        <v>1026.5999999999999</v>
      </c>
      <c r="AL100" s="49" t="s">
        <v>246</v>
      </c>
    </row>
    <row r="101" spans="1:38" s="2" customFormat="1" ht="26.25" customHeight="1" thickBot="1" x14ac:dyDescent="0.3">
      <c r="A101" s="70" t="s">
        <v>244</v>
      </c>
      <c r="B101" s="70" t="s">
        <v>248</v>
      </c>
      <c r="C101" s="71" t="s">
        <v>249</v>
      </c>
      <c r="D101" s="84"/>
      <c r="E101" s="145">
        <v>7.3828423008824055E-3</v>
      </c>
      <c r="F101" s="145">
        <v>0.116434248</v>
      </c>
      <c r="G101" s="145" t="s">
        <v>430</v>
      </c>
      <c r="H101" s="145">
        <v>8.6499488938439451E-2</v>
      </c>
      <c r="I101" s="145">
        <v>8.6344767099999996E-4</v>
      </c>
      <c r="J101" s="145">
        <v>2.5903430140000001E-3</v>
      </c>
      <c r="K101" s="145">
        <v>6.0441336989999995E-3</v>
      </c>
      <c r="L101" s="145" t="s">
        <v>430</v>
      </c>
      <c r="M101" s="145" t="s">
        <v>430</v>
      </c>
      <c r="N101" s="145" t="s">
        <v>430</v>
      </c>
      <c r="O101" s="145" t="s">
        <v>430</v>
      </c>
      <c r="P101" s="145" t="s">
        <v>430</v>
      </c>
      <c r="Q101" s="145" t="s">
        <v>430</v>
      </c>
      <c r="R101" s="145" t="s">
        <v>430</v>
      </c>
      <c r="S101" s="145" t="s">
        <v>430</v>
      </c>
      <c r="T101" s="145" t="s">
        <v>430</v>
      </c>
      <c r="U101" s="145" t="s">
        <v>430</v>
      </c>
      <c r="V101" s="145" t="s">
        <v>430</v>
      </c>
      <c r="W101" s="145" t="s">
        <v>430</v>
      </c>
      <c r="X101" s="145" t="s">
        <v>430</v>
      </c>
      <c r="Y101" s="145" t="s">
        <v>430</v>
      </c>
      <c r="Z101" s="145" t="s">
        <v>430</v>
      </c>
      <c r="AA101" s="145" t="s">
        <v>430</v>
      </c>
      <c r="AB101" s="145" t="s">
        <v>430</v>
      </c>
      <c r="AC101" s="145" t="s">
        <v>430</v>
      </c>
      <c r="AD101" s="145" t="s">
        <v>430</v>
      </c>
      <c r="AE101" s="60" t="s">
        <v>443</v>
      </c>
      <c r="AF101" s="26" t="s">
        <v>430</v>
      </c>
      <c r="AG101" s="26" t="s">
        <v>430</v>
      </c>
      <c r="AH101" s="26" t="s">
        <v>430</v>
      </c>
      <c r="AI101" s="26" t="s">
        <v>430</v>
      </c>
      <c r="AJ101" s="26" t="s">
        <v>430</v>
      </c>
      <c r="AK101" s="26">
        <v>105.9</v>
      </c>
      <c r="AL101" s="49" t="s">
        <v>246</v>
      </c>
    </row>
    <row r="102" spans="1:38" s="2" customFormat="1" ht="26.25" customHeight="1" thickBot="1" x14ac:dyDescent="0.3">
      <c r="A102" s="70" t="s">
        <v>244</v>
      </c>
      <c r="B102" s="70" t="s">
        <v>250</v>
      </c>
      <c r="C102" s="71" t="s">
        <v>456</v>
      </c>
      <c r="D102" s="84"/>
      <c r="E102" s="145">
        <v>7.7866311204914815E-2</v>
      </c>
      <c r="F102" s="145">
        <v>0.40022677078699997</v>
      </c>
      <c r="G102" s="145" t="s">
        <v>430</v>
      </c>
      <c r="H102" s="145">
        <v>3.7972848736421292</v>
      </c>
      <c r="I102" s="145" t="s">
        <v>430</v>
      </c>
      <c r="J102" s="145" t="s">
        <v>430</v>
      </c>
      <c r="K102" s="145" t="s">
        <v>430</v>
      </c>
      <c r="L102" s="145" t="s">
        <v>430</v>
      </c>
      <c r="M102" s="145" t="s">
        <v>430</v>
      </c>
      <c r="N102" s="145" t="s">
        <v>430</v>
      </c>
      <c r="O102" s="145" t="s">
        <v>430</v>
      </c>
      <c r="P102" s="145" t="s">
        <v>430</v>
      </c>
      <c r="Q102" s="145" t="s">
        <v>430</v>
      </c>
      <c r="R102" s="145" t="s">
        <v>430</v>
      </c>
      <c r="S102" s="145" t="s">
        <v>430</v>
      </c>
      <c r="T102" s="145" t="s">
        <v>430</v>
      </c>
      <c r="U102" s="145" t="s">
        <v>430</v>
      </c>
      <c r="V102" s="145" t="s">
        <v>430</v>
      </c>
      <c r="W102" s="145" t="s">
        <v>430</v>
      </c>
      <c r="X102" s="145" t="s">
        <v>430</v>
      </c>
      <c r="Y102" s="145" t="s">
        <v>430</v>
      </c>
      <c r="Z102" s="145" t="s">
        <v>430</v>
      </c>
      <c r="AA102" s="145" t="s">
        <v>430</v>
      </c>
      <c r="AB102" s="145" t="s">
        <v>430</v>
      </c>
      <c r="AC102" s="145" t="s">
        <v>430</v>
      </c>
      <c r="AD102" s="145" t="s">
        <v>430</v>
      </c>
      <c r="AE102" s="60" t="s">
        <v>443</v>
      </c>
      <c r="AF102" s="26" t="s">
        <v>430</v>
      </c>
      <c r="AG102" s="26" t="s">
        <v>430</v>
      </c>
      <c r="AH102" s="26" t="s">
        <v>430</v>
      </c>
      <c r="AI102" s="26" t="s">
        <v>430</v>
      </c>
      <c r="AJ102" s="26" t="s">
        <v>430</v>
      </c>
      <c r="AK102" s="26">
        <v>955.18900000000008</v>
      </c>
      <c r="AL102" s="49" t="s">
        <v>430</v>
      </c>
    </row>
    <row r="103" spans="1:38" s="2" customFormat="1" ht="26.25" customHeight="1" thickBot="1" x14ac:dyDescent="0.3">
      <c r="A103" s="70" t="s">
        <v>244</v>
      </c>
      <c r="B103" s="70" t="s">
        <v>251</v>
      </c>
      <c r="C103" s="71" t="s">
        <v>252</v>
      </c>
      <c r="D103" s="84"/>
      <c r="E103" s="145" t="s">
        <v>434</v>
      </c>
      <c r="F103" s="145" t="s">
        <v>434</v>
      </c>
      <c r="G103" s="145" t="s">
        <v>434</v>
      </c>
      <c r="H103" s="145" t="s">
        <v>434</v>
      </c>
      <c r="I103" s="145" t="s">
        <v>434</v>
      </c>
      <c r="J103" s="145" t="s">
        <v>434</v>
      </c>
      <c r="K103" s="145" t="s">
        <v>434</v>
      </c>
      <c r="L103" s="145" t="s">
        <v>434</v>
      </c>
      <c r="M103" s="145" t="s">
        <v>434</v>
      </c>
      <c r="N103" s="145" t="s">
        <v>434</v>
      </c>
      <c r="O103" s="145" t="s">
        <v>434</v>
      </c>
      <c r="P103" s="145" t="s">
        <v>434</v>
      </c>
      <c r="Q103" s="145" t="s">
        <v>434</v>
      </c>
      <c r="R103" s="145" t="s">
        <v>434</v>
      </c>
      <c r="S103" s="145" t="s">
        <v>434</v>
      </c>
      <c r="T103" s="145" t="s">
        <v>434</v>
      </c>
      <c r="U103" s="145" t="s">
        <v>434</v>
      </c>
      <c r="V103" s="145" t="s">
        <v>434</v>
      </c>
      <c r="W103" s="145" t="s">
        <v>434</v>
      </c>
      <c r="X103" s="145" t="s">
        <v>434</v>
      </c>
      <c r="Y103" s="145" t="s">
        <v>434</v>
      </c>
      <c r="Z103" s="145" t="s">
        <v>434</v>
      </c>
      <c r="AA103" s="145" t="s">
        <v>434</v>
      </c>
      <c r="AB103" s="145" t="s">
        <v>434</v>
      </c>
      <c r="AC103" s="145" t="s">
        <v>434</v>
      </c>
      <c r="AD103" s="145" t="s">
        <v>434</v>
      </c>
      <c r="AE103" s="60" t="s">
        <v>443</v>
      </c>
      <c r="AF103" s="26" t="s">
        <v>434</v>
      </c>
      <c r="AG103" s="26" t="s">
        <v>434</v>
      </c>
      <c r="AH103" s="26" t="s">
        <v>434</v>
      </c>
      <c r="AI103" s="26" t="s">
        <v>434</v>
      </c>
      <c r="AJ103" s="26" t="s">
        <v>434</v>
      </c>
      <c r="AK103" s="26" t="s">
        <v>434</v>
      </c>
      <c r="AL103" s="49" t="s">
        <v>434</v>
      </c>
    </row>
    <row r="104" spans="1:38" s="2" customFormat="1" ht="26.25" customHeight="1" thickBot="1" x14ac:dyDescent="0.3">
      <c r="A104" s="70" t="s">
        <v>244</v>
      </c>
      <c r="B104" s="70" t="s">
        <v>253</v>
      </c>
      <c r="C104" s="71" t="s">
        <v>254</v>
      </c>
      <c r="D104" s="84"/>
      <c r="E104" s="145">
        <v>5.290751373537815E-4</v>
      </c>
      <c r="F104" s="145">
        <v>4.887630219E-3</v>
      </c>
      <c r="G104" s="145" t="s">
        <v>430</v>
      </c>
      <c r="H104" s="145">
        <v>6.1987250624881522E-3</v>
      </c>
      <c r="I104" s="145">
        <v>4.8920548000000005E-5</v>
      </c>
      <c r="J104" s="145">
        <v>1.46761644E-4</v>
      </c>
      <c r="K104" s="145">
        <v>3.4244383600000002E-4</v>
      </c>
      <c r="L104" s="145" t="s">
        <v>430</v>
      </c>
      <c r="M104" s="145" t="s">
        <v>430</v>
      </c>
      <c r="N104" s="145" t="s">
        <v>430</v>
      </c>
      <c r="O104" s="145" t="s">
        <v>430</v>
      </c>
      <c r="P104" s="145" t="s">
        <v>430</v>
      </c>
      <c r="Q104" s="145" t="s">
        <v>430</v>
      </c>
      <c r="R104" s="145" t="s">
        <v>430</v>
      </c>
      <c r="S104" s="145" t="s">
        <v>430</v>
      </c>
      <c r="T104" s="145" t="s">
        <v>430</v>
      </c>
      <c r="U104" s="145" t="s">
        <v>430</v>
      </c>
      <c r="V104" s="145" t="s">
        <v>430</v>
      </c>
      <c r="W104" s="145" t="s">
        <v>430</v>
      </c>
      <c r="X104" s="145" t="s">
        <v>430</v>
      </c>
      <c r="Y104" s="145" t="s">
        <v>430</v>
      </c>
      <c r="Z104" s="145" t="s">
        <v>430</v>
      </c>
      <c r="AA104" s="145" t="s">
        <v>430</v>
      </c>
      <c r="AB104" s="145" t="s">
        <v>430</v>
      </c>
      <c r="AC104" s="145" t="s">
        <v>430</v>
      </c>
      <c r="AD104" s="145" t="s">
        <v>430</v>
      </c>
      <c r="AE104" s="60" t="s">
        <v>443</v>
      </c>
      <c r="AF104" s="26" t="s">
        <v>430</v>
      </c>
      <c r="AG104" s="26" t="s">
        <v>430</v>
      </c>
      <c r="AH104" s="26" t="s">
        <v>430</v>
      </c>
      <c r="AI104" s="26" t="s">
        <v>430</v>
      </c>
      <c r="AJ104" s="26" t="s">
        <v>430</v>
      </c>
      <c r="AK104" s="26">
        <v>6</v>
      </c>
      <c r="AL104" s="49" t="s">
        <v>246</v>
      </c>
    </row>
    <row r="105" spans="1:38" s="2" customFormat="1" ht="26.25" customHeight="1" thickBot="1" x14ac:dyDescent="0.3">
      <c r="A105" s="70" t="s">
        <v>244</v>
      </c>
      <c r="B105" s="70" t="s">
        <v>255</v>
      </c>
      <c r="C105" s="71" t="s">
        <v>256</v>
      </c>
      <c r="D105" s="84"/>
      <c r="E105" s="145">
        <v>1.404522183416158E-2</v>
      </c>
      <c r="F105" s="145">
        <v>0.109996317946</v>
      </c>
      <c r="G105" s="145" t="s">
        <v>430</v>
      </c>
      <c r="H105" s="145">
        <v>0.24248099817475804</v>
      </c>
      <c r="I105" s="145" t="s">
        <v>429</v>
      </c>
      <c r="J105" s="145" t="s">
        <v>429</v>
      </c>
      <c r="K105" s="145" t="s">
        <v>429</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60" t="s">
        <v>443</v>
      </c>
      <c r="AF105" s="26" t="s">
        <v>430</v>
      </c>
      <c r="AG105" s="26" t="s">
        <v>430</v>
      </c>
      <c r="AH105" s="26" t="s">
        <v>430</v>
      </c>
      <c r="AI105" s="26" t="s">
        <v>430</v>
      </c>
      <c r="AJ105" s="26" t="s">
        <v>430</v>
      </c>
      <c r="AK105" s="26">
        <v>31.484000000000002</v>
      </c>
      <c r="AL105" s="49" t="s">
        <v>246</v>
      </c>
    </row>
    <row r="106" spans="1:38" s="2" customFormat="1" ht="26.25" customHeight="1" thickBot="1" x14ac:dyDescent="0.3">
      <c r="A106" s="70" t="s">
        <v>244</v>
      </c>
      <c r="B106" s="70" t="s">
        <v>257</v>
      </c>
      <c r="C106" s="71" t="s">
        <v>258</v>
      </c>
      <c r="D106" s="84"/>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60" t="s">
        <v>443</v>
      </c>
      <c r="AF106" s="26"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1" t="s">
        <v>458</v>
      </c>
      <c r="D107" s="84"/>
      <c r="E107" s="145">
        <v>3.7356898070551869E-2</v>
      </c>
      <c r="F107" s="145">
        <v>0.28518181209999999</v>
      </c>
      <c r="G107" s="145" t="s">
        <v>430</v>
      </c>
      <c r="H107" s="145">
        <v>0.86464685534206709</v>
      </c>
      <c r="I107" s="145" t="s">
        <v>429</v>
      </c>
      <c r="J107" s="145" t="s">
        <v>429</v>
      </c>
      <c r="K107" s="145" t="s">
        <v>429</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60" t="s">
        <v>443</v>
      </c>
      <c r="AF107" s="26" t="s">
        <v>430</v>
      </c>
      <c r="AG107" s="26" t="s">
        <v>430</v>
      </c>
      <c r="AH107" s="26" t="s">
        <v>430</v>
      </c>
      <c r="AI107" s="26" t="s">
        <v>430</v>
      </c>
      <c r="AJ107" s="26" t="s">
        <v>430</v>
      </c>
      <c r="AK107" s="26">
        <v>6090.7</v>
      </c>
      <c r="AL107" s="49" t="s">
        <v>246</v>
      </c>
    </row>
    <row r="108" spans="1:38" s="2" customFormat="1" ht="26.25" customHeight="1" thickBot="1" x14ac:dyDescent="0.3">
      <c r="A108" s="70" t="s">
        <v>244</v>
      </c>
      <c r="B108" s="70" t="s">
        <v>260</v>
      </c>
      <c r="C108" s="71" t="s">
        <v>459</v>
      </c>
      <c r="D108" s="84"/>
      <c r="E108" s="145">
        <v>1.5518163665517152E-2</v>
      </c>
      <c r="F108" s="145">
        <v>0.13434690069999999</v>
      </c>
      <c r="G108" s="145" t="s">
        <v>430</v>
      </c>
      <c r="H108" s="145">
        <v>0.12063162985618137</v>
      </c>
      <c r="I108" s="145" t="s">
        <v>429</v>
      </c>
      <c r="J108" s="145" t="s">
        <v>429</v>
      </c>
      <c r="K108" s="145" t="s">
        <v>429</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60" t="s">
        <v>443</v>
      </c>
      <c r="AF108" s="26" t="s">
        <v>430</v>
      </c>
      <c r="AG108" s="26" t="s">
        <v>430</v>
      </c>
      <c r="AH108" s="26" t="s">
        <v>430</v>
      </c>
      <c r="AI108" s="26" t="s">
        <v>430</v>
      </c>
      <c r="AJ108" s="26" t="s">
        <v>430</v>
      </c>
      <c r="AK108" s="26">
        <v>1866.7</v>
      </c>
      <c r="AL108" s="49" t="s">
        <v>246</v>
      </c>
    </row>
    <row r="109" spans="1:38" s="2" customFormat="1" ht="26.25" customHeight="1" thickBot="1" x14ac:dyDescent="0.3">
      <c r="A109" s="70" t="s">
        <v>244</v>
      </c>
      <c r="B109" s="70" t="s">
        <v>261</v>
      </c>
      <c r="C109" s="71" t="s">
        <v>460</v>
      </c>
      <c r="D109" s="84"/>
      <c r="E109" s="145">
        <v>1.2147253247571427E-3</v>
      </c>
      <c r="F109" s="145">
        <v>7.1481731359999993E-3</v>
      </c>
      <c r="G109" s="145" t="s">
        <v>430</v>
      </c>
      <c r="H109" s="145">
        <v>9.4427463666857149E-3</v>
      </c>
      <c r="I109" s="145" t="s">
        <v>429</v>
      </c>
      <c r="J109" s="145" t="s">
        <v>429</v>
      </c>
      <c r="K109" s="145" t="s">
        <v>429</v>
      </c>
      <c r="L109" s="145" t="s">
        <v>430</v>
      </c>
      <c r="M109" s="145" t="s">
        <v>430</v>
      </c>
      <c r="N109" s="145" t="s">
        <v>430</v>
      </c>
      <c r="O109" s="145" t="s">
        <v>430</v>
      </c>
      <c r="P109" s="145" t="s">
        <v>430</v>
      </c>
      <c r="Q109" s="145" t="s">
        <v>430</v>
      </c>
      <c r="R109" s="145" t="s">
        <v>430</v>
      </c>
      <c r="S109" s="145" t="s">
        <v>430</v>
      </c>
      <c r="T109" s="145" t="s">
        <v>430</v>
      </c>
      <c r="U109" s="145" t="s">
        <v>430</v>
      </c>
      <c r="V109" s="145" t="s">
        <v>430</v>
      </c>
      <c r="W109" s="145" t="s">
        <v>430</v>
      </c>
      <c r="X109" s="145" t="s">
        <v>430</v>
      </c>
      <c r="Y109" s="145" t="s">
        <v>430</v>
      </c>
      <c r="Z109" s="145" t="s">
        <v>430</v>
      </c>
      <c r="AA109" s="145" t="s">
        <v>430</v>
      </c>
      <c r="AB109" s="145" t="s">
        <v>430</v>
      </c>
      <c r="AC109" s="145" t="s">
        <v>430</v>
      </c>
      <c r="AD109" s="145" t="s">
        <v>430</v>
      </c>
      <c r="AE109" s="60" t="s">
        <v>443</v>
      </c>
      <c r="AF109" s="26" t="s">
        <v>430</v>
      </c>
      <c r="AG109" s="26" t="s">
        <v>430</v>
      </c>
      <c r="AH109" s="26" t="s">
        <v>430</v>
      </c>
      <c r="AI109" s="26" t="s">
        <v>430</v>
      </c>
      <c r="AJ109" s="26" t="s">
        <v>430</v>
      </c>
      <c r="AK109" s="26">
        <v>60</v>
      </c>
      <c r="AL109" s="49" t="s">
        <v>246</v>
      </c>
    </row>
    <row r="110" spans="1:38" s="2" customFormat="1" ht="26.25" customHeight="1" thickBot="1" x14ac:dyDescent="0.3">
      <c r="A110" s="70" t="s">
        <v>244</v>
      </c>
      <c r="B110" s="70" t="s">
        <v>262</v>
      </c>
      <c r="C110" s="71" t="s">
        <v>461</v>
      </c>
      <c r="D110" s="84"/>
      <c r="E110" s="145">
        <v>1.4439934817699313E-2</v>
      </c>
      <c r="F110" s="145">
        <v>6.8118169217000007E-2</v>
      </c>
      <c r="G110" s="145" t="s">
        <v>430</v>
      </c>
      <c r="H110" s="145">
        <v>0.13603373348239622</v>
      </c>
      <c r="I110" s="145" t="s">
        <v>429</v>
      </c>
      <c r="J110" s="145" t="s">
        <v>429</v>
      </c>
      <c r="K110" s="145" t="s">
        <v>429</v>
      </c>
      <c r="L110" s="145" t="s">
        <v>430</v>
      </c>
      <c r="M110" s="145" t="s">
        <v>430</v>
      </c>
      <c r="N110" s="145" t="s">
        <v>430</v>
      </c>
      <c r="O110" s="145" t="s">
        <v>430</v>
      </c>
      <c r="P110" s="145" t="s">
        <v>430</v>
      </c>
      <c r="Q110" s="145" t="s">
        <v>430</v>
      </c>
      <c r="R110" s="145" t="s">
        <v>430</v>
      </c>
      <c r="S110" s="145" t="s">
        <v>430</v>
      </c>
      <c r="T110" s="145" t="s">
        <v>430</v>
      </c>
      <c r="U110" s="145" t="s">
        <v>430</v>
      </c>
      <c r="V110" s="145" t="s">
        <v>430</v>
      </c>
      <c r="W110" s="145" t="s">
        <v>430</v>
      </c>
      <c r="X110" s="145" t="s">
        <v>430</v>
      </c>
      <c r="Y110" s="145" t="s">
        <v>430</v>
      </c>
      <c r="Z110" s="145" t="s">
        <v>430</v>
      </c>
      <c r="AA110" s="145" t="s">
        <v>430</v>
      </c>
      <c r="AB110" s="145" t="s">
        <v>430</v>
      </c>
      <c r="AC110" s="145" t="s">
        <v>430</v>
      </c>
      <c r="AD110" s="145" t="s">
        <v>430</v>
      </c>
      <c r="AE110" s="60" t="s">
        <v>443</v>
      </c>
      <c r="AF110" s="26" t="s">
        <v>430</v>
      </c>
      <c r="AG110" s="26" t="s">
        <v>430</v>
      </c>
      <c r="AH110" s="26" t="s">
        <v>430</v>
      </c>
      <c r="AI110" s="26" t="s">
        <v>430</v>
      </c>
      <c r="AJ110" s="26" t="s">
        <v>430</v>
      </c>
      <c r="AK110" s="26">
        <v>2455.1999999999998</v>
      </c>
      <c r="AL110" s="49" t="s">
        <v>246</v>
      </c>
    </row>
    <row r="111" spans="1:38" s="2" customFormat="1" ht="26.25" customHeight="1" thickBot="1" x14ac:dyDescent="0.3">
      <c r="A111" s="70" t="s">
        <v>244</v>
      </c>
      <c r="B111" s="70" t="s">
        <v>263</v>
      </c>
      <c r="C111" s="71" t="s">
        <v>462</v>
      </c>
      <c r="D111" s="84"/>
      <c r="E111" s="145">
        <v>6.7865272424567566E-2</v>
      </c>
      <c r="F111" s="145">
        <v>2.245681995</v>
      </c>
      <c r="G111" s="145" t="s">
        <v>430</v>
      </c>
      <c r="H111" s="145">
        <v>3.05290475115733</v>
      </c>
      <c r="I111" s="145">
        <v>2.3830948000000001E-2</v>
      </c>
      <c r="J111" s="145">
        <v>4.7661896000000002E-2</v>
      </c>
      <c r="K111" s="145">
        <v>0.107239266</v>
      </c>
      <c r="L111" s="145" t="s">
        <v>430</v>
      </c>
      <c r="M111" s="145" t="s">
        <v>430</v>
      </c>
      <c r="N111" s="145" t="s">
        <v>430</v>
      </c>
      <c r="O111" s="145" t="s">
        <v>430</v>
      </c>
      <c r="P111" s="145" t="s">
        <v>430</v>
      </c>
      <c r="Q111" s="145" t="s">
        <v>430</v>
      </c>
      <c r="R111" s="145" t="s">
        <v>430</v>
      </c>
      <c r="S111" s="145" t="s">
        <v>430</v>
      </c>
      <c r="T111" s="145" t="s">
        <v>430</v>
      </c>
      <c r="U111" s="145" t="s">
        <v>430</v>
      </c>
      <c r="V111" s="145" t="s">
        <v>430</v>
      </c>
      <c r="W111" s="145" t="s">
        <v>430</v>
      </c>
      <c r="X111" s="145" t="s">
        <v>430</v>
      </c>
      <c r="Y111" s="145" t="s">
        <v>430</v>
      </c>
      <c r="Z111" s="145" t="s">
        <v>430</v>
      </c>
      <c r="AA111" s="145" t="s">
        <v>430</v>
      </c>
      <c r="AB111" s="145" t="s">
        <v>430</v>
      </c>
      <c r="AC111" s="145" t="s">
        <v>430</v>
      </c>
      <c r="AD111" s="145" t="s">
        <v>430</v>
      </c>
      <c r="AE111" s="60" t="s">
        <v>443</v>
      </c>
      <c r="AF111" s="26" t="s">
        <v>430</v>
      </c>
      <c r="AG111" s="26" t="s">
        <v>430</v>
      </c>
      <c r="AH111" s="26" t="s">
        <v>430</v>
      </c>
      <c r="AI111" s="26" t="s">
        <v>430</v>
      </c>
      <c r="AJ111" s="26" t="s">
        <v>430</v>
      </c>
      <c r="AK111" s="26">
        <v>6144.076</v>
      </c>
      <c r="AL111" s="49" t="s">
        <v>246</v>
      </c>
    </row>
    <row r="112" spans="1:38" s="2" customFormat="1" ht="26.25" customHeight="1" thickBot="1" x14ac:dyDescent="0.3">
      <c r="A112" s="70" t="s">
        <v>264</v>
      </c>
      <c r="B112" s="70" t="s">
        <v>265</v>
      </c>
      <c r="C112" s="71" t="s">
        <v>266</v>
      </c>
      <c r="D112" s="72"/>
      <c r="E112" s="145">
        <v>7.5676776526841998</v>
      </c>
      <c r="F112" s="145" t="s">
        <v>430</v>
      </c>
      <c r="G112" s="145" t="s">
        <v>430</v>
      </c>
      <c r="H112" s="145">
        <v>2.8896385113663841</v>
      </c>
      <c r="I112" s="145" t="s">
        <v>431</v>
      </c>
      <c r="J112" s="145" t="s">
        <v>431</v>
      </c>
      <c r="K112" s="145" t="s">
        <v>431</v>
      </c>
      <c r="L112" s="145" t="s">
        <v>430</v>
      </c>
      <c r="M112" s="145" t="s">
        <v>430</v>
      </c>
      <c r="N112" s="145" t="s">
        <v>430</v>
      </c>
      <c r="O112" s="145" t="s">
        <v>430</v>
      </c>
      <c r="P112" s="145" t="s">
        <v>430</v>
      </c>
      <c r="Q112" s="145" t="s">
        <v>430</v>
      </c>
      <c r="R112" s="145" t="s">
        <v>430</v>
      </c>
      <c r="S112" s="145" t="s">
        <v>430</v>
      </c>
      <c r="T112" s="145" t="s">
        <v>430</v>
      </c>
      <c r="U112" s="145" t="s">
        <v>430</v>
      </c>
      <c r="V112" s="145" t="s">
        <v>430</v>
      </c>
      <c r="W112" s="145" t="s">
        <v>430</v>
      </c>
      <c r="X112" s="145" t="s">
        <v>430</v>
      </c>
      <c r="Y112" s="145" t="s">
        <v>430</v>
      </c>
      <c r="Z112" s="145" t="s">
        <v>430</v>
      </c>
      <c r="AA112" s="145" t="s">
        <v>430</v>
      </c>
      <c r="AB112" s="145" t="s">
        <v>430</v>
      </c>
      <c r="AC112" s="145" t="s">
        <v>430</v>
      </c>
      <c r="AD112" s="145" t="s">
        <v>430</v>
      </c>
      <c r="AE112" s="60" t="s">
        <v>443</v>
      </c>
      <c r="AF112" s="26" t="s">
        <v>430</v>
      </c>
      <c r="AG112" s="26" t="s">
        <v>430</v>
      </c>
      <c r="AH112" s="26" t="s">
        <v>430</v>
      </c>
      <c r="AI112" s="26" t="s">
        <v>430</v>
      </c>
      <c r="AJ112" s="26" t="s">
        <v>430</v>
      </c>
      <c r="AK112" s="26">
        <v>189.09800000000001</v>
      </c>
      <c r="AL112" s="49" t="s">
        <v>475</v>
      </c>
    </row>
    <row r="113" spans="1:38" s="2" customFormat="1" ht="26.25" customHeight="1" thickBot="1" x14ac:dyDescent="0.3">
      <c r="A113" s="70" t="s">
        <v>264</v>
      </c>
      <c r="B113" s="85" t="s">
        <v>267</v>
      </c>
      <c r="C113" s="86" t="s">
        <v>268</v>
      </c>
      <c r="D113" s="72"/>
      <c r="E113" s="145">
        <v>3.4190651289769192</v>
      </c>
      <c r="F113" s="145">
        <v>5.429280388694</v>
      </c>
      <c r="G113" s="145" t="s">
        <v>430</v>
      </c>
      <c r="H113" s="145">
        <v>10.309462169446492</v>
      </c>
      <c r="I113" s="145" t="s">
        <v>430</v>
      </c>
      <c r="J113" s="145" t="s">
        <v>430</v>
      </c>
      <c r="K113" s="145" t="s">
        <v>430</v>
      </c>
      <c r="L113" s="145" t="s">
        <v>430</v>
      </c>
      <c r="M113" s="145" t="s">
        <v>430</v>
      </c>
      <c r="N113" s="145" t="s">
        <v>430</v>
      </c>
      <c r="O113" s="145" t="s">
        <v>430</v>
      </c>
      <c r="P113" s="145" t="s">
        <v>430</v>
      </c>
      <c r="Q113" s="145" t="s">
        <v>430</v>
      </c>
      <c r="R113" s="145" t="s">
        <v>430</v>
      </c>
      <c r="S113" s="145" t="s">
        <v>430</v>
      </c>
      <c r="T113" s="145" t="s">
        <v>430</v>
      </c>
      <c r="U113" s="145" t="s">
        <v>430</v>
      </c>
      <c r="V113" s="145" t="s">
        <v>430</v>
      </c>
      <c r="W113" s="145" t="s">
        <v>430</v>
      </c>
      <c r="X113" s="145" t="s">
        <v>430</v>
      </c>
      <c r="Y113" s="145" t="s">
        <v>430</v>
      </c>
      <c r="Z113" s="145" t="s">
        <v>430</v>
      </c>
      <c r="AA113" s="145" t="s">
        <v>430</v>
      </c>
      <c r="AB113" s="145" t="s">
        <v>430</v>
      </c>
      <c r="AC113" s="145" t="s">
        <v>430</v>
      </c>
      <c r="AD113" s="145" t="s">
        <v>430</v>
      </c>
      <c r="AE113" s="60"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85" t="s">
        <v>269</v>
      </c>
      <c r="C114" s="86" t="s">
        <v>463</v>
      </c>
      <c r="D114" s="72"/>
      <c r="E114" s="145" t="s">
        <v>429</v>
      </c>
      <c r="F114" s="145" t="s">
        <v>430</v>
      </c>
      <c r="G114" s="145" t="s">
        <v>430</v>
      </c>
      <c r="H114" s="145" t="s">
        <v>429</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145" t="s">
        <v>430</v>
      </c>
      <c r="Y114" s="145" t="s">
        <v>430</v>
      </c>
      <c r="Z114" s="145" t="s">
        <v>430</v>
      </c>
      <c r="AA114" s="145" t="s">
        <v>430</v>
      </c>
      <c r="AB114" s="145" t="s">
        <v>430</v>
      </c>
      <c r="AC114" s="145" t="s">
        <v>430</v>
      </c>
      <c r="AD114" s="145" t="s">
        <v>430</v>
      </c>
      <c r="AE114" s="60" t="s">
        <v>443</v>
      </c>
      <c r="AF114" s="26" t="s">
        <v>430</v>
      </c>
      <c r="AG114" s="26" t="s">
        <v>430</v>
      </c>
      <c r="AH114" s="26" t="s">
        <v>430</v>
      </c>
      <c r="AI114" s="26" t="s">
        <v>430</v>
      </c>
      <c r="AJ114" s="26" t="s">
        <v>430</v>
      </c>
      <c r="AK114" s="26" t="s">
        <v>430</v>
      </c>
      <c r="AL114" s="49" t="s">
        <v>443</v>
      </c>
    </row>
    <row r="115" spans="1:38" s="2" customFormat="1" ht="26.25" customHeight="1" thickBot="1" x14ac:dyDescent="0.3">
      <c r="A115" s="70" t="s">
        <v>264</v>
      </c>
      <c r="B115" s="85" t="s">
        <v>270</v>
      </c>
      <c r="C115" s="86" t="s">
        <v>271</v>
      </c>
      <c r="D115" s="72"/>
      <c r="E115" s="145" t="s">
        <v>434</v>
      </c>
      <c r="F115" s="145" t="s">
        <v>434</v>
      </c>
      <c r="G115" s="145" t="s">
        <v>434</v>
      </c>
      <c r="H115" s="145" t="s">
        <v>434</v>
      </c>
      <c r="I115" s="145" t="s">
        <v>434</v>
      </c>
      <c r="J115" s="145" t="s">
        <v>434</v>
      </c>
      <c r="K115" s="145" t="s">
        <v>434</v>
      </c>
      <c r="L115" s="145" t="s">
        <v>434</v>
      </c>
      <c r="M115" s="145" t="s">
        <v>434</v>
      </c>
      <c r="N115" s="145" t="s">
        <v>434</v>
      </c>
      <c r="O115" s="145" t="s">
        <v>434</v>
      </c>
      <c r="P115" s="145" t="s">
        <v>434</v>
      </c>
      <c r="Q115" s="145" t="s">
        <v>434</v>
      </c>
      <c r="R115" s="145" t="s">
        <v>434</v>
      </c>
      <c r="S115" s="145" t="s">
        <v>434</v>
      </c>
      <c r="T115" s="145" t="s">
        <v>434</v>
      </c>
      <c r="U115" s="145" t="s">
        <v>434</v>
      </c>
      <c r="V115" s="145" t="s">
        <v>434</v>
      </c>
      <c r="W115" s="145" t="s">
        <v>434</v>
      </c>
      <c r="X115" s="145" t="s">
        <v>434</v>
      </c>
      <c r="Y115" s="145" t="s">
        <v>434</v>
      </c>
      <c r="Z115" s="145" t="s">
        <v>434</v>
      </c>
      <c r="AA115" s="145" t="s">
        <v>434</v>
      </c>
      <c r="AB115" s="145" t="s">
        <v>434</v>
      </c>
      <c r="AC115" s="145" t="s">
        <v>434</v>
      </c>
      <c r="AD115" s="145" t="s">
        <v>434</v>
      </c>
      <c r="AE115" s="60" t="s">
        <v>443</v>
      </c>
      <c r="AF115" s="26" t="s">
        <v>434</v>
      </c>
      <c r="AG115" s="26" t="s">
        <v>434</v>
      </c>
      <c r="AH115" s="26" t="s">
        <v>434</v>
      </c>
      <c r="AI115" s="26" t="s">
        <v>434</v>
      </c>
      <c r="AJ115" s="26" t="s">
        <v>434</v>
      </c>
      <c r="AK115" s="26" t="s">
        <v>434</v>
      </c>
      <c r="AL115" s="49" t="s">
        <v>443</v>
      </c>
    </row>
    <row r="116" spans="1:38" s="2" customFormat="1" ht="26.25" customHeight="1" thickBot="1" x14ac:dyDescent="0.3">
      <c r="A116" s="70" t="s">
        <v>264</v>
      </c>
      <c r="B116" s="70" t="s">
        <v>272</v>
      </c>
      <c r="C116" s="76" t="s">
        <v>464</v>
      </c>
      <c r="D116" s="72"/>
      <c r="E116" s="145">
        <v>0.97230813163430396</v>
      </c>
      <c r="F116" s="145">
        <v>0.1582568627</v>
      </c>
      <c r="G116" s="145" t="s">
        <v>430</v>
      </c>
      <c r="H116" s="145">
        <v>2.1008482311286851</v>
      </c>
      <c r="I116" s="145" t="s">
        <v>430</v>
      </c>
      <c r="J116" s="145" t="s">
        <v>430</v>
      </c>
      <c r="K116" s="145" t="s">
        <v>430</v>
      </c>
      <c r="L116" s="145" t="s">
        <v>430</v>
      </c>
      <c r="M116" s="145" t="s">
        <v>430</v>
      </c>
      <c r="N116" s="145" t="s">
        <v>430</v>
      </c>
      <c r="O116" s="145" t="s">
        <v>430</v>
      </c>
      <c r="P116" s="145" t="s">
        <v>430</v>
      </c>
      <c r="Q116" s="145" t="s">
        <v>430</v>
      </c>
      <c r="R116" s="145" t="s">
        <v>430</v>
      </c>
      <c r="S116" s="145" t="s">
        <v>430</v>
      </c>
      <c r="T116" s="145" t="s">
        <v>430</v>
      </c>
      <c r="U116" s="145" t="s">
        <v>430</v>
      </c>
      <c r="V116" s="145" t="s">
        <v>430</v>
      </c>
      <c r="W116" s="145" t="s">
        <v>430</v>
      </c>
      <c r="X116" s="145" t="s">
        <v>430</v>
      </c>
      <c r="Y116" s="145" t="s">
        <v>430</v>
      </c>
      <c r="Z116" s="145" t="s">
        <v>430</v>
      </c>
      <c r="AA116" s="145" t="s">
        <v>430</v>
      </c>
      <c r="AB116" s="145" t="s">
        <v>430</v>
      </c>
      <c r="AC116" s="145" t="s">
        <v>430</v>
      </c>
      <c r="AD116" s="145" t="s">
        <v>430</v>
      </c>
      <c r="AE116" s="60"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6"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145" t="s">
        <v>430</v>
      </c>
      <c r="Y117" s="145" t="s">
        <v>430</v>
      </c>
      <c r="Z117" s="145" t="s">
        <v>430</v>
      </c>
      <c r="AA117" s="145" t="s">
        <v>430</v>
      </c>
      <c r="AB117" s="145" t="s">
        <v>430</v>
      </c>
      <c r="AC117" s="145" t="s">
        <v>430</v>
      </c>
      <c r="AD117" s="145" t="s">
        <v>430</v>
      </c>
      <c r="AE117" s="60" t="s">
        <v>443</v>
      </c>
      <c r="AF117" s="26" t="s">
        <v>430</v>
      </c>
      <c r="AG117" s="26" t="s">
        <v>430</v>
      </c>
      <c r="AH117" s="26" t="s">
        <v>430</v>
      </c>
      <c r="AI117" s="26" t="s">
        <v>430</v>
      </c>
      <c r="AJ117" s="26" t="s">
        <v>430</v>
      </c>
      <c r="AK117" s="26" t="s">
        <v>430</v>
      </c>
      <c r="AL117" s="49" t="s">
        <v>443</v>
      </c>
    </row>
    <row r="118" spans="1:38" s="2" customFormat="1" ht="26.25" customHeight="1" thickBot="1" x14ac:dyDescent="0.3">
      <c r="A118" s="70" t="s">
        <v>264</v>
      </c>
      <c r="B118" s="70" t="s">
        <v>275</v>
      </c>
      <c r="C118" s="76" t="s">
        <v>465</v>
      </c>
      <c r="D118" s="72"/>
      <c r="E118" s="145" t="s">
        <v>430</v>
      </c>
      <c r="F118" s="145" t="s">
        <v>430</v>
      </c>
      <c r="G118" s="145" t="s">
        <v>430</v>
      </c>
      <c r="H118" s="145" t="s">
        <v>430</v>
      </c>
      <c r="I118" s="145" t="s">
        <v>430</v>
      </c>
      <c r="J118" s="145" t="s">
        <v>430</v>
      </c>
      <c r="K118" s="145" t="s">
        <v>430</v>
      </c>
      <c r="L118" s="145" t="s">
        <v>430</v>
      </c>
      <c r="M118" s="145" t="s">
        <v>430</v>
      </c>
      <c r="N118" s="145" t="s">
        <v>430</v>
      </c>
      <c r="O118" s="145" t="s">
        <v>430</v>
      </c>
      <c r="P118" s="145" t="s">
        <v>430</v>
      </c>
      <c r="Q118" s="145" t="s">
        <v>430</v>
      </c>
      <c r="R118" s="145" t="s">
        <v>430</v>
      </c>
      <c r="S118" s="145" t="s">
        <v>430</v>
      </c>
      <c r="T118" s="145" t="s">
        <v>430</v>
      </c>
      <c r="U118" s="145" t="s">
        <v>430</v>
      </c>
      <c r="V118" s="145" t="s">
        <v>430</v>
      </c>
      <c r="W118" s="145" t="s">
        <v>430</v>
      </c>
      <c r="X118" s="145" t="s">
        <v>430</v>
      </c>
      <c r="Y118" s="145" t="s">
        <v>430</v>
      </c>
      <c r="Z118" s="145" t="s">
        <v>430</v>
      </c>
      <c r="AA118" s="145" t="s">
        <v>430</v>
      </c>
      <c r="AB118" s="145" t="s">
        <v>430</v>
      </c>
      <c r="AC118" s="145" t="s">
        <v>430</v>
      </c>
      <c r="AD118" s="145" t="s">
        <v>430</v>
      </c>
      <c r="AE118" s="60" t="s">
        <v>443</v>
      </c>
      <c r="AF118" s="26"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1" t="s">
        <v>277</v>
      </c>
      <c r="D119" s="72"/>
      <c r="E119" s="145" t="s">
        <v>430</v>
      </c>
      <c r="F119" s="145" t="s">
        <v>430</v>
      </c>
      <c r="G119" s="145" t="s">
        <v>430</v>
      </c>
      <c r="H119" s="145" t="s">
        <v>430</v>
      </c>
      <c r="I119" s="145">
        <v>0.27733952721755306</v>
      </c>
      <c r="J119" s="145">
        <v>5.0747541648141397</v>
      </c>
      <c r="K119" s="145">
        <v>5.0747541648141397</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145" t="s">
        <v>430</v>
      </c>
      <c r="Y119" s="145" t="s">
        <v>430</v>
      </c>
      <c r="Z119" s="145" t="s">
        <v>430</v>
      </c>
      <c r="AA119" s="145" t="s">
        <v>430</v>
      </c>
      <c r="AB119" s="145" t="s">
        <v>430</v>
      </c>
      <c r="AC119" s="145" t="s">
        <v>430</v>
      </c>
      <c r="AD119" s="145" t="s">
        <v>430</v>
      </c>
      <c r="AE119" s="60" t="s">
        <v>443</v>
      </c>
      <c r="AF119" s="26" t="s">
        <v>430</v>
      </c>
      <c r="AG119" s="26" t="s">
        <v>430</v>
      </c>
      <c r="AH119" s="26" t="s">
        <v>430</v>
      </c>
      <c r="AI119" s="26" t="s">
        <v>430</v>
      </c>
      <c r="AJ119" s="26" t="s">
        <v>430</v>
      </c>
      <c r="AK119" s="26" t="s">
        <v>430</v>
      </c>
      <c r="AL119" s="49" t="s">
        <v>443</v>
      </c>
    </row>
    <row r="120" spans="1:38" s="2" customFormat="1" ht="26.25" customHeight="1" thickBot="1" x14ac:dyDescent="0.3">
      <c r="A120" s="70" t="s">
        <v>264</v>
      </c>
      <c r="B120" s="70" t="s">
        <v>278</v>
      </c>
      <c r="C120" s="71" t="s">
        <v>279</v>
      </c>
      <c r="D120" s="72"/>
      <c r="E120" s="145" t="s">
        <v>430</v>
      </c>
      <c r="F120" s="145" t="s">
        <v>430</v>
      </c>
      <c r="G120" s="145" t="s">
        <v>430</v>
      </c>
      <c r="H120" s="145" t="s">
        <v>430</v>
      </c>
      <c r="I120" s="145" t="s">
        <v>430</v>
      </c>
      <c r="J120" s="145" t="s">
        <v>430</v>
      </c>
      <c r="K120" s="145" t="s">
        <v>430</v>
      </c>
      <c r="L120" s="145" t="s">
        <v>430</v>
      </c>
      <c r="M120" s="145" t="s">
        <v>430</v>
      </c>
      <c r="N120" s="145" t="s">
        <v>430</v>
      </c>
      <c r="O120" s="145" t="s">
        <v>430</v>
      </c>
      <c r="P120" s="145" t="s">
        <v>430</v>
      </c>
      <c r="Q120" s="145" t="s">
        <v>430</v>
      </c>
      <c r="R120" s="145" t="s">
        <v>430</v>
      </c>
      <c r="S120" s="145" t="s">
        <v>430</v>
      </c>
      <c r="T120" s="145" t="s">
        <v>430</v>
      </c>
      <c r="U120" s="145" t="s">
        <v>430</v>
      </c>
      <c r="V120" s="145" t="s">
        <v>430</v>
      </c>
      <c r="W120" s="145" t="s">
        <v>430</v>
      </c>
      <c r="X120" s="145" t="s">
        <v>430</v>
      </c>
      <c r="Y120" s="145" t="s">
        <v>430</v>
      </c>
      <c r="Z120" s="145" t="s">
        <v>430</v>
      </c>
      <c r="AA120" s="145" t="s">
        <v>430</v>
      </c>
      <c r="AB120" s="145" t="s">
        <v>430</v>
      </c>
      <c r="AC120" s="145" t="s">
        <v>430</v>
      </c>
      <c r="AD120" s="145" t="s">
        <v>430</v>
      </c>
      <c r="AE120" s="60" t="s">
        <v>443</v>
      </c>
      <c r="AF120" s="26"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6" t="s">
        <v>281</v>
      </c>
      <c r="D121" s="73" t="s">
        <v>282</v>
      </c>
      <c r="E121" s="145" t="s">
        <v>430</v>
      </c>
      <c r="F121" s="145">
        <v>1.0333595329206389</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145" t="s">
        <v>430</v>
      </c>
      <c r="Y121" s="145" t="s">
        <v>430</v>
      </c>
      <c r="Z121" s="145" t="s">
        <v>430</v>
      </c>
      <c r="AA121" s="145" t="s">
        <v>430</v>
      </c>
      <c r="AB121" s="145" t="s">
        <v>430</v>
      </c>
      <c r="AC121" s="145" t="s">
        <v>430</v>
      </c>
      <c r="AD121" s="145" t="s">
        <v>430</v>
      </c>
      <c r="AE121" s="60" t="s">
        <v>443</v>
      </c>
      <c r="AF121" s="26" t="s">
        <v>430</v>
      </c>
      <c r="AG121" s="26" t="s">
        <v>430</v>
      </c>
      <c r="AH121" s="26" t="s">
        <v>430</v>
      </c>
      <c r="AI121" s="26" t="s">
        <v>430</v>
      </c>
      <c r="AJ121" s="26" t="s">
        <v>430</v>
      </c>
      <c r="AK121" s="26" t="s">
        <v>430</v>
      </c>
      <c r="AL121" s="49"/>
    </row>
    <row r="122" spans="1:38" s="2" customFormat="1" ht="26.25" customHeight="1" thickBot="1" x14ac:dyDescent="0.3">
      <c r="A122" s="70" t="s">
        <v>264</v>
      </c>
      <c r="B122" s="85" t="s">
        <v>283</v>
      </c>
      <c r="C122" s="86" t="s">
        <v>284</v>
      </c>
      <c r="D122" s="72"/>
      <c r="E122" s="145" t="s">
        <v>430</v>
      </c>
      <c r="F122" s="145" t="s">
        <v>430</v>
      </c>
      <c r="G122" s="145" t="s">
        <v>430</v>
      </c>
      <c r="H122" s="145" t="s">
        <v>430</v>
      </c>
      <c r="I122" s="145" t="s">
        <v>430</v>
      </c>
      <c r="J122" s="145" t="s">
        <v>430</v>
      </c>
      <c r="K122" s="145" t="s">
        <v>430</v>
      </c>
      <c r="L122" s="145" t="s">
        <v>430</v>
      </c>
      <c r="M122" s="145" t="s">
        <v>430</v>
      </c>
      <c r="N122" s="145" t="s">
        <v>430</v>
      </c>
      <c r="O122" s="145" t="s">
        <v>430</v>
      </c>
      <c r="P122" s="145" t="s">
        <v>430</v>
      </c>
      <c r="Q122" s="145" t="s">
        <v>430</v>
      </c>
      <c r="R122" s="145" t="s">
        <v>430</v>
      </c>
      <c r="S122" s="145" t="s">
        <v>430</v>
      </c>
      <c r="T122" s="145" t="s">
        <v>430</v>
      </c>
      <c r="U122" s="145" t="s">
        <v>430</v>
      </c>
      <c r="V122" s="145" t="s">
        <v>430</v>
      </c>
      <c r="W122" s="145" t="s">
        <v>430</v>
      </c>
      <c r="X122" s="145" t="s">
        <v>430</v>
      </c>
      <c r="Y122" s="145" t="s">
        <v>430</v>
      </c>
      <c r="Z122" s="145" t="s">
        <v>430</v>
      </c>
      <c r="AA122" s="145" t="s">
        <v>430</v>
      </c>
      <c r="AB122" s="145" t="s">
        <v>430</v>
      </c>
      <c r="AC122" s="145" t="s">
        <v>429</v>
      </c>
      <c r="AD122" s="145" t="s">
        <v>430</v>
      </c>
      <c r="AE122" s="60"/>
      <c r="AF122" s="26"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1" t="s">
        <v>286</v>
      </c>
      <c r="D123" s="72"/>
      <c r="E123" s="145" t="s">
        <v>429</v>
      </c>
      <c r="F123" s="145" t="s">
        <v>429</v>
      </c>
      <c r="G123" s="145" t="s">
        <v>429</v>
      </c>
      <c r="H123" s="145">
        <v>6.9000000000000006E-2</v>
      </c>
      <c r="I123" s="145" t="s">
        <v>429</v>
      </c>
      <c r="J123" s="145" t="s">
        <v>429</v>
      </c>
      <c r="K123" s="145" t="s">
        <v>429</v>
      </c>
      <c r="L123" s="145" t="s">
        <v>429</v>
      </c>
      <c r="M123" s="145" t="s">
        <v>429</v>
      </c>
      <c r="N123" s="145" t="s">
        <v>429</v>
      </c>
      <c r="O123" s="145" t="s">
        <v>429</v>
      </c>
      <c r="P123" s="145" t="s">
        <v>429</v>
      </c>
      <c r="Q123" s="145" t="s">
        <v>429</v>
      </c>
      <c r="R123" s="145" t="s">
        <v>429</v>
      </c>
      <c r="S123" s="145" t="s">
        <v>429</v>
      </c>
      <c r="T123" s="145" t="s">
        <v>429</v>
      </c>
      <c r="U123" s="145" t="s">
        <v>429</v>
      </c>
      <c r="V123" s="145" t="s">
        <v>429</v>
      </c>
      <c r="W123" s="145" t="s">
        <v>429</v>
      </c>
      <c r="X123" s="145" t="s">
        <v>429</v>
      </c>
      <c r="Y123" s="145" t="s">
        <v>429</v>
      </c>
      <c r="Z123" s="145" t="s">
        <v>429</v>
      </c>
      <c r="AA123" s="145" t="s">
        <v>429</v>
      </c>
      <c r="AB123" s="145" t="s">
        <v>429</v>
      </c>
      <c r="AC123" s="145" t="s">
        <v>430</v>
      </c>
      <c r="AD123" s="145" t="s">
        <v>430</v>
      </c>
      <c r="AE123" s="60"/>
      <c r="AF123" s="26" t="s">
        <v>430</v>
      </c>
      <c r="AG123" s="26" t="s">
        <v>430</v>
      </c>
      <c r="AH123" s="26" t="s">
        <v>430</v>
      </c>
      <c r="AI123" s="26" t="s">
        <v>430</v>
      </c>
      <c r="AJ123" s="26" t="s">
        <v>430</v>
      </c>
      <c r="AK123" s="26" t="s">
        <v>430</v>
      </c>
      <c r="AL123" s="49" t="s">
        <v>466</v>
      </c>
    </row>
    <row r="124" spans="1:38" s="2" customFormat="1" ht="26.25" customHeight="1" thickBot="1" x14ac:dyDescent="0.3">
      <c r="A124" s="70" t="s">
        <v>264</v>
      </c>
      <c r="B124" s="87" t="s">
        <v>287</v>
      </c>
      <c r="C124" s="71"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145" t="s">
        <v>434</v>
      </c>
      <c r="AA124" s="145" t="s">
        <v>434</v>
      </c>
      <c r="AB124" s="145" t="s">
        <v>434</v>
      </c>
      <c r="AC124" s="145" t="s">
        <v>434</v>
      </c>
      <c r="AD124" s="145" t="s">
        <v>434</v>
      </c>
      <c r="AE124" s="60"/>
      <c r="AF124" s="26" t="s">
        <v>434</v>
      </c>
      <c r="AG124" s="26" t="s">
        <v>434</v>
      </c>
      <c r="AH124" s="26" t="s">
        <v>434</v>
      </c>
      <c r="AI124" s="26" t="s">
        <v>434</v>
      </c>
      <c r="AJ124" s="26" t="s">
        <v>434</v>
      </c>
      <c r="AK124" s="26" t="s">
        <v>434</v>
      </c>
      <c r="AL124" s="49" t="s">
        <v>430</v>
      </c>
    </row>
    <row r="125" spans="1:38" s="2" customFormat="1" ht="26.25" customHeight="1" thickBot="1" x14ac:dyDescent="0.3">
      <c r="A125" s="70" t="s">
        <v>289</v>
      </c>
      <c r="B125" s="70" t="s">
        <v>290</v>
      </c>
      <c r="C125" s="71" t="s">
        <v>291</v>
      </c>
      <c r="D125" s="72"/>
      <c r="E125" s="145" t="s">
        <v>430</v>
      </c>
      <c r="F125" s="145" t="s">
        <v>429</v>
      </c>
      <c r="G125" s="145" t="s">
        <v>430</v>
      </c>
      <c r="H125" s="145" t="s">
        <v>430</v>
      </c>
      <c r="I125" s="145" t="s">
        <v>429</v>
      </c>
      <c r="J125" s="145" t="s">
        <v>429</v>
      </c>
      <c r="K125" s="145" t="s">
        <v>429</v>
      </c>
      <c r="L125" s="145" t="s">
        <v>430</v>
      </c>
      <c r="M125" s="145" t="s">
        <v>430</v>
      </c>
      <c r="N125" s="145" t="s">
        <v>430</v>
      </c>
      <c r="O125" s="145" t="s">
        <v>430</v>
      </c>
      <c r="P125" s="145" t="s">
        <v>430</v>
      </c>
      <c r="Q125" s="145" t="s">
        <v>430</v>
      </c>
      <c r="R125" s="145" t="s">
        <v>430</v>
      </c>
      <c r="S125" s="145" t="s">
        <v>430</v>
      </c>
      <c r="T125" s="145" t="s">
        <v>430</v>
      </c>
      <c r="U125" s="145" t="s">
        <v>430</v>
      </c>
      <c r="V125" s="145" t="s">
        <v>430</v>
      </c>
      <c r="W125" s="145" t="s">
        <v>430</v>
      </c>
      <c r="X125" s="145" t="s">
        <v>430</v>
      </c>
      <c r="Y125" s="145" t="s">
        <v>430</v>
      </c>
      <c r="Z125" s="145" t="s">
        <v>430</v>
      </c>
      <c r="AA125" s="145" t="s">
        <v>430</v>
      </c>
      <c r="AB125" s="145" t="s">
        <v>430</v>
      </c>
      <c r="AC125" s="145" t="s">
        <v>430</v>
      </c>
      <c r="AD125" s="145" t="s">
        <v>430</v>
      </c>
      <c r="AE125" s="60"/>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1" t="s">
        <v>293</v>
      </c>
      <c r="D126" s="72"/>
      <c r="E126" s="145" t="s">
        <v>430</v>
      </c>
      <c r="F126" s="145" t="s">
        <v>430</v>
      </c>
      <c r="G126" s="145" t="s">
        <v>430</v>
      </c>
      <c r="H126" s="145">
        <v>3.5000000000000003E-2</v>
      </c>
      <c r="I126" s="145" t="s">
        <v>430</v>
      </c>
      <c r="J126" s="145" t="s">
        <v>430</v>
      </c>
      <c r="K126" s="145" t="s">
        <v>430</v>
      </c>
      <c r="L126" s="145" t="s">
        <v>430</v>
      </c>
      <c r="M126" s="145" t="s">
        <v>430</v>
      </c>
      <c r="N126" s="145" t="s">
        <v>430</v>
      </c>
      <c r="O126" s="145" t="s">
        <v>430</v>
      </c>
      <c r="P126" s="145" t="s">
        <v>430</v>
      </c>
      <c r="Q126" s="145" t="s">
        <v>430</v>
      </c>
      <c r="R126" s="145" t="s">
        <v>430</v>
      </c>
      <c r="S126" s="145" t="s">
        <v>430</v>
      </c>
      <c r="T126" s="145" t="s">
        <v>430</v>
      </c>
      <c r="U126" s="145" t="s">
        <v>430</v>
      </c>
      <c r="V126" s="145" t="s">
        <v>430</v>
      </c>
      <c r="W126" s="145" t="s">
        <v>430</v>
      </c>
      <c r="X126" s="145" t="s">
        <v>430</v>
      </c>
      <c r="Y126" s="145" t="s">
        <v>430</v>
      </c>
      <c r="Z126" s="145" t="s">
        <v>430</v>
      </c>
      <c r="AA126" s="145" t="s">
        <v>430</v>
      </c>
      <c r="AB126" s="145" t="s">
        <v>430</v>
      </c>
      <c r="AC126" s="145" t="s">
        <v>430</v>
      </c>
      <c r="AD126" s="145" t="s">
        <v>430</v>
      </c>
      <c r="AE126" s="60"/>
      <c r="AF126" s="26" t="s">
        <v>430</v>
      </c>
      <c r="AG126" s="26" t="s">
        <v>430</v>
      </c>
      <c r="AH126" s="26" t="s">
        <v>430</v>
      </c>
      <c r="AI126" s="26" t="s">
        <v>430</v>
      </c>
      <c r="AJ126" s="26" t="s">
        <v>430</v>
      </c>
      <c r="AK126" s="26" t="s">
        <v>430</v>
      </c>
      <c r="AL126" s="49" t="s">
        <v>468</v>
      </c>
    </row>
    <row r="127" spans="1:38" s="2" customFormat="1" ht="26.25" customHeight="1" thickBot="1" x14ac:dyDescent="0.3">
      <c r="A127" s="70" t="s">
        <v>289</v>
      </c>
      <c r="B127" s="70" t="s">
        <v>294</v>
      </c>
      <c r="C127" s="71" t="s">
        <v>295</v>
      </c>
      <c r="D127" s="72"/>
      <c r="E127" s="145" t="s">
        <v>430</v>
      </c>
      <c r="F127" s="145" t="s">
        <v>430</v>
      </c>
      <c r="G127" s="145" t="s">
        <v>430</v>
      </c>
      <c r="H127" s="145" t="s">
        <v>429</v>
      </c>
      <c r="I127" s="145" t="s">
        <v>430</v>
      </c>
      <c r="J127" s="145" t="s">
        <v>430</v>
      </c>
      <c r="K127" s="145" t="s">
        <v>430</v>
      </c>
      <c r="L127" s="145" t="s">
        <v>430</v>
      </c>
      <c r="M127" s="145" t="s">
        <v>430</v>
      </c>
      <c r="N127" s="145" t="s">
        <v>430</v>
      </c>
      <c r="O127" s="145" t="s">
        <v>430</v>
      </c>
      <c r="P127" s="145" t="s">
        <v>430</v>
      </c>
      <c r="Q127" s="145" t="s">
        <v>430</v>
      </c>
      <c r="R127" s="145" t="s">
        <v>430</v>
      </c>
      <c r="S127" s="145" t="s">
        <v>430</v>
      </c>
      <c r="T127" s="145" t="s">
        <v>430</v>
      </c>
      <c r="U127" s="145" t="s">
        <v>430</v>
      </c>
      <c r="V127" s="145" t="s">
        <v>430</v>
      </c>
      <c r="W127" s="145" t="s">
        <v>430</v>
      </c>
      <c r="X127" s="145" t="s">
        <v>430</v>
      </c>
      <c r="Y127" s="145" t="s">
        <v>430</v>
      </c>
      <c r="Z127" s="145" t="s">
        <v>430</v>
      </c>
      <c r="AA127" s="145" t="s">
        <v>430</v>
      </c>
      <c r="AB127" s="145" t="s">
        <v>430</v>
      </c>
      <c r="AC127" s="145" t="s">
        <v>430</v>
      </c>
      <c r="AD127" s="145" t="s">
        <v>430</v>
      </c>
      <c r="AE127" s="60"/>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4" t="s">
        <v>296</v>
      </c>
      <c r="C128" s="76" t="s">
        <v>297</v>
      </c>
      <c r="D128" s="72" t="s">
        <v>298</v>
      </c>
      <c r="E128" s="145" t="s">
        <v>431</v>
      </c>
      <c r="F128" s="145" t="s">
        <v>429</v>
      </c>
      <c r="G128" s="145" t="s">
        <v>431</v>
      </c>
      <c r="H128" s="145">
        <v>2.0000000000000001E-4</v>
      </c>
      <c r="I128" s="145" t="s">
        <v>429</v>
      </c>
      <c r="J128" s="145" t="s">
        <v>429</v>
      </c>
      <c r="K128" s="145" t="s">
        <v>431</v>
      </c>
      <c r="L128" s="145" t="s">
        <v>429</v>
      </c>
      <c r="M128" s="145" t="s">
        <v>429</v>
      </c>
      <c r="N128" s="145" t="s">
        <v>429</v>
      </c>
      <c r="O128" s="145" t="s">
        <v>429</v>
      </c>
      <c r="P128" s="145" t="s">
        <v>429</v>
      </c>
      <c r="Q128" s="145" t="s">
        <v>429</v>
      </c>
      <c r="R128" s="145" t="s">
        <v>429</v>
      </c>
      <c r="S128" s="145" t="s">
        <v>429</v>
      </c>
      <c r="T128" s="145" t="s">
        <v>429</v>
      </c>
      <c r="U128" s="145" t="s">
        <v>429</v>
      </c>
      <c r="V128" s="145" t="s">
        <v>429</v>
      </c>
      <c r="W128" s="145" t="s">
        <v>429</v>
      </c>
      <c r="X128" s="145" t="s">
        <v>429</v>
      </c>
      <c r="Y128" s="145" t="s">
        <v>429</v>
      </c>
      <c r="Z128" s="145" t="s">
        <v>429</v>
      </c>
      <c r="AA128" s="145" t="s">
        <v>429</v>
      </c>
      <c r="AB128" s="145" t="s">
        <v>429</v>
      </c>
      <c r="AC128" s="145" t="s">
        <v>429</v>
      </c>
      <c r="AD128" s="145" t="s">
        <v>429</v>
      </c>
      <c r="AE128" s="60"/>
      <c r="AF128" s="26" t="s">
        <v>430</v>
      </c>
      <c r="AG128" s="26" t="s">
        <v>430</v>
      </c>
      <c r="AH128" s="26" t="s">
        <v>430</v>
      </c>
      <c r="AI128" s="26" t="s">
        <v>430</v>
      </c>
      <c r="AJ128" s="26" t="s">
        <v>430</v>
      </c>
      <c r="AK128" s="26" t="s">
        <v>430</v>
      </c>
      <c r="AL128" s="49" t="s">
        <v>469</v>
      </c>
    </row>
    <row r="129" spans="1:38" s="2" customFormat="1" ht="26.25" customHeight="1" thickBot="1" x14ac:dyDescent="0.3">
      <c r="A129" s="70" t="s">
        <v>289</v>
      </c>
      <c r="B129" s="74" t="s">
        <v>299</v>
      </c>
      <c r="C129" s="82" t="s">
        <v>300</v>
      </c>
      <c r="D129" s="72" t="s">
        <v>298</v>
      </c>
      <c r="E129" s="145" t="s">
        <v>434</v>
      </c>
      <c r="F129" s="145" t="s">
        <v>434</v>
      </c>
      <c r="G129" s="145" t="s">
        <v>434</v>
      </c>
      <c r="H129" s="145" t="s">
        <v>434</v>
      </c>
      <c r="I129" s="145" t="s">
        <v>434</v>
      </c>
      <c r="J129" s="145" t="s">
        <v>434</v>
      </c>
      <c r="K129" s="145" t="s">
        <v>434</v>
      </c>
      <c r="L129" s="145" t="s">
        <v>434</v>
      </c>
      <c r="M129" s="145" t="s">
        <v>434</v>
      </c>
      <c r="N129" s="145" t="s">
        <v>434</v>
      </c>
      <c r="O129" s="145" t="s">
        <v>434</v>
      </c>
      <c r="P129" s="145" t="s">
        <v>434</v>
      </c>
      <c r="Q129" s="145" t="s">
        <v>434</v>
      </c>
      <c r="R129" s="145" t="s">
        <v>434</v>
      </c>
      <c r="S129" s="145" t="s">
        <v>434</v>
      </c>
      <c r="T129" s="145" t="s">
        <v>434</v>
      </c>
      <c r="U129" s="145" t="s">
        <v>434</v>
      </c>
      <c r="V129" s="145" t="s">
        <v>434</v>
      </c>
      <c r="W129" s="145" t="s">
        <v>434</v>
      </c>
      <c r="X129" s="145" t="s">
        <v>434</v>
      </c>
      <c r="Y129" s="145" t="s">
        <v>434</v>
      </c>
      <c r="Z129" s="145" t="s">
        <v>434</v>
      </c>
      <c r="AA129" s="145" t="s">
        <v>434</v>
      </c>
      <c r="AB129" s="145" t="s">
        <v>434</v>
      </c>
      <c r="AC129" s="145" t="s">
        <v>434</v>
      </c>
      <c r="AD129" s="145" t="s">
        <v>434</v>
      </c>
      <c r="AE129" s="60"/>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4" t="s">
        <v>302</v>
      </c>
      <c r="C130" s="88" t="s">
        <v>303</v>
      </c>
      <c r="D130" s="72" t="s">
        <v>298</v>
      </c>
      <c r="E130" s="145" t="s">
        <v>429</v>
      </c>
      <c r="F130" s="145" t="s">
        <v>429</v>
      </c>
      <c r="G130" s="145" t="s">
        <v>429</v>
      </c>
      <c r="H130" s="145" t="s">
        <v>429</v>
      </c>
      <c r="I130" s="145" t="s">
        <v>429</v>
      </c>
      <c r="J130" s="145" t="s">
        <v>429</v>
      </c>
      <c r="K130" s="145" t="s">
        <v>429</v>
      </c>
      <c r="L130" s="145" t="s">
        <v>429</v>
      </c>
      <c r="M130" s="145" t="s">
        <v>429</v>
      </c>
      <c r="N130" s="145" t="s">
        <v>429</v>
      </c>
      <c r="O130" s="145" t="s">
        <v>429</v>
      </c>
      <c r="P130" s="145" t="s">
        <v>429</v>
      </c>
      <c r="Q130" s="145" t="s">
        <v>429</v>
      </c>
      <c r="R130" s="145" t="s">
        <v>429</v>
      </c>
      <c r="S130" s="145" t="s">
        <v>429</v>
      </c>
      <c r="T130" s="145" t="s">
        <v>429</v>
      </c>
      <c r="U130" s="145" t="s">
        <v>429</v>
      </c>
      <c r="V130" s="145" t="s">
        <v>429</v>
      </c>
      <c r="W130" s="145" t="s">
        <v>429</v>
      </c>
      <c r="X130" s="145" t="s">
        <v>429</v>
      </c>
      <c r="Y130" s="145" t="s">
        <v>429</v>
      </c>
      <c r="Z130" s="145" t="s">
        <v>429</v>
      </c>
      <c r="AA130" s="145" t="s">
        <v>429</v>
      </c>
      <c r="AB130" s="145" t="s">
        <v>429</v>
      </c>
      <c r="AC130" s="145" t="s">
        <v>429</v>
      </c>
      <c r="AD130" s="145" t="s">
        <v>429</v>
      </c>
      <c r="AE130" s="60"/>
      <c r="AF130" s="26" t="s">
        <v>430</v>
      </c>
      <c r="AG130" s="26" t="s">
        <v>430</v>
      </c>
      <c r="AH130" s="26" t="s">
        <v>430</v>
      </c>
      <c r="AI130" s="26" t="s">
        <v>430</v>
      </c>
      <c r="AJ130" s="26" t="s">
        <v>430</v>
      </c>
      <c r="AK130" s="26" t="s">
        <v>430</v>
      </c>
      <c r="AL130" s="49" t="s">
        <v>301</v>
      </c>
    </row>
    <row r="131" spans="1:38" s="2" customFormat="1" ht="26.25" customHeight="1" thickBot="1" x14ac:dyDescent="0.3">
      <c r="A131" s="70" t="s">
        <v>289</v>
      </c>
      <c r="B131" s="74" t="s">
        <v>304</v>
      </c>
      <c r="C131" s="82" t="s">
        <v>305</v>
      </c>
      <c r="D131" s="72" t="s">
        <v>298</v>
      </c>
      <c r="E131" s="145" t="s">
        <v>429</v>
      </c>
      <c r="F131" s="145" t="s">
        <v>429</v>
      </c>
      <c r="G131" s="145" t="s">
        <v>429</v>
      </c>
      <c r="H131" s="145" t="s">
        <v>429</v>
      </c>
      <c r="I131" s="145" t="s">
        <v>429</v>
      </c>
      <c r="J131" s="145" t="s">
        <v>429</v>
      </c>
      <c r="K131" s="145" t="s">
        <v>429</v>
      </c>
      <c r="L131" s="145" t="s">
        <v>429</v>
      </c>
      <c r="M131" s="145" t="s">
        <v>429</v>
      </c>
      <c r="N131" s="145" t="s">
        <v>429</v>
      </c>
      <c r="O131" s="145" t="s">
        <v>429</v>
      </c>
      <c r="P131" s="145" t="s">
        <v>429</v>
      </c>
      <c r="Q131" s="145" t="s">
        <v>429</v>
      </c>
      <c r="R131" s="145" t="s">
        <v>429</v>
      </c>
      <c r="S131" s="145" t="s">
        <v>429</v>
      </c>
      <c r="T131" s="145" t="s">
        <v>429</v>
      </c>
      <c r="U131" s="145" t="s">
        <v>429</v>
      </c>
      <c r="V131" s="145" t="s">
        <v>429</v>
      </c>
      <c r="W131" s="145" t="s">
        <v>429</v>
      </c>
      <c r="X131" s="145" t="s">
        <v>429</v>
      </c>
      <c r="Y131" s="145" t="s">
        <v>429</v>
      </c>
      <c r="Z131" s="145" t="s">
        <v>429</v>
      </c>
      <c r="AA131" s="145" t="s">
        <v>429</v>
      </c>
      <c r="AB131" s="145" t="s">
        <v>429</v>
      </c>
      <c r="AC131" s="145" t="s">
        <v>429</v>
      </c>
      <c r="AD131" s="145" t="s">
        <v>429</v>
      </c>
      <c r="AE131" s="60"/>
      <c r="AF131" s="26" t="s">
        <v>430</v>
      </c>
      <c r="AG131" s="26" t="s">
        <v>430</v>
      </c>
      <c r="AH131" s="26" t="s">
        <v>430</v>
      </c>
      <c r="AI131" s="26" t="s">
        <v>430</v>
      </c>
      <c r="AJ131" s="26" t="s">
        <v>430</v>
      </c>
      <c r="AK131" s="26" t="s">
        <v>430</v>
      </c>
      <c r="AL131" s="49" t="s">
        <v>301</v>
      </c>
    </row>
    <row r="132" spans="1:38" s="2" customFormat="1" ht="26.25" customHeight="1" thickBot="1" x14ac:dyDescent="0.3">
      <c r="A132" s="70" t="s">
        <v>289</v>
      </c>
      <c r="B132" s="74" t="s">
        <v>306</v>
      </c>
      <c r="C132" s="82" t="s">
        <v>307</v>
      </c>
      <c r="D132" s="72" t="s">
        <v>298</v>
      </c>
      <c r="E132" s="145" t="s">
        <v>434</v>
      </c>
      <c r="F132" s="145" t="s">
        <v>434</v>
      </c>
      <c r="G132" s="145" t="s">
        <v>434</v>
      </c>
      <c r="H132" s="145" t="s">
        <v>434</v>
      </c>
      <c r="I132" s="145" t="s">
        <v>434</v>
      </c>
      <c r="J132" s="145" t="s">
        <v>434</v>
      </c>
      <c r="K132" s="145" t="s">
        <v>434</v>
      </c>
      <c r="L132" s="145" t="s">
        <v>434</v>
      </c>
      <c r="M132" s="145" t="s">
        <v>434</v>
      </c>
      <c r="N132" s="145" t="s">
        <v>434</v>
      </c>
      <c r="O132" s="145" t="s">
        <v>434</v>
      </c>
      <c r="P132" s="145" t="s">
        <v>434</v>
      </c>
      <c r="Q132" s="145" t="s">
        <v>434</v>
      </c>
      <c r="R132" s="145" t="s">
        <v>434</v>
      </c>
      <c r="S132" s="145" t="s">
        <v>434</v>
      </c>
      <c r="T132" s="145" t="s">
        <v>434</v>
      </c>
      <c r="U132" s="145" t="s">
        <v>434</v>
      </c>
      <c r="V132" s="145" t="s">
        <v>434</v>
      </c>
      <c r="W132" s="145" t="s">
        <v>434</v>
      </c>
      <c r="X132" s="145" t="s">
        <v>434</v>
      </c>
      <c r="Y132" s="145" t="s">
        <v>434</v>
      </c>
      <c r="Z132" s="145" t="s">
        <v>434</v>
      </c>
      <c r="AA132" s="145" t="s">
        <v>434</v>
      </c>
      <c r="AB132" s="145" t="s">
        <v>434</v>
      </c>
      <c r="AC132" s="145" t="s">
        <v>434</v>
      </c>
      <c r="AD132" s="145" t="s">
        <v>434</v>
      </c>
      <c r="AE132" s="60"/>
      <c r="AF132" s="26" t="s">
        <v>434</v>
      </c>
      <c r="AG132" s="26" t="s">
        <v>434</v>
      </c>
      <c r="AH132" s="26" t="s">
        <v>434</v>
      </c>
      <c r="AI132" s="26" t="s">
        <v>434</v>
      </c>
      <c r="AJ132" s="26" t="s">
        <v>434</v>
      </c>
      <c r="AK132" s="26" t="s">
        <v>434</v>
      </c>
      <c r="AL132" s="49" t="s">
        <v>443</v>
      </c>
    </row>
    <row r="133" spans="1:38" s="2" customFormat="1" ht="26.25" customHeight="1" thickBot="1" x14ac:dyDescent="0.3">
      <c r="A133" s="70" t="s">
        <v>289</v>
      </c>
      <c r="B133" s="74" t="s">
        <v>308</v>
      </c>
      <c r="C133" s="82" t="s">
        <v>309</v>
      </c>
      <c r="D133" s="72" t="s">
        <v>298</v>
      </c>
      <c r="E133" s="145" t="s">
        <v>429</v>
      </c>
      <c r="F133" s="145" t="s">
        <v>429</v>
      </c>
      <c r="G133" s="145" t="s">
        <v>429</v>
      </c>
      <c r="H133" s="145" t="s">
        <v>430</v>
      </c>
      <c r="I133" s="145" t="s">
        <v>429</v>
      </c>
      <c r="J133" s="145" t="s">
        <v>429</v>
      </c>
      <c r="K133" s="145" t="s">
        <v>429</v>
      </c>
      <c r="L133" s="145" t="s">
        <v>429</v>
      </c>
      <c r="M133" s="145" t="s">
        <v>429</v>
      </c>
      <c r="N133" s="145" t="s">
        <v>429</v>
      </c>
      <c r="O133" s="145" t="s">
        <v>429</v>
      </c>
      <c r="P133" s="145" t="s">
        <v>429</v>
      </c>
      <c r="Q133" s="145" t="s">
        <v>429</v>
      </c>
      <c r="R133" s="145" t="s">
        <v>429</v>
      </c>
      <c r="S133" s="145" t="s">
        <v>429</v>
      </c>
      <c r="T133" s="145" t="s">
        <v>429</v>
      </c>
      <c r="U133" s="145" t="s">
        <v>429</v>
      </c>
      <c r="V133" s="145" t="s">
        <v>429</v>
      </c>
      <c r="W133" s="145" t="s">
        <v>429</v>
      </c>
      <c r="X133" s="145" t="s">
        <v>429</v>
      </c>
      <c r="Y133" s="145" t="s">
        <v>429</v>
      </c>
      <c r="Z133" s="145" t="s">
        <v>429</v>
      </c>
      <c r="AA133" s="145" t="s">
        <v>429</v>
      </c>
      <c r="AB133" s="145" t="s">
        <v>429</v>
      </c>
      <c r="AC133" s="145" t="s">
        <v>429</v>
      </c>
      <c r="AD133" s="145" t="s">
        <v>429</v>
      </c>
      <c r="AE133" s="60"/>
      <c r="AF133" s="26" t="s">
        <v>430</v>
      </c>
      <c r="AG133" s="26" t="s">
        <v>430</v>
      </c>
      <c r="AH133" s="26" t="s">
        <v>430</v>
      </c>
      <c r="AI133" s="26" t="s">
        <v>430</v>
      </c>
      <c r="AJ133" s="26" t="s">
        <v>430</v>
      </c>
      <c r="AK133" s="26" t="s">
        <v>430</v>
      </c>
      <c r="AL133" s="49" t="s">
        <v>470</v>
      </c>
    </row>
    <row r="134" spans="1:38" s="2" customFormat="1" ht="26.25" customHeight="1" thickBot="1" x14ac:dyDescent="0.3">
      <c r="A134" s="70" t="s">
        <v>289</v>
      </c>
      <c r="B134" s="74" t="s">
        <v>310</v>
      </c>
      <c r="C134" s="71" t="s">
        <v>311</v>
      </c>
      <c r="D134" s="72" t="s">
        <v>298</v>
      </c>
      <c r="E134" s="145" t="s">
        <v>434</v>
      </c>
      <c r="F134" s="145" t="s">
        <v>434</v>
      </c>
      <c r="G134" s="145" t="s">
        <v>434</v>
      </c>
      <c r="H134" s="145" t="s">
        <v>434</v>
      </c>
      <c r="I134" s="145" t="s">
        <v>434</v>
      </c>
      <c r="J134" s="145" t="s">
        <v>434</v>
      </c>
      <c r="K134" s="145" t="s">
        <v>434</v>
      </c>
      <c r="L134" s="145" t="s">
        <v>434</v>
      </c>
      <c r="M134" s="145" t="s">
        <v>434</v>
      </c>
      <c r="N134" s="145" t="s">
        <v>434</v>
      </c>
      <c r="O134" s="145" t="s">
        <v>434</v>
      </c>
      <c r="P134" s="145" t="s">
        <v>434</v>
      </c>
      <c r="Q134" s="145" t="s">
        <v>434</v>
      </c>
      <c r="R134" s="145" t="s">
        <v>434</v>
      </c>
      <c r="S134" s="145" t="s">
        <v>434</v>
      </c>
      <c r="T134" s="145" t="s">
        <v>434</v>
      </c>
      <c r="U134" s="145" t="s">
        <v>434</v>
      </c>
      <c r="V134" s="145" t="s">
        <v>434</v>
      </c>
      <c r="W134" s="145" t="s">
        <v>434</v>
      </c>
      <c r="X134" s="145" t="s">
        <v>434</v>
      </c>
      <c r="Y134" s="145" t="s">
        <v>434</v>
      </c>
      <c r="Z134" s="145" t="s">
        <v>434</v>
      </c>
      <c r="AA134" s="145" t="s">
        <v>434</v>
      </c>
      <c r="AB134" s="145" t="s">
        <v>434</v>
      </c>
      <c r="AC134" s="145" t="s">
        <v>434</v>
      </c>
      <c r="AD134" s="145" t="s">
        <v>434</v>
      </c>
      <c r="AE134" s="60"/>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1" t="s">
        <v>313</v>
      </c>
      <c r="D135" s="72"/>
      <c r="E135" s="145" t="s">
        <v>434</v>
      </c>
      <c r="F135" s="145" t="s">
        <v>434</v>
      </c>
      <c r="G135" s="145" t="s">
        <v>434</v>
      </c>
      <c r="H135" s="145" t="s">
        <v>434</v>
      </c>
      <c r="I135" s="145" t="s">
        <v>434</v>
      </c>
      <c r="J135" s="145" t="s">
        <v>434</v>
      </c>
      <c r="K135" s="145" t="s">
        <v>434</v>
      </c>
      <c r="L135" s="145" t="s">
        <v>434</v>
      </c>
      <c r="M135" s="145" t="s">
        <v>434</v>
      </c>
      <c r="N135" s="145" t="s">
        <v>434</v>
      </c>
      <c r="O135" s="145" t="s">
        <v>434</v>
      </c>
      <c r="P135" s="145" t="s">
        <v>434</v>
      </c>
      <c r="Q135" s="145" t="s">
        <v>434</v>
      </c>
      <c r="R135" s="145" t="s">
        <v>434</v>
      </c>
      <c r="S135" s="145" t="s">
        <v>434</v>
      </c>
      <c r="T135" s="145" t="s">
        <v>434</v>
      </c>
      <c r="U135" s="145" t="s">
        <v>434</v>
      </c>
      <c r="V135" s="145" t="s">
        <v>434</v>
      </c>
      <c r="W135" s="145" t="s">
        <v>434</v>
      </c>
      <c r="X135" s="145" t="s">
        <v>434</v>
      </c>
      <c r="Y135" s="145" t="s">
        <v>434</v>
      </c>
      <c r="Z135" s="145" t="s">
        <v>434</v>
      </c>
      <c r="AA135" s="145" t="s">
        <v>434</v>
      </c>
      <c r="AB135" s="145" t="s">
        <v>434</v>
      </c>
      <c r="AC135" s="145" t="s">
        <v>434</v>
      </c>
      <c r="AD135" s="145" t="s">
        <v>434</v>
      </c>
      <c r="AE135" s="60"/>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1" t="s">
        <v>315</v>
      </c>
      <c r="D136" s="72"/>
      <c r="E136" s="145" t="s">
        <v>430</v>
      </c>
      <c r="F136" s="145" t="s">
        <v>429</v>
      </c>
      <c r="G136" s="145" t="s">
        <v>430</v>
      </c>
      <c r="H136" s="145" t="s">
        <v>429</v>
      </c>
      <c r="I136" s="145" t="s">
        <v>430</v>
      </c>
      <c r="J136" s="145" t="s">
        <v>430</v>
      </c>
      <c r="K136" s="145" t="s">
        <v>430</v>
      </c>
      <c r="L136" s="145" t="s">
        <v>430</v>
      </c>
      <c r="M136" s="145" t="s">
        <v>430</v>
      </c>
      <c r="N136" s="145" t="s">
        <v>430</v>
      </c>
      <c r="O136" s="145" t="s">
        <v>430</v>
      </c>
      <c r="P136" s="145" t="s">
        <v>430</v>
      </c>
      <c r="Q136" s="145" t="s">
        <v>430</v>
      </c>
      <c r="R136" s="145" t="s">
        <v>430</v>
      </c>
      <c r="S136" s="145" t="s">
        <v>430</v>
      </c>
      <c r="T136" s="145" t="s">
        <v>430</v>
      </c>
      <c r="U136" s="145" t="s">
        <v>430</v>
      </c>
      <c r="V136" s="145" t="s">
        <v>430</v>
      </c>
      <c r="W136" s="145" t="s">
        <v>430</v>
      </c>
      <c r="X136" s="145" t="s">
        <v>430</v>
      </c>
      <c r="Y136" s="145" t="s">
        <v>430</v>
      </c>
      <c r="Z136" s="145" t="s">
        <v>430</v>
      </c>
      <c r="AA136" s="145" t="s">
        <v>430</v>
      </c>
      <c r="AB136" s="145" t="s">
        <v>430</v>
      </c>
      <c r="AC136" s="145" t="s">
        <v>430</v>
      </c>
      <c r="AD136" s="145" t="s">
        <v>430</v>
      </c>
      <c r="AE136" s="60"/>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1" t="s">
        <v>317</v>
      </c>
      <c r="D137" s="72"/>
      <c r="E137" s="145" t="s">
        <v>430</v>
      </c>
      <c r="F137" s="145" t="s">
        <v>429</v>
      </c>
      <c r="G137" s="145" t="s">
        <v>430</v>
      </c>
      <c r="H137" s="145" t="s">
        <v>430</v>
      </c>
      <c r="I137" s="145" t="s">
        <v>430</v>
      </c>
      <c r="J137" s="145" t="s">
        <v>430</v>
      </c>
      <c r="K137" s="145" t="s">
        <v>430</v>
      </c>
      <c r="L137" s="145" t="s">
        <v>430</v>
      </c>
      <c r="M137" s="145" t="s">
        <v>430</v>
      </c>
      <c r="N137" s="145" t="s">
        <v>430</v>
      </c>
      <c r="O137" s="145" t="s">
        <v>430</v>
      </c>
      <c r="P137" s="145" t="s">
        <v>430</v>
      </c>
      <c r="Q137" s="145" t="s">
        <v>430</v>
      </c>
      <c r="R137" s="145" t="s">
        <v>430</v>
      </c>
      <c r="S137" s="145" t="s">
        <v>430</v>
      </c>
      <c r="T137" s="145" t="s">
        <v>430</v>
      </c>
      <c r="U137" s="145" t="s">
        <v>430</v>
      </c>
      <c r="V137" s="145" t="s">
        <v>430</v>
      </c>
      <c r="W137" s="145" t="s">
        <v>430</v>
      </c>
      <c r="X137" s="145" t="s">
        <v>430</v>
      </c>
      <c r="Y137" s="145" t="s">
        <v>430</v>
      </c>
      <c r="Z137" s="145" t="s">
        <v>430</v>
      </c>
      <c r="AA137" s="145" t="s">
        <v>430</v>
      </c>
      <c r="AB137" s="145" t="s">
        <v>430</v>
      </c>
      <c r="AC137" s="145" t="s">
        <v>430</v>
      </c>
      <c r="AD137" s="145" t="s">
        <v>430</v>
      </c>
      <c r="AE137" s="60"/>
      <c r="AF137" s="26" t="s">
        <v>430</v>
      </c>
      <c r="AG137" s="26" t="s">
        <v>430</v>
      </c>
      <c r="AH137" s="26" t="s">
        <v>430</v>
      </c>
      <c r="AI137" s="26" t="s">
        <v>430</v>
      </c>
      <c r="AJ137" s="26" t="s">
        <v>430</v>
      </c>
      <c r="AK137" s="26" t="s">
        <v>430</v>
      </c>
      <c r="AL137" s="49" t="s">
        <v>472</v>
      </c>
    </row>
    <row r="138" spans="1:38" s="2" customFormat="1" ht="26.25" customHeight="1" thickBot="1" x14ac:dyDescent="0.3">
      <c r="A138" s="74" t="s">
        <v>289</v>
      </c>
      <c r="B138" s="74" t="s">
        <v>318</v>
      </c>
      <c r="C138" s="76" t="s">
        <v>319</v>
      </c>
      <c r="D138" s="73"/>
      <c r="E138" s="145" t="s">
        <v>434</v>
      </c>
      <c r="F138" s="145" t="s">
        <v>434</v>
      </c>
      <c r="G138" s="145" t="s">
        <v>434</v>
      </c>
      <c r="H138" s="145" t="s">
        <v>434</v>
      </c>
      <c r="I138" s="145" t="s">
        <v>434</v>
      </c>
      <c r="J138" s="145" t="s">
        <v>434</v>
      </c>
      <c r="K138" s="145" t="s">
        <v>434</v>
      </c>
      <c r="L138" s="145" t="s">
        <v>434</v>
      </c>
      <c r="M138" s="145" t="s">
        <v>434</v>
      </c>
      <c r="N138" s="145" t="s">
        <v>434</v>
      </c>
      <c r="O138" s="145" t="s">
        <v>434</v>
      </c>
      <c r="P138" s="145" t="s">
        <v>434</v>
      </c>
      <c r="Q138" s="145" t="s">
        <v>434</v>
      </c>
      <c r="R138" s="145" t="s">
        <v>434</v>
      </c>
      <c r="S138" s="145" t="s">
        <v>434</v>
      </c>
      <c r="T138" s="145" t="s">
        <v>434</v>
      </c>
      <c r="U138" s="145" t="s">
        <v>434</v>
      </c>
      <c r="V138" s="145" t="s">
        <v>434</v>
      </c>
      <c r="W138" s="145" t="s">
        <v>434</v>
      </c>
      <c r="X138" s="145" t="s">
        <v>434</v>
      </c>
      <c r="Y138" s="145" t="s">
        <v>434</v>
      </c>
      <c r="Z138" s="145" t="s">
        <v>434</v>
      </c>
      <c r="AA138" s="145" t="s">
        <v>434</v>
      </c>
      <c r="AB138" s="145" t="s">
        <v>434</v>
      </c>
      <c r="AC138" s="145" t="s">
        <v>434</v>
      </c>
      <c r="AD138" s="145" t="s">
        <v>434</v>
      </c>
      <c r="AE138" s="60"/>
      <c r="AF138" s="26" t="s">
        <v>434</v>
      </c>
      <c r="AG138" s="26" t="s">
        <v>434</v>
      </c>
      <c r="AH138" s="26" t="s">
        <v>434</v>
      </c>
      <c r="AI138" s="26" t="s">
        <v>434</v>
      </c>
      <c r="AJ138" s="26" t="s">
        <v>434</v>
      </c>
      <c r="AK138" s="26" t="s">
        <v>434</v>
      </c>
      <c r="AL138" s="49" t="s">
        <v>471</v>
      </c>
    </row>
    <row r="139" spans="1:38" s="2" customFormat="1" ht="26.25" customHeight="1" thickBot="1" x14ac:dyDescent="0.3">
      <c r="A139" s="74" t="s">
        <v>289</v>
      </c>
      <c r="B139" s="74" t="s">
        <v>320</v>
      </c>
      <c r="C139" s="76" t="s">
        <v>473</v>
      </c>
      <c r="D139" s="73" t="s">
        <v>321</v>
      </c>
      <c r="E139" s="145" t="s">
        <v>430</v>
      </c>
      <c r="F139" s="145" t="s">
        <v>430</v>
      </c>
      <c r="G139" s="145" t="s">
        <v>430</v>
      </c>
      <c r="H139" s="145">
        <v>0.1879688533333333</v>
      </c>
      <c r="I139" s="145" t="s">
        <v>429</v>
      </c>
      <c r="J139" s="145" t="s">
        <v>429</v>
      </c>
      <c r="K139" s="145" t="s">
        <v>429</v>
      </c>
      <c r="L139" s="145" t="s">
        <v>429</v>
      </c>
      <c r="M139" s="145" t="s">
        <v>430</v>
      </c>
      <c r="N139" s="145" t="s">
        <v>429</v>
      </c>
      <c r="O139" s="145" t="s">
        <v>429</v>
      </c>
      <c r="P139" s="145" t="s">
        <v>429</v>
      </c>
      <c r="Q139" s="145" t="s">
        <v>429</v>
      </c>
      <c r="R139" s="145" t="s">
        <v>429</v>
      </c>
      <c r="S139" s="145" t="s">
        <v>429</v>
      </c>
      <c r="T139" s="145" t="s">
        <v>430</v>
      </c>
      <c r="U139" s="145" t="s">
        <v>430</v>
      </c>
      <c r="V139" s="145" t="s">
        <v>430</v>
      </c>
      <c r="W139" s="145" t="s">
        <v>429</v>
      </c>
      <c r="X139" s="145" t="s">
        <v>430</v>
      </c>
      <c r="Y139" s="145" t="s">
        <v>430</v>
      </c>
      <c r="Z139" s="145" t="s">
        <v>430</v>
      </c>
      <c r="AA139" s="145" t="s">
        <v>430</v>
      </c>
      <c r="AB139" s="145" t="s">
        <v>430</v>
      </c>
      <c r="AC139" s="145" t="s">
        <v>430</v>
      </c>
      <c r="AD139" s="145" t="s">
        <v>430</v>
      </c>
      <c r="AE139" s="60"/>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4" t="s">
        <v>323</v>
      </c>
      <c r="C140" s="71" t="s">
        <v>474</v>
      </c>
      <c r="D140" s="72"/>
      <c r="E140" s="145" t="s">
        <v>457</v>
      </c>
      <c r="F140" s="145" t="s">
        <v>457</v>
      </c>
      <c r="G140" s="145" t="s">
        <v>457</v>
      </c>
      <c r="H140" s="145" t="s">
        <v>457</v>
      </c>
      <c r="I140" s="145" t="s">
        <v>457</v>
      </c>
      <c r="J140" s="145" t="s">
        <v>457</v>
      </c>
      <c r="K140" s="145" t="s">
        <v>457</v>
      </c>
      <c r="L140" s="145" t="s">
        <v>457</v>
      </c>
      <c r="M140" s="145" t="s">
        <v>457</v>
      </c>
      <c r="N140" s="145" t="s">
        <v>457</v>
      </c>
      <c r="O140" s="145" t="s">
        <v>457</v>
      </c>
      <c r="P140" s="145" t="s">
        <v>457</v>
      </c>
      <c r="Q140" s="145" t="s">
        <v>457</v>
      </c>
      <c r="R140" s="145" t="s">
        <v>457</v>
      </c>
      <c r="S140" s="145" t="s">
        <v>457</v>
      </c>
      <c r="T140" s="145" t="s">
        <v>457</v>
      </c>
      <c r="U140" s="145" t="s">
        <v>457</v>
      </c>
      <c r="V140" s="145" t="s">
        <v>457</v>
      </c>
      <c r="W140" s="145" t="s">
        <v>457</v>
      </c>
      <c r="X140" s="145" t="s">
        <v>457</v>
      </c>
      <c r="Y140" s="145" t="s">
        <v>457</v>
      </c>
      <c r="Z140" s="145" t="s">
        <v>457</v>
      </c>
      <c r="AA140" s="145" t="s">
        <v>457</v>
      </c>
      <c r="AB140" s="145" t="s">
        <v>457</v>
      </c>
      <c r="AC140" s="145" t="s">
        <v>457</v>
      </c>
      <c r="AD140" s="145" t="s">
        <v>457</v>
      </c>
      <c r="AE140" s="60"/>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SUM(E14:E140)</f>
        <v>307.18245748108529</v>
      </c>
      <c r="F141" s="20" t="s">
        <v>429</v>
      </c>
      <c r="G141" s="20">
        <f t="shared" ref="G141:H141" si="0">SUM(G14:G140)</f>
        <v>584.39349170271237</v>
      </c>
      <c r="H141" s="20">
        <f t="shared" si="0"/>
        <v>36.185296107150954</v>
      </c>
      <c r="I141" s="20" t="s">
        <v>429</v>
      </c>
      <c r="J141" s="20" t="s">
        <v>429</v>
      </c>
      <c r="K141" s="20" t="s">
        <v>429</v>
      </c>
      <c r="L141" s="20" t="s">
        <v>429</v>
      </c>
      <c r="M141" s="20" t="s">
        <v>429</v>
      </c>
      <c r="N141" s="20" t="s">
        <v>429</v>
      </c>
      <c r="O141" s="20" t="s">
        <v>429</v>
      </c>
      <c r="P141" s="20" t="s">
        <v>429</v>
      </c>
      <c r="Q141" s="20" t="s">
        <v>429</v>
      </c>
      <c r="R141" s="20" t="s">
        <v>429</v>
      </c>
      <c r="S141" s="20" t="s">
        <v>429</v>
      </c>
      <c r="T141" s="20" t="s">
        <v>429</v>
      </c>
      <c r="U141" s="20" t="s">
        <v>429</v>
      </c>
      <c r="V141" s="20" t="s">
        <v>429</v>
      </c>
      <c r="W141" s="20" t="s">
        <v>429</v>
      </c>
      <c r="X141" s="20" t="s">
        <v>429</v>
      </c>
      <c r="Y141" s="20" t="s">
        <v>429</v>
      </c>
      <c r="Z141" s="20" t="s">
        <v>429</v>
      </c>
      <c r="AA141" s="20" t="s">
        <v>429</v>
      </c>
      <c r="AB141" s="20" t="s">
        <v>429</v>
      </c>
      <c r="AC141" s="20" t="s">
        <v>429</v>
      </c>
      <c r="AD141" s="20" t="s">
        <v>429</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307.18245748108529</v>
      </c>
      <c r="F152" s="14">
        <f t="shared" ref="F152:AD152" si="1">SUM(F$141, F$151, IF(AND(ISNUMBER(SEARCH($B$4,"AT|BE|CH|GB|IE|LT|LU|NL")),SUM(F$143:F$149)&gt;0),SUM(F$143:F$149)-SUM(F$27:F$33),0))</f>
        <v>0</v>
      </c>
      <c r="G152" s="14">
        <f t="shared" si="1"/>
        <v>584.39349170271237</v>
      </c>
      <c r="H152" s="14">
        <f t="shared" si="1"/>
        <v>36.185296107150954</v>
      </c>
      <c r="I152" s="14">
        <f t="shared" si="1"/>
        <v>0</v>
      </c>
      <c r="J152" s="14">
        <f t="shared" si="1"/>
        <v>0</v>
      </c>
      <c r="K152" s="14">
        <f t="shared" si="1"/>
        <v>0</v>
      </c>
      <c r="L152" s="14">
        <f t="shared" si="1"/>
        <v>0</v>
      </c>
      <c r="M152" s="14">
        <f t="shared" si="1"/>
        <v>0</v>
      </c>
      <c r="N152" s="14">
        <f t="shared" si="1"/>
        <v>0</v>
      </c>
      <c r="O152" s="14">
        <f t="shared" si="1"/>
        <v>0</v>
      </c>
      <c r="P152" s="14">
        <f t="shared" si="1"/>
        <v>0</v>
      </c>
      <c r="Q152" s="14">
        <f t="shared" si="1"/>
        <v>0</v>
      </c>
      <c r="R152" s="14">
        <f t="shared" si="1"/>
        <v>0</v>
      </c>
      <c r="S152" s="14">
        <f t="shared" si="1"/>
        <v>0</v>
      </c>
      <c r="T152" s="14">
        <f t="shared" si="1"/>
        <v>0</v>
      </c>
      <c r="U152" s="14">
        <f t="shared" si="1"/>
        <v>0</v>
      </c>
      <c r="V152" s="14">
        <f t="shared" si="1"/>
        <v>0</v>
      </c>
      <c r="W152" s="14">
        <f t="shared" si="1"/>
        <v>0</v>
      </c>
      <c r="X152" s="14">
        <f t="shared" si="1"/>
        <v>0</v>
      </c>
      <c r="Y152" s="14">
        <f t="shared" si="1"/>
        <v>0</v>
      </c>
      <c r="Z152" s="14">
        <f t="shared" si="1"/>
        <v>0</v>
      </c>
      <c r="AA152" s="14">
        <f t="shared" si="1"/>
        <v>0</v>
      </c>
      <c r="AB152" s="14">
        <f t="shared" si="1"/>
        <v>0</v>
      </c>
      <c r="AC152" s="14">
        <f t="shared" si="1"/>
        <v>0</v>
      </c>
      <c r="AD152" s="14">
        <f t="shared" si="1"/>
        <v>0</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307.18245748108529</v>
      </c>
      <c r="F154" s="14">
        <f>SUM(F$141, F$153, -1 * IF(OR($B$6=2005,$B$6&gt;=2020),SUM(F$99:F$122),0), IF(AND(ISNUMBER(SEARCH($B$4,"AT|BE|CH|GB|IE|LT|LU|NL")),SUM(F$143:F$149)&gt;0),SUM(F$143:F$149)-SUM(F$27:F$33),0))</f>
        <v>0</v>
      </c>
      <c r="G154" s="14">
        <f>SUM(G$141, G$153, IF(AND(ISNUMBER(SEARCH($B$4,"AT|BE|CH|GB|IE|LT|LU|NL")),SUM(G$143:G$149)&gt;0),SUM(G$143:G$149)-SUM(G$27:G$33),0))</f>
        <v>584.39349170271237</v>
      </c>
      <c r="H154" s="14">
        <f>SUM(H$141, H$153, IF(AND(ISNUMBER(SEARCH($B$4,"AT|BE|CH|GB|IE|LT|LU|NL")),SUM(H$143:H$149)&gt;0),SUM(H$143:H$149)-SUM(H$27:H$33),0))</f>
        <v>36.185296107150954</v>
      </c>
      <c r="I154" s="14">
        <f t="shared" ref="I154:AD154" si="2">SUM(I$141, I$153, IF(AND(ISNUMBER(SEARCH($B$4,"AT|BE|CH|GB|IE|LT|LU|NL")),SUM(I$143:I$149)&gt;0),SUM(I$143:I$149)-SUM(I$27:I$33),0))</f>
        <v>0</v>
      </c>
      <c r="J154" s="14">
        <f t="shared" si="2"/>
        <v>0</v>
      </c>
      <c r="K154" s="14">
        <f t="shared" si="2"/>
        <v>0</v>
      </c>
      <c r="L154" s="14">
        <f t="shared" si="2"/>
        <v>0</v>
      </c>
      <c r="M154" s="14">
        <f t="shared" si="2"/>
        <v>0</v>
      </c>
      <c r="N154" s="14">
        <f t="shared" si="2"/>
        <v>0</v>
      </c>
      <c r="O154" s="14">
        <f t="shared" si="2"/>
        <v>0</v>
      </c>
      <c r="P154" s="14">
        <f t="shared" si="2"/>
        <v>0</v>
      </c>
      <c r="Q154" s="14">
        <f t="shared" si="2"/>
        <v>0</v>
      </c>
      <c r="R154" s="14">
        <f t="shared" si="2"/>
        <v>0</v>
      </c>
      <c r="S154" s="14">
        <f t="shared" si="2"/>
        <v>0</v>
      </c>
      <c r="T154" s="14">
        <f t="shared" si="2"/>
        <v>0</v>
      </c>
      <c r="U154" s="14">
        <f t="shared" si="2"/>
        <v>0</v>
      </c>
      <c r="V154" s="14">
        <f t="shared" si="2"/>
        <v>0</v>
      </c>
      <c r="W154" s="14">
        <f t="shared" si="2"/>
        <v>0</v>
      </c>
      <c r="X154" s="14">
        <f t="shared" si="2"/>
        <v>0</v>
      </c>
      <c r="Y154" s="14">
        <f t="shared" si="2"/>
        <v>0</v>
      </c>
      <c r="Z154" s="14">
        <f t="shared" si="2"/>
        <v>0</v>
      </c>
      <c r="AA154" s="14">
        <f t="shared" si="2"/>
        <v>0</v>
      </c>
      <c r="AB154" s="14">
        <f t="shared" si="2"/>
        <v>0</v>
      </c>
      <c r="AC154" s="14">
        <f t="shared" si="2"/>
        <v>0</v>
      </c>
      <c r="AD154" s="14">
        <f t="shared" si="2"/>
        <v>0</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1.6830134540918045</v>
      </c>
      <c r="F157" s="23">
        <v>3.5162959665846635E-2</v>
      </c>
      <c r="G157" s="23">
        <v>0.11660878931921789</v>
      </c>
      <c r="H157" s="23" t="s">
        <v>430</v>
      </c>
      <c r="I157" s="23">
        <v>2.5417633825021522E-2</v>
      </c>
      <c r="J157" s="23">
        <v>2.5417633825021522E-2</v>
      </c>
      <c r="K157" s="23">
        <v>2.5417633825021522E-2</v>
      </c>
      <c r="L157" s="23">
        <v>1.2647932396663782E-2</v>
      </c>
      <c r="M157" s="23">
        <v>0.37026295990019709</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t="s">
        <v>430</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0.58481433337070232</v>
      </c>
      <c r="F158" s="23">
        <v>6.4550800712401074E-2</v>
      </c>
      <c r="G158" s="23">
        <v>4.4893537640052182E-2</v>
      </c>
      <c r="H158" s="23" t="s">
        <v>430</v>
      </c>
      <c r="I158" s="23">
        <v>5.8778296486033344E-3</v>
      </c>
      <c r="J158" s="23">
        <v>5.8778296486033344E-3</v>
      </c>
      <c r="K158" s="23">
        <v>5.8778296486033344E-3</v>
      </c>
      <c r="L158" s="23">
        <v>2.9389148243016672E-3</v>
      </c>
      <c r="M158" s="23">
        <v>1.2567086148675939</v>
      </c>
      <c r="N158" s="23">
        <v>0.60087459734283333</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t="s">
        <v>430</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t="s">
        <v>429</v>
      </c>
      <c r="F159" s="23" t="s">
        <v>429</v>
      </c>
      <c r="G159" s="23" t="s">
        <v>429</v>
      </c>
      <c r="H159" s="23" t="s">
        <v>429</v>
      </c>
      <c r="I159" s="23" t="s">
        <v>429</v>
      </c>
      <c r="J159" s="23" t="s">
        <v>429</v>
      </c>
      <c r="K159" s="23" t="s">
        <v>429</v>
      </c>
      <c r="L159" s="23" t="s">
        <v>429</v>
      </c>
      <c r="M159" s="23" t="s">
        <v>429</v>
      </c>
      <c r="N159" s="23" t="s">
        <v>429</v>
      </c>
      <c r="O159" s="23" t="s">
        <v>429</v>
      </c>
      <c r="P159" s="23" t="s">
        <v>429</v>
      </c>
      <c r="Q159" s="23" t="s">
        <v>430</v>
      </c>
      <c r="R159" s="23" t="s">
        <v>430</v>
      </c>
      <c r="S159" s="23" t="s">
        <v>430</v>
      </c>
      <c r="T159" s="23" t="s">
        <v>430</v>
      </c>
      <c r="U159" s="23" t="s">
        <v>430</v>
      </c>
      <c r="V159" s="23" t="s">
        <v>430</v>
      </c>
      <c r="W159" s="23" t="s">
        <v>430</v>
      </c>
      <c r="X159" s="23" t="s">
        <v>431</v>
      </c>
      <c r="Y159" s="23" t="s">
        <v>431</v>
      </c>
      <c r="Z159" s="23" t="s">
        <v>431</v>
      </c>
      <c r="AA159" s="23" t="s">
        <v>431</v>
      </c>
      <c r="AB159" s="23" t="s">
        <v>429</v>
      </c>
      <c r="AC159" s="23" t="s">
        <v>430</v>
      </c>
      <c r="AD159" s="23" t="s">
        <v>430</v>
      </c>
      <c r="AE159" s="63"/>
      <c r="AF159" s="23" t="s">
        <v>430</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430</v>
      </c>
      <c r="F160" s="23" t="s">
        <v>430</v>
      </c>
      <c r="G160" s="23" t="s">
        <v>430</v>
      </c>
      <c r="H160" s="23" t="s">
        <v>430</v>
      </c>
      <c r="I160" s="23" t="s">
        <v>430</v>
      </c>
      <c r="J160" s="23" t="s">
        <v>430</v>
      </c>
      <c r="K160" s="23" t="s">
        <v>430</v>
      </c>
      <c r="L160" s="23" t="s">
        <v>430</v>
      </c>
      <c r="M160" s="23" t="s">
        <v>430</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6E50C-1294-45F9-ACDE-1947C0A3C753}">
  <sheetPr codeName="Tabelle22"/>
  <dimension ref="A1:AL170"/>
  <sheetViews>
    <sheetView zoomScale="70" zoomScaleNormal="70" workbookViewId="0">
      <pane xSplit="4" ySplit="13" topLeftCell="E62"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8.77734375" style="5" customWidth="1"/>
    <col min="2" max="2" width="10.33203125" style="5" customWidth="1"/>
    <col min="3" max="3" width="46.4414062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1998</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1998</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33.577245899999951</v>
      </c>
      <c r="F14" s="145">
        <v>0.59187612893899955</v>
      </c>
      <c r="G14" s="145">
        <v>33.089688691535855</v>
      </c>
      <c r="H14" s="145">
        <v>1E-3</v>
      </c>
      <c r="I14" s="145">
        <v>1.0011451772573463</v>
      </c>
      <c r="J14" s="145">
        <v>2.8068053095401293</v>
      </c>
      <c r="K14" s="145">
        <v>3.7450681098</v>
      </c>
      <c r="L14" s="145">
        <v>0.10476256672816042</v>
      </c>
      <c r="M14" s="145">
        <v>8.2091956273479898</v>
      </c>
      <c r="N14" s="145">
        <v>2.3195588166937684</v>
      </c>
      <c r="O14" s="145">
        <v>0.12137140933807998</v>
      </c>
      <c r="P14" s="145">
        <v>0.24840015460041881</v>
      </c>
      <c r="Q14" s="145">
        <v>0.67640604365753743</v>
      </c>
      <c r="R14" s="145">
        <v>1.4559653979617997</v>
      </c>
      <c r="S14" s="145">
        <v>1.4979268225254523</v>
      </c>
      <c r="T14" s="145">
        <v>6.045028610258993</v>
      </c>
      <c r="U14" s="26" t="s">
        <v>429</v>
      </c>
      <c r="V14" s="145">
        <v>10.695644443227412</v>
      </c>
      <c r="W14" s="145">
        <v>1.9599980202187033</v>
      </c>
      <c r="X14" s="26" t="s">
        <v>431</v>
      </c>
      <c r="Y14" s="26" t="s">
        <v>431</v>
      </c>
      <c r="Z14" s="26" t="s">
        <v>431</v>
      </c>
      <c r="AA14" s="26" t="s">
        <v>431</v>
      </c>
      <c r="AB14" s="145">
        <v>0.17130864728479991</v>
      </c>
      <c r="AC14" s="145">
        <v>0.11575979384060006</v>
      </c>
      <c r="AD14" s="145">
        <v>8.0909764179399976E-2</v>
      </c>
      <c r="AE14" s="144" t="s">
        <v>443</v>
      </c>
      <c r="AF14" s="145">
        <v>16672.177111000015</v>
      </c>
      <c r="AG14" s="145">
        <v>147463.54697</v>
      </c>
      <c r="AH14" s="145">
        <v>69671.068300000014</v>
      </c>
      <c r="AI14" s="145">
        <v>23862.056040000003</v>
      </c>
      <c r="AJ14" s="26" t="s">
        <v>430</v>
      </c>
      <c r="AK14" s="26" t="s">
        <v>430</v>
      </c>
      <c r="AL14" s="49" t="s">
        <v>50</v>
      </c>
    </row>
    <row r="15" spans="1:38" s="2" customFormat="1" ht="26.25" customHeight="1" thickBot="1" x14ac:dyDescent="0.3">
      <c r="A15" s="70" t="s">
        <v>54</v>
      </c>
      <c r="B15" s="70" t="s">
        <v>55</v>
      </c>
      <c r="C15" s="70" t="s">
        <v>56</v>
      </c>
      <c r="D15" s="72"/>
      <c r="E15" s="145">
        <v>3.9860000000000002</v>
      </c>
      <c r="F15" s="145">
        <v>4.1722000000000002E-2</v>
      </c>
      <c r="G15" s="145">
        <v>5.2957111173770484</v>
      </c>
      <c r="H15" s="26" t="s">
        <v>430</v>
      </c>
      <c r="I15" s="145">
        <v>0.10970009750323356</v>
      </c>
      <c r="J15" s="145">
        <v>0.27740659251155786</v>
      </c>
      <c r="K15" s="145">
        <v>0.69934999999999992</v>
      </c>
      <c r="L15" s="145">
        <v>1.1984805147896412E-2</v>
      </c>
      <c r="M15" s="145">
        <v>0.76058000000000003</v>
      </c>
      <c r="N15" s="145">
        <v>3.4293600000000004</v>
      </c>
      <c r="O15" s="145">
        <v>7.7569800000000008E-2</v>
      </c>
      <c r="P15" s="145">
        <v>1.583008E-2</v>
      </c>
      <c r="Q15" s="145">
        <v>0.55963200000000002</v>
      </c>
      <c r="R15" s="145">
        <v>4.25258</v>
      </c>
      <c r="S15" s="145">
        <v>1.4916589999999998</v>
      </c>
      <c r="T15" s="145">
        <v>3.2068000000000003</v>
      </c>
      <c r="U15" s="26" t="s">
        <v>429</v>
      </c>
      <c r="V15" s="145">
        <v>6.3994140000000002</v>
      </c>
      <c r="W15" s="145">
        <v>3.3492099999999997E-2</v>
      </c>
      <c r="X15" s="26" t="s">
        <v>431</v>
      </c>
      <c r="Y15" s="26" t="s">
        <v>431</v>
      </c>
      <c r="Z15" s="26" t="s">
        <v>431</v>
      </c>
      <c r="AA15" s="26" t="s">
        <v>431</v>
      </c>
      <c r="AB15" s="145">
        <v>1.1522588E-2</v>
      </c>
      <c r="AC15" s="26" t="s">
        <v>430</v>
      </c>
      <c r="AD15" s="26" t="s">
        <v>430</v>
      </c>
      <c r="AE15" s="144" t="s">
        <v>443</v>
      </c>
      <c r="AF15" s="145">
        <v>4097</v>
      </c>
      <c r="AG15" s="145">
        <v>28</v>
      </c>
      <c r="AH15" s="145">
        <v>29683</v>
      </c>
      <c r="AI15" s="26" t="s">
        <v>430</v>
      </c>
      <c r="AJ15" s="145">
        <v>4221</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3.6938675500000002</v>
      </c>
      <c r="F17" s="145">
        <v>3.0630666320000006E-2</v>
      </c>
      <c r="G17" s="145">
        <v>3.8638718137469819</v>
      </c>
      <c r="H17" s="26" t="s">
        <v>430</v>
      </c>
      <c r="I17" s="145">
        <v>7.7140002997057019E-2</v>
      </c>
      <c r="J17" s="145">
        <v>0.23991539635402664</v>
      </c>
      <c r="K17" s="145">
        <v>0.38522685000000001</v>
      </c>
      <c r="L17" s="145">
        <v>6.0336490158543936E-3</v>
      </c>
      <c r="M17" s="145">
        <v>7.7359779864000036</v>
      </c>
      <c r="N17" s="145">
        <v>0.10314900999999997</v>
      </c>
      <c r="O17" s="145">
        <v>2.2043799999999997E-3</v>
      </c>
      <c r="P17" s="145">
        <v>1.0073549999999999E-3</v>
      </c>
      <c r="Q17" s="145">
        <v>1.3832999999999998E-2</v>
      </c>
      <c r="R17" s="145">
        <v>7.0509450000000001E-2</v>
      </c>
      <c r="S17" s="145">
        <v>3.7372599999999999E-2</v>
      </c>
      <c r="T17" s="145">
        <v>0.64988360000000001</v>
      </c>
      <c r="U17" s="26" t="s">
        <v>429</v>
      </c>
      <c r="V17" s="145">
        <v>0.20394299999999999</v>
      </c>
      <c r="W17" s="145">
        <v>3.1533800295000018E-2</v>
      </c>
      <c r="X17" s="26" t="s">
        <v>431</v>
      </c>
      <c r="Y17" s="26" t="s">
        <v>431</v>
      </c>
      <c r="Z17" s="26" t="s">
        <v>431</v>
      </c>
      <c r="AA17" s="26" t="s">
        <v>431</v>
      </c>
      <c r="AB17" s="145">
        <v>6.5228116959999988E-3</v>
      </c>
      <c r="AC17" s="145">
        <v>2.826828E-3</v>
      </c>
      <c r="AD17" s="145">
        <v>0.77509800000000006</v>
      </c>
      <c r="AE17" s="144" t="s">
        <v>443</v>
      </c>
      <c r="AF17" s="145">
        <v>2433.2453199999995</v>
      </c>
      <c r="AG17" s="145">
        <v>4559.3999999999996</v>
      </c>
      <c r="AH17" s="145">
        <v>27712.455269999999</v>
      </c>
      <c r="AI17" s="26" t="s">
        <v>430</v>
      </c>
      <c r="AJ17" s="145">
        <v>51</v>
      </c>
      <c r="AK17" s="26" t="s">
        <v>430</v>
      </c>
      <c r="AL17" s="49" t="s">
        <v>50</v>
      </c>
    </row>
    <row r="18" spans="1:38" s="2" customFormat="1" ht="26.25" customHeight="1" thickBot="1" x14ac:dyDescent="0.3">
      <c r="A18" s="70" t="s">
        <v>54</v>
      </c>
      <c r="B18" s="70" t="s">
        <v>61</v>
      </c>
      <c r="C18" s="70" t="s">
        <v>62</v>
      </c>
      <c r="D18" s="72"/>
      <c r="E18" s="145">
        <v>0.28946810000000006</v>
      </c>
      <c r="F18" s="145">
        <v>1.6814369780000003E-3</v>
      </c>
      <c r="G18" s="145">
        <v>3.1563289497426235</v>
      </c>
      <c r="H18" s="26" t="s">
        <v>430</v>
      </c>
      <c r="I18" s="145">
        <v>4.6446911433456813E-2</v>
      </c>
      <c r="J18" s="145">
        <v>7.6471310372828311E-2</v>
      </c>
      <c r="K18" s="145">
        <v>0.10560326000000002</v>
      </c>
      <c r="L18" s="145">
        <v>1.3711731538400553E-2</v>
      </c>
      <c r="M18" s="145">
        <v>3.4163239560000003E-2</v>
      </c>
      <c r="N18" s="145">
        <v>7.5875000000000009E-4</v>
      </c>
      <c r="O18" s="145">
        <v>9.1050000000000001E-6</v>
      </c>
      <c r="P18" s="145">
        <v>4.3959000000000006E-6</v>
      </c>
      <c r="Q18" s="145">
        <v>6.0700000000000005E-5</v>
      </c>
      <c r="R18" s="145">
        <v>0.14600653000000002</v>
      </c>
      <c r="S18" s="145">
        <v>5.5813249999999998E-3</v>
      </c>
      <c r="T18" s="145">
        <v>5.5879000000000005E-2</v>
      </c>
      <c r="U18" s="26" t="s">
        <v>429</v>
      </c>
      <c r="V18" s="145">
        <v>3.6420000000000002E-4</v>
      </c>
      <c r="W18" s="145">
        <v>1.1142514889999999E-3</v>
      </c>
      <c r="X18" s="26" t="s">
        <v>431</v>
      </c>
      <c r="Y18" s="26" t="s">
        <v>431</v>
      </c>
      <c r="Z18" s="26" t="s">
        <v>431</v>
      </c>
      <c r="AA18" s="26" t="s">
        <v>431</v>
      </c>
      <c r="AB18" s="145">
        <v>3.2947409600000009E-3</v>
      </c>
      <c r="AC18" s="145">
        <v>9.9075999999999985E-5</v>
      </c>
      <c r="AD18" s="145">
        <v>2.7166000000000006E-2</v>
      </c>
      <c r="AE18" s="144" t="s">
        <v>443</v>
      </c>
      <c r="AF18" s="145">
        <v>1176.0722000000001</v>
      </c>
      <c r="AG18" s="145">
        <v>144.9</v>
      </c>
      <c r="AH18" s="145">
        <v>352.59477800000002</v>
      </c>
      <c r="AI18" s="26" t="s">
        <v>430</v>
      </c>
      <c r="AJ18" s="26" t="s">
        <v>430</v>
      </c>
      <c r="AK18" s="26" t="s">
        <v>430</v>
      </c>
      <c r="AL18" s="49" t="s">
        <v>50</v>
      </c>
    </row>
    <row r="19" spans="1:38" s="2" customFormat="1" ht="26.25" customHeight="1" thickBot="1" x14ac:dyDescent="0.3">
      <c r="A19" s="70" t="s">
        <v>54</v>
      </c>
      <c r="B19" s="70" t="s">
        <v>63</v>
      </c>
      <c r="C19" s="70" t="s">
        <v>64</v>
      </c>
      <c r="D19" s="72"/>
      <c r="E19" s="145">
        <v>2.0387147309999993</v>
      </c>
      <c r="F19" s="145">
        <v>1.8975894319999995E-2</v>
      </c>
      <c r="G19" s="145">
        <v>2.7411259319344379</v>
      </c>
      <c r="H19" s="26" t="s">
        <v>430</v>
      </c>
      <c r="I19" s="145">
        <v>8.8289097937204811E-2</v>
      </c>
      <c r="J19" s="145">
        <v>0.16800090081735225</v>
      </c>
      <c r="K19" s="145">
        <v>0.20284677349999999</v>
      </c>
      <c r="L19" s="145">
        <v>1.6160984533182085E-2</v>
      </c>
      <c r="M19" s="145">
        <v>0.40730555559999992</v>
      </c>
      <c r="N19" s="145">
        <v>7.3049069480769196E-2</v>
      </c>
      <c r="O19" s="145">
        <v>1.2614291230000001E-3</v>
      </c>
      <c r="P19" s="145">
        <v>4.9210533337285724E-3</v>
      </c>
      <c r="Q19" s="145">
        <v>9.3582150225641012E-3</v>
      </c>
      <c r="R19" s="145">
        <v>8.2838374099999997E-3</v>
      </c>
      <c r="S19" s="145">
        <v>1.4967703524999999E-2</v>
      </c>
      <c r="T19" s="145">
        <v>0.83728507500000005</v>
      </c>
      <c r="U19" s="26" t="s">
        <v>429</v>
      </c>
      <c r="V19" s="145">
        <v>0.23178280492000003</v>
      </c>
      <c r="W19" s="145">
        <v>6.1571664599000028E-2</v>
      </c>
      <c r="X19" s="26" t="s">
        <v>431</v>
      </c>
      <c r="Y19" s="26" t="s">
        <v>431</v>
      </c>
      <c r="Z19" s="26" t="s">
        <v>431</v>
      </c>
      <c r="AA19" s="26" t="s">
        <v>431</v>
      </c>
      <c r="AB19" s="145">
        <v>1.3756428835999996E-2</v>
      </c>
      <c r="AC19" s="145">
        <v>3.5255403999999999E-3</v>
      </c>
      <c r="AD19" s="145">
        <v>0.37685971446000005</v>
      </c>
      <c r="AE19" s="144" t="s">
        <v>443</v>
      </c>
      <c r="AF19" s="145">
        <v>3740.6708199999998</v>
      </c>
      <c r="AG19" s="145">
        <v>4310.97</v>
      </c>
      <c r="AH19" s="145">
        <v>10994.850959999998</v>
      </c>
      <c r="AI19" s="145">
        <v>430.24099999999999</v>
      </c>
      <c r="AJ19" s="26" t="s">
        <v>430</v>
      </c>
      <c r="AK19" s="26" t="s">
        <v>430</v>
      </c>
      <c r="AL19" s="49" t="s">
        <v>50</v>
      </c>
    </row>
    <row r="20" spans="1:38" s="2" customFormat="1" ht="26.25" customHeight="1" thickBot="1" x14ac:dyDescent="0.3">
      <c r="A20" s="70" t="s">
        <v>54</v>
      </c>
      <c r="B20" s="70" t="s">
        <v>65</v>
      </c>
      <c r="C20" s="70" t="s">
        <v>66</v>
      </c>
      <c r="D20" s="72"/>
      <c r="E20" s="145">
        <v>21.822267973999995</v>
      </c>
      <c r="F20" s="145">
        <v>0.36084164262000029</v>
      </c>
      <c r="G20" s="145">
        <v>10.070606400839937</v>
      </c>
      <c r="H20" s="26" t="s">
        <v>430</v>
      </c>
      <c r="I20" s="145">
        <v>3.4730248680424634</v>
      </c>
      <c r="J20" s="145">
        <v>4.8550516204173029</v>
      </c>
      <c r="K20" s="145">
        <v>5.3478710831999985</v>
      </c>
      <c r="L20" s="145">
        <v>5.1125571541945102E-2</v>
      </c>
      <c r="M20" s="145">
        <v>29.12814294439999</v>
      </c>
      <c r="N20" s="145">
        <v>5.348230958117691</v>
      </c>
      <c r="O20" s="145">
        <v>0.35167610662000026</v>
      </c>
      <c r="P20" s="145">
        <v>0.14740802376599993</v>
      </c>
      <c r="Q20" s="145">
        <v>0.2507011333205128</v>
      </c>
      <c r="R20" s="145">
        <v>0.56377653955000007</v>
      </c>
      <c r="S20" s="145">
        <v>0.77074393065000046</v>
      </c>
      <c r="T20" s="145">
        <v>1.7046780945999995</v>
      </c>
      <c r="U20" s="26" t="s">
        <v>429</v>
      </c>
      <c r="V20" s="145">
        <v>3.4509868598571427</v>
      </c>
      <c r="W20" s="145">
        <v>1.3120371670900013</v>
      </c>
      <c r="X20" s="26" t="s">
        <v>431</v>
      </c>
      <c r="Y20" s="26" t="s">
        <v>431</v>
      </c>
      <c r="Z20" s="26" t="s">
        <v>431</v>
      </c>
      <c r="AA20" s="26" t="s">
        <v>431</v>
      </c>
      <c r="AB20" s="145">
        <v>0.17256654154399986</v>
      </c>
      <c r="AC20" s="145">
        <v>0.21839150203999996</v>
      </c>
      <c r="AD20" s="145">
        <v>0.76288556379999994</v>
      </c>
      <c r="AE20" s="144" t="s">
        <v>443</v>
      </c>
      <c r="AF20" s="145">
        <v>141614.01480000003</v>
      </c>
      <c r="AG20" s="145">
        <v>22275.802</v>
      </c>
      <c r="AH20" s="145">
        <v>41885.668020000005</v>
      </c>
      <c r="AI20" s="145">
        <v>41992.319999999992</v>
      </c>
      <c r="AJ20" s="145">
        <v>336</v>
      </c>
      <c r="AK20" s="26" t="s">
        <v>430</v>
      </c>
      <c r="AL20" s="49" t="s">
        <v>50</v>
      </c>
    </row>
    <row r="21" spans="1:38" s="2" customFormat="1" ht="26.25" customHeight="1" thickBot="1" x14ac:dyDescent="0.3">
      <c r="A21" s="70" t="s">
        <v>54</v>
      </c>
      <c r="B21" s="70" t="s">
        <v>67</v>
      </c>
      <c r="C21" s="70" t="s">
        <v>68</v>
      </c>
      <c r="D21" s="72"/>
      <c r="E21" s="145">
        <v>0.7326401278000001</v>
      </c>
      <c r="F21" s="145">
        <v>1.3238133009999997E-2</v>
      </c>
      <c r="G21" s="145">
        <v>1.374360982173312</v>
      </c>
      <c r="H21" s="26" t="s">
        <v>430</v>
      </c>
      <c r="I21" s="145">
        <v>8.1458381893541376E-2</v>
      </c>
      <c r="J21" s="145">
        <v>0.12949782180720673</v>
      </c>
      <c r="K21" s="145">
        <v>0.17194859840000007</v>
      </c>
      <c r="L21" s="145">
        <v>2.2919639836252441E-2</v>
      </c>
      <c r="M21" s="145">
        <v>0.18485366019999988</v>
      </c>
      <c r="N21" s="145">
        <v>0.17906000675</v>
      </c>
      <c r="O21" s="145">
        <v>7.5672138130000004E-3</v>
      </c>
      <c r="P21" s="145">
        <v>3.9718757013000004E-3</v>
      </c>
      <c r="Q21" s="145">
        <v>2.9678441819999995E-2</v>
      </c>
      <c r="R21" s="145">
        <v>0.13427057321000002</v>
      </c>
      <c r="S21" s="145">
        <v>0.23579647777499993</v>
      </c>
      <c r="T21" s="145">
        <v>0.72302845399999982</v>
      </c>
      <c r="U21" s="26" t="s">
        <v>429</v>
      </c>
      <c r="V21" s="145">
        <v>1.0570753525199998</v>
      </c>
      <c r="W21" s="145">
        <v>1.6291399333999996E-2</v>
      </c>
      <c r="X21" s="26" t="s">
        <v>431</v>
      </c>
      <c r="Y21" s="26" t="s">
        <v>431</v>
      </c>
      <c r="Z21" s="26" t="s">
        <v>431</v>
      </c>
      <c r="AA21" s="26" t="s">
        <v>431</v>
      </c>
      <c r="AB21" s="145">
        <v>7.5309131879999968E-3</v>
      </c>
      <c r="AC21" s="145">
        <v>1.6554860000000001E-3</v>
      </c>
      <c r="AD21" s="145">
        <v>0.15391413040000002</v>
      </c>
      <c r="AE21" s="144" t="s">
        <v>443</v>
      </c>
      <c r="AF21" s="145">
        <v>2335.8627100000008</v>
      </c>
      <c r="AG21" s="145">
        <v>1280.566</v>
      </c>
      <c r="AH21" s="145">
        <v>921.85329999999988</v>
      </c>
      <c r="AI21" s="145">
        <v>218.84</v>
      </c>
      <c r="AJ21" s="145">
        <v>5</v>
      </c>
      <c r="AK21" s="26" t="s">
        <v>430</v>
      </c>
      <c r="AL21" s="49" t="s">
        <v>50</v>
      </c>
    </row>
    <row r="22" spans="1:38" s="2" customFormat="1" ht="26.25" customHeight="1" thickBot="1" x14ac:dyDescent="0.3">
      <c r="A22" s="70" t="s">
        <v>54</v>
      </c>
      <c r="B22" s="70" t="s">
        <v>69</v>
      </c>
      <c r="C22" s="70" t="s">
        <v>70</v>
      </c>
      <c r="D22" s="72"/>
      <c r="E22" s="145">
        <v>4.2534389999999975</v>
      </c>
      <c r="F22" s="145">
        <v>1.2322702579999997E-2</v>
      </c>
      <c r="G22" s="145">
        <v>1.55871772077</v>
      </c>
      <c r="H22" s="26" t="s">
        <v>430</v>
      </c>
      <c r="I22" s="145">
        <v>0.20765175314517897</v>
      </c>
      <c r="J22" s="145">
        <v>0.37360262927086063</v>
      </c>
      <c r="K22" s="145">
        <v>0.70375131000000013</v>
      </c>
      <c r="L22" s="145">
        <v>1.8381180286315493E-2</v>
      </c>
      <c r="M22" s="145">
        <v>19.956436651599994</v>
      </c>
      <c r="N22" s="145">
        <v>2.8991187031000001</v>
      </c>
      <c r="O22" s="145">
        <v>6.554938717799999E-2</v>
      </c>
      <c r="P22" s="145">
        <v>2.3674202157800004E-2</v>
      </c>
      <c r="Q22" s="145">
        <v>0.46513766651999983</v>
      </c>
      <c r="R22" s="145">
        <v>3.5509177332599995</v>
      </c>
      <c r="S22" s="145">
        <v>1.6710439971500004</v>
      </c>
      <c r="T22" s="145">
        <v>3.2132605539999988</v>
      </c>
      <c r="U22" s="26" t="s">
        <v>429</v>
      </c>
      <c r="V22" s="145">
        <v>5.3971627991200011</v>
      </c>
      <c r="W22" s="145">
        <v>2.8276420917999985E-2</v>
      </c>
      <c r="X22" s="26" t="s">
        <v>431</v>
      </c>
      <c r="Y22" s="26" t="s">
        <v>431</v>
      </c>
      <c r="Z22" s="26" t="s">
        <v>431</v>
      </c>
      <c r="AA22" s="26" t="s">
        <v>431</v>
      </c>
      <c r="AB22" s="145">
        <v>4.3002256239999988E-3</v>
      </c>
      <c r="AC22" s="145">
        <v>3.0993700000000002E-3</v>
      </c>
      <c r="AD22" s="145">
        <v>0.77579824000000008</v>
      </c>
      <c r="AE22" s="144" t="s">
        <v>443</v>
      </c>
      <c r="AF22" s="145">
        <v>1424.9395799999998</v>
      </c>
      <c r="AG22" s="145">
        <v>4563.5</v>
      </c>
      <c r="AH22" s="145">
        <v>3804.883307999999</v>
      </c>
      <c r="AI22" s="145">
        <v>92.2</v>
      </c>
      <c r="AJ22" s="145">
        <v>1194.4000000000001</v>
      </c>
      <c r="AK22" s="26" t="s">
        <v>430</v>
      </c>
      <c r="AL22" s="49" t="s">
        <v>50</v>
      </c>
    </row>
    <row r="23" spans="1:38" s="2" customFormat="1" ht="26.25" customHeight="1" thickBot="1" x14ac:dyDescent="0.3">
      <c r="A23" s="70" t="s">
        <v>71</v>
      </c>
      <c r="B23" s="70" t="s">
        <v>394</v>
      </c>
      <c r="C23" s="70" t="s">
        <v>432</v>
      </c>
      <c r="D23" s="72"/>
      <c r="E23" s="145">
        <v>13.115300578874292</v>
      </c>
      <c r="F23" s="145">
        <v>2.3518339156672825</v>
      </c>
      <c r="G23" s="145">
        <v>1.0234088637274812</v>
      </c>
      <c r="H23" s="145">
        <v>2.3997061750615201E-3</v>
      </c>
      <c r="I23" s="145">
        <v>1.4306451255747197</v>
      </c>
      <c r="J23" s="145">
        <v>1.4306451255747195</v>
      </c>
      <c r="K23" s="145">
        <v>1.4306451255747195</v>
      </c>
      <c r="L23" s="145">
        <v>0.88166386029123611</v>
      </c>
      <c r="M23" s="145">
        <v>8.4755537222361443</v>
      </c>
      <c r="N23" s="26" t="s">
        <v>430</v>
      </c>
      <c r="O23" s="145">
        <v>3.0014673063362908E-3</v>
      </c>
      <c r="P23" s="26" t="s">
        <v>430</v>
      </c>
      <c r="Q23" s="26" t="s">
        <v>430</v>
      </c>
      <c r="R23" s="145">
        <v>1.500733653168145E-2</v>
      </c>
      <c r="S23" s="145">
        <v>0.51024944207716916</v>
      </c>
      <c r="T23" s="145">
        <v>2.1010271144354036E-2</v>
      </c>
      <c r="U23" s="145">
        <v>3.0014673063362908E-3</v>
      </c>
      <c r="V23" s="145">
        <v>0.30014673063362912</v>
      </c>
      <c r="W23" s="26" t="s">
        <v>430</v>
      </c>
      <c r="X23" s="145">
        <v>9.0829470804673299E-3</v>
      </c>
      <c r="Y23" s="145">
        <v>1.4928791370222997E-2</v>
      </c>
      <c r="Z23" s="26" t="s">
        <v>430</v>
      </c>
      <c r="AA23" s="26" t="s">
        <v>430</v>
      </c>
      <c r="AB23" s="145">
        <v>2.4011738450690327E-2</v>
      </c>
      <c r="AC23" s="26" t="s">
        <v>430</v>
      </c>
      <c r="AD23" s="26" t="s">
        <v>430</v>
      </c>
      <c r="AE23" s="144" t="s">
        <v>443</v>
      </c>
      <c r="AF23" s="145">
        <v>12605.122371925921</v>
      </c>
      <c r="AG23" s="26" t="s">
        <v>430</v>
      </c>
      <c r="AH23" s="145">
        <v>229.61969174833982</v>
      </c>
      <c r="AI23" s="26" t="s">
        <v>430</v>
      </c>
      <c r="AJ23" s="26" t="s">
        <v>430</v>
      </c>
      <c r="AK23" s="26" t="s">
        <v>430</v>
      </c>
      <c r="AL23" s="49" t="s">
        <v>50</v>
      </c>
    </row>
    <row r="24" spans="1:38" s="2" customFormat="1" ht="26.25" customHeight="1" thickBot="1" x14ac:dyDescent="0.3">
      <c r="A24" s="70" t="s">
        <v>54</v>
      </c>
      <c r="B24" s="70" t="s">
        <v>72</v>
      </c>
      <c r="C24" s="70" t="s">
        <v>73</v>
      </c>
      <c r="D24" s="72"/>
      <c r="E24" s="145">
        <v>2.5589354409999996</v>
      </c>
      <c r="F24" s="145">
        <v>0.13201589326399998</v>
      </c>
      <c r="G24" s="145">
        <v>2.4262251343420105</v>
      </c>
      <c r="H24" s="26" t="s">
        <v>430</v>
      </c>
      <c r="I24" s="145">
        <v>0.39469180204858545</v>
      </c>
      <c r="J24" s="145">
        <v>0.90229297782291273</v>
      </c>
      <c r="K24" s="145">
        <v>1.3755901204879992</v>
      </c>
      <c r="L24" s="145">
        <v>5.960351723543738E-2</v>
      </c>
      <c r="M24" s="145">
        <v>3.3981913178799985</v>
      </c>
      <c r="N24" s="145">
        <v>0.27513201755769234</v>
      </c>
      <c r="O24" s="145">
        <v>2.5265490697000001E-2</v>
      </c>
      <c r="P24" s="145">
        <v>1.389097834084287E-2</v>
      </c>
      <c r="Q24" s="145">
        <v>1.5660805577435905E-2</v>
      </c>
      <c r="R24" s="145">
        <v>0.11993838034000004</v>
      </c>
      <c r="S24" s="145">
        <v>0.18620974212500005</v>
      </c>
      <c r="T24" s="145">
        <v>1.4387106019999973</v>
      </c>
      <c r="U24" s="26" t="s">
        <v>429</v>
      </c>
      <c r="V24" s="145">
        <v>2.2676836809371435</v>
      </c>
      <c r="W24" s="145">
        <v>0.26981733409300018</v>
      </c>
      <c r="X24" s="26" t="s">
        <v>431</v>
      </c>
      <c r="Y24" s="26" t="s">
        <v>431</v>
      </c>
      <c r="Z24" s="26" t="s">
        <v>431</v>
      </c>
      <c r="AA24" s="26" t="s">
        <v>431</v>
      </c>
      <c r="AB24" s="145">
        <v>5.5754047567200003E-2</v>
      </c>
      <c r="AC24" s="145">
        <v>0.24257304632845728</v>
      </c>
      <c r="AD24" s="145">
        <v>0.20137509867367609</v>
      </c>
      <c r="AE24" s="144" t="s">
        <v>443</v>
      </c>
      <c r="AF24" s="145">
        <v>5841.6153239999976</v>
      </c>
      <c r="AG24" s="145">
        <v>11.355</v>
      </c>
      <c r="AH24" s="145">
        <v>1610.3824200000001</v>
      </c>
      <c r="AI24" s="145">
        <v>8699.3659999999982</v>
      </c>
      <c r="AJ24" s="145">
        <v>1086.53</v>
      </c>
      <c r="AK24" s="26" t="s">
        <v>430</v>
      </c>
      <c r="AL24" s="49" t="s">
        <v>50</v>
      </c>
    </row>
    <row r="25" spans="1:38" s="2" customFormat="1" ht="26.25" customHeight="1" thickBot="1" x14ac:dyDescent="0.3">
      <c r="A25" s="70" t="s">
        <v>74</v>
      </c>
      <c r="B25" s="70" t="s">
        <v>75</v>
      </c>
      <c r="C25" s="70" t="s">
        <v>76</v>
      </c>
      <c r="D25" s="72"/>
      <c r="E25" s="145">
        <v>0.45213999999999999</v>
      </c>
      <c r="F25" s="145">
        <v>0.107514</v>
      </c>
      <c r="G25" s="145">
        <v>2.9895774187199999E-2</v>
      </c>
      <c r="H25" s="26" t="s">
        <v>430</v>
      </c>
      <c r="I25" s="145">
        <v>4.0489750445012272E-3</v>
      </c>
      <c r="J25" s="145">
        <v>4.0489750445012272E-3</v>
      </c>
      <c r="K25" s="145">
        <v>4.0489750445012272E-3</v>
      </c>
      <c r="L25" s="145">
        <v>2.0244875222506136E-3</v>
      </c>
      <c r="M25" s="145">
        <v>0.33072000000000001</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1541.019288</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0.33523609082316008</v>
      </c>
      <c r="F26" s="145">
        <v>6.1466498906487477E-2</v>
      </c>
      <c r="G26" s="145">
        <v>2.1249686815595952E-2</v>
      </c>
      <c r="H26" s="26" t="s">
        <v>430</v>
      </c>
      <c r="I26" s="145">
        <v>2.1087173255186858E-3</v>
      </c>
      <c r="J26" s="145">
        <v>2.1087173255186858E-3</v>
      </c>
      <c r="K26" s="145">
        <v>2.1087173255186858E-3</v>
      </c>
      <c r="L26" s="145">
        <v>1.0543586627593429E-3</v>
      </c>
      <c r="M26" s="145">
        <v>0.46841141428612004</v>
      </c>
      <c r="N26" s="145">
        <v>0.191295435967125</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1108.8990223434269</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63.967392506592063</v>
      </c>
      <c r="F27" s="145">
        <v>42.08465982805857</v>
      </c>
      <c r="G27" s="145">
        <v>0.22613806668445491</v>
      </c>
      <c r="H27" s="145">
        <v>1.3880486165642028</v>
      </c>
      <c r="I27" s="145">
        <v>0.97110254709802935</v>
      </c>
      <c r="J27" s="145">
        <v>0.97110254709802935</v>
      </c>
      <c r="K27" s="145">
        <v>0.97110254709802935</v>
      </c>
      <c r="L27" s="145">
        <v>0.51324392606552982</v>
      </c>
      <c r="M27" s="145">
        <v>290.04926377876126</v>
      </c>
      <c r="N27" s="145">
        <v>2.8247225369882451E-3</v>
      </c>
      <c r="O27" s="145">
        <v>3.4910233779734663E-4</v>
      </c>
      <c r="P27" s="145">
        <v>1.618294652573057E-2</v>
      </c>
      <c r="Q27" s="145">
        <v>5.316294653483879E-4</v>
      </c>
      <c r="R27" s="145">
        <v>1.320606418732234E-2</v>
      </c>
      <c r="S27" s="145">
        <v>9.314403033823632E-3</v>
      </c>
      <c r="T27" s="145">
        <v>3.8950375048839667E-3</v>
      </c>
      <c r="U27" s="145">
        <v>3.6505425510208249E-4</v>
      </c>
      <c r="V27" s="145">
        <v>6.071250961098569E-2</v>
      </c>
      <c r="W27" s="145">
        <v>1.1392275566522123</v>
      </c>
      <c r="X27" s="145">
        <v>1.5989057169973755E-2</v>
      </c>
      <c r="Y27" s="145">
        <v>2.0305900561979805E-2</v>
      </c>
      <c r="Z27" s="145">
        <v>1.0261085683523579E-2</v>
      </c>
      <c r="AA27" s="145">
        <v>2.1588806649129193E-2</v>
      </c>
      <c r="AB27" s="145">
        <v>6.8144850064606327E-2</v>
      </c>
      <c r="AC27" s="145">
        <v>0.11908868030519446</v>
      </c>
      <c r="AD27" s="145">
        <v>2.330680603589229E-4</v>
      </c>
      <c r="AE27" s="144" t="s">
        <v>443</v>
      </c>
      <c r="AF27" s="145">
        <v>84885.223529053677</v>
      </c>
      <c r="AG27" s="26" t="s">
        <v>430</v>
      </c>
      <c r="AH27" s="145">
        <v>0.88990812700791366</v>
      </c>
      <c r="AI27" s="26" t="s">
        <v>430</v>
      </c>
      <c r="AJ27" s="26" t="s">
        <v>430</v>
      </c>
      <c r="AK27" s="26" t="s">
        <v>430</v>
      </c>
      <c r="AL27" s="49" t="s">
        <v>50</v>
      </c>
    </row>
    <row r="28" spans="1:38" s="2" customFormat="1" ht="26.25" customHeight="1" thickBot="1" x14ac:dyDescent="0.3">
      <c r="A28" s="70" t="s">
        <v>79</v>
      </c>
      <c r="B28" s="70" t="s">
        <v>82</v>
      </c>
      <c r="C28" s="70" t="s">
        <v>83</v>
      </c>
      <c r="D28" s="72"/>
      <c r="E28" s="145">
        <v>6.6102532193522396</v>
      </c>
      <c r="F28" s="145">
        <v>2.118030584750056</v>
      </c>
      <c r="G28" s="145">
        <v>1.3756315409321098E-2</v>
      </c>
      <c r="H28" s="145">
        <v>1.01581170354E-2</v>
      </c>
      <c r="I28" s="145">
        <v>1.0006511458022831</v>
      </c>
      <c r="J28" s="145">
        <v>1.0006511458022831</v>
      </c>
      <c r="K28" s="145">
        <v>1.0006511458022831</v>
      </c>
      <c r="L28" s="145">
        <v>0.54930550428764513</v>
      </c>
      <c r="M28" s="145">
        <v>22.535601977698594</v>
      </c>
      <c r="N28" s="145">
        <v>2.0176396037101295E-4</v>
      </c>
      <c r="O28" s="145">
        <v>2.2100608734706409E-5</v>
      </c>
      <c r="P28" s="145">
        <v>1.7413480578772811E-3</v>
      </c>
      <c r="Q28" s="145">
        <v>3.9390685725400027E-5</v>
      </c>
      <c r="R28" s="145">
        <v>2.4245861918085485E-3</v>
      </c>
      <c r="S28" s="145">
        <v>1.6391420866021912E-3</v>
      </c>
      <c r="T28" s="145">
        <v>1.6056041109901734E-4</v>
      </c>
      <c r="U28" s="145">
        <v>3.4580153981387249E-5</v>
      </c>
      <c r="V28" s="145">
        <v>6.0801117643293203E-3</v>
      </c>
      <c r="W28" s="145">
        <v>9.234278689E-2</v>
      </c>
      <c r="X28" s="145">
        <v>4.1455786311996833E-3</v>
      </c>
      <c r="Y28" s="145">
        <v>4.4366514582828186E-3</v>
      </c>
      <c r="Z28" s="145">
        <v>2.3157568252428497E-3</v>
      </c>
      <c r="AA28" s="145">
        <v>4.2754629882880276E-3</v>
      </c>
      <c r="AB28" s="145">
        <v>1.517344990301338E-2</v>
      </c>
      <c r="AC28" s="145">
        <v>1.7861773342424676E-2</v>
      </c>
      <c r="AD28" s="145">
        <v>3.5317615777999996E-5</v>
      </c>
      <c r="AE28" s="144" t="s">
        <v>443</v>
      </c>
      <c r="AF28" s="145">
        <v>12691.480136609549</v>
      </c>
      <c r="AG28" s="26" t="s">
        <v>430</v>
      </c>
      <c r="AH28" s="26" t="s">
        <v>430</v>
      </c>
      <c r="AI28" s="26" t="s">
        <v>430</v>
      </c>
      <c r="AJ28" s="26" t="s">
        <v>430</v>
      </c>
      <c r="AK28" s="26" t="s">
        <v>430</v>
      </c>
      <c r="AL28" s="49" t="s">
        <v>50</v>
      </c>
    </row>
    <row r="29" spans="1:38" s="2" customFormat="1" ht="26.25" customHeight="1" thickBot="1" x14ac:dyDescent="0.3">
      <c r="A29" s="70" t="s">
        <v>79</v>
      </c>
      <c r="B29" s="70" t="s">
        <v>84</v>
      </c>
      <c r="C29" s="70" t="s">
        <v>85</v>
      </c>
      <c r="D29" s="72"/>
      <c r="E29" s="145">
        <v>42.263522347494671</v>
      </c>
      <c r="F29" s="145">
        <v>3.1877794914084552</v>
      </c>
      <c r="G29" s="145">
        <v>3.344004034353773E-2</v>
      </c>
      <c r="H29" s="145">
        <v>9.8931888487999997E-3</v>
      </c>
      <c r="I29" s="145">
        <v>1.6070740647974675</v>
      </c>
      <c r="J29" s="145">
        <v>1.6070740647974675</v>
      </c>
      <c r="K29" s="145">
        <v>1.6070740647974675</v>
      </c>
      <c r="L29" s="145">
        <v>0.85174709550086636</v>
      </c>
      <c r="M29" s="145">
        <v>10.179810189327807</v>
      </c>
      <c r="N29" s="145">
        <v>5.562215296615571E-4</v>
      </c>
      <c r="O29" s="145">
        <v>5.5622152966155723E-5</v>
      </c>
      <c r="P29" s="145">
        <v>5.8959482144125067E-3</v>
      </c>
      <c r="Q29" s="145">
        <v>1.1124430593231145E-4</v>
      </c>
      <c r="R29" s="145">
        <v>9.4557660042464704E-3</v>
      </c>
      <c r="S29" s="145">
        <v>6.340925438141751E-3</v>
      </c>
      <c r="T29" s="145">
        <v>2.2248861186462289E-4</v>
      </c>
      <c r="U29" s="145">
        <v>1.1124430593231145E-4</v>
      </c>
      <c r="V29" s="145">
        <v>2.0023975067816058E-2</v>
      </c>
      <c r="W29" s="145">
        <v>0.21461512917600001</v>
      </c>
      <c r="X29" s="145">
        <v>5.6734596025478827E-3</v>
      </c>
      <c r="Y29" s="145">
        <v>3.4263246227151926E-2</v>
      </c>
      <c r="Z29" s="145">
        <v>3.8268041240715131E-2</v>
      </c>
      <c r="AA29" s="145">
        <v>8.7883001686526029E-3</v>
      </c>
      <c r="AB29" s="145">
        <v>8.6993047239067547E-2</v>
      </c>
      <c r="AC29" s="145">
        <v>6.6761052354426864E-2</v>
      </c>
      <c r="AD29" s="145">
        <v>3.9254721237400004E-5</v>
      </c>
      <c r="AE29" s="144" t="s">
        <v>443</v>
      </c>
      <c r="AF29" s="145">
        <v>47390.074327164679</v>
      </c>
      <c r="AG29" s="26" t="s">
        <v>430</v>
      </c>
      <c r="AH29" s="26" t="s">
        <v>477</v>
      </c>
      <c r="AI29" s="26" t="s">
        <v>430</v>
      </c>
      <c r="AJ29" s="26" t="s">
        <v>430</v>
      </c>
      <c r="AK29" s="26" t="s">
        <v>430</v>
      </c>
      <c r="AL29" s="49" t="s">
        <v>50</v>
      </c>
    </row>
    <row r="30" spans="1:38" s="2" customFormat="1" ht="26.25" customHeight="1" thickBot="1" x14ac:dyDescent="0.3">
      <c r="A30" s="70" t="s">
        <v>79</v>
      </c>
      <c r="B30" s="70" t="s">
        <v>86</v>
      </c>
      <c r="C30" s="70" t="s">
        <v>87</v>
      </c>
      <c r="D30" s="72"/>
      <c r="E30" s="145">
        <v>8.5618391216317646E-2</v>
      </c>
      <c r="F30" s="145">
        <v>2.7447369239479276</v>
      </c>
      <c r="G30" s="145">
        <v>2.0782064803693927E-3</v>
      </c>
      <c r="H30" s="145">
        <v>7.8951968000000002E-4</v>
      </c>
      <c r="I30" s="145">
        <v>5.5226716364800012E-2</v>
      </c>
      <c r="J30" s="145">
        <v>5.5226716364800012E-2</v>
      </c>
      <c r="K30" s="145">
        <v>5.5226716364800012E-2</v>
      </c>
      <c r="L30" s="145">
        <v>6.0749388001280014E-3</v>
      </c>
      <c r="M30" s="145">
        <v>8.8313648788347816</v>
      </c>
      <c r="N30" s="145">
        <v>2.5577917363974565E-5</v>
      </c>
      <c r="O30" s="145">
        <v>3.1972396704968206E-6</v>
      </c>
      <c r="P30" s="145">
        <v>1.3907992566661171E-4</v>
      </c>
      <c r="Q30" s="145">
        <v>4.7958595057452307E-6</v>
      </c>
      <c r="R30" s="145">
        <v>1.0071304962064986E-4</v>
      </c>
      <c r="S30" s="145">
        <v>7.1937892586178471E-5</v>
      </c>
      <c r="T30" s="145">
        <v>3.676825621071343E-5</v>
      </c>
      <c r="U30" s="145">
        <v>3.1972396704968206E-6</v>
      </c>
      <c r="V30" s="145">
        <v>5.2754454563197538E-4</v>
      </c>
      <c r="W30" s="145">
        <v>1.5491599200000001E-2</v>
      </c>
      <c r="X30" s="145">
        <v>1.3428406616086648E-4</v>
      </c>
      <c r="Y30" s="145">
        <v>1.5027026451335058E-4</v>
      </c>
      <c r="Z30" s="145">
        <v>1.0870614879689189E-4</v>
      </c>
      <c r="AA30" s="145">
        <v>1.6305922319533785E-4</v>
      </c>
      <c r="AB30" s="145">
        <v>5.5631970266644673E-4</v>
      </c>
      <c r="AC30" s="145">
        <v>9.5917190114904621E-4</v>
      </c>
      <c r="AD30" s="145">
        <v>1.5491599200000003E-5</v>
      </c>
      <c r="AE30" s="144" t="s">
        <v>443</v>
      </c>
      <c r="AF30" s="145">
        <v>684.55032838450597</v>
      </c>
      <c r="AG30" s="26" t="s">
        <v>430</v>
      </c>
      <c r="AH30" s="26" t="s">
        <v>430</v>
      </c>
      <c r="AI30" s="26" t="s">
        <v>430</v>
      </c>
      <c r="AJ30" s="26" t="s">
        <v>430</v>
      </c>
      <c r="AK30" s="26" t="s">
        <v>430</v>
      </c>
      <c r="AL30" s="49" t="s">
        <v>50</v>
      </c>
    </row>
    <row r="31" spans="1:38" s="2" customFormat="1" ht="26.25" customHeight="1" thickBot="1" x14ac:dyDescent="0.3">
      <c r="A31" s="70" t="s">
        <v>79</v>
      </c>
      <c r="B31" s="70" t="s">
        <v>88</v>
      </c>
      <c r="C31" s="70" t="s">
        <v>89</v>
      </c>
      <c r="D31" s="72"/>
      <c r="E31" s="26" t="s">
        <v>430</v>
      </c>
      <c r="F31" s="145">
        <v>9.2906892525916334</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0.55275781129524904</v>
      </c>
      <c r="J32" s="145">
        <v>1.0032256387368521</v>
      </c>
      <c r="K32" s="145">
        <v>1.3521663144949336</v>
      </c>
      <c r="L32" s="145">
        <v>0.14278831356492941</v>
      </c>
      <c r="M32" s="26" t="s">
        <v>430</v>
      </c>
      <c r="N32" s="145">
        <v>7.3840057687205345</v>
      </c>
      <c r="O32" s="145">
        <v>1.5628439606238469E-3</v>
      </c>
      <c r="P32" s="26" t="s">
        <v>430</v>
      </c>
      <c r="Q32" s="145">
        <v>3.7311065278083658E-2</v>
      </c>
      <c r="R32" s="145">
        <v>1.1685339282931497</v>
      </c>
      <c r="S32" s="145">
        <v>50.355141283493197</v>
      </c>
      <c r="T32" s="145">
        <v>0.16777919827020021</v>
      </c>
      <c r="U32" s="145">
        <v>2.7043326289898671E-2</v>
      </c>
      <c r="V32" s="145">
        <v>18.78839443927259</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0.41408882380239115</v>
      </c>
      <c r="J33" s="145">
        <v>4.9102603395708702</v>
      </c>
      <c r="K33" s="145">
        <v>9.8205206791417403</v>
      </c>
      <c r="L33" s="145">
        <v>8.1510321636876451E-2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3.8586905921902308</v>
      </c>
      <c r="F34" s="145">
        <v>0.21623502600736974</v>
      </c>
      <c r="G34" s="145">
        <v>8.619630133215847E-2</v>
      </c>
      <c r="H34" s="145">
        <v>3.9159365626286109E-4</v>
      </c>
      <c r="I34" s="145">
        <v>7.6904615926506686E-2</v>
      </c>
      <c r="J34" s="145">
        <v>8.0834048857058111E-2</v>
      </c>
      <c r="K34" s="145">
        <v>8.5324829349116893E-2</v>
      </c>
      <c r="L34" s="145">
        <v>4.9988000352229341E-2</v>
      </c>
      <c r="M34" s="145">
        <v>0.52041626316950007</v>
      </c>
      <c r="N34" s="26" t="s">
        <v>430</v>
      </c>
      <c r="O34" s="145">
        <v>5.594195089469445E-4</v>
      </c>
      <c r="P34" s="26" t="s">
        <v>430</v>
      </c>
      <c r="Q34" s="26" t="s">
        <v>430</v>
      </c>
      <c r="R34" s="145">
        <v>2.7970975447347223E-3</v>
      </c>
      <c r="S34" s="145">
        <v>9.5101316520980542E-2</v>
      </c>
      <c r="T34" s="145">
        <v>3.9159365626286113E-3</v>
      </c>
      <c r="U34" s="145">
        <v>5.594195089469445E-4</v>
      </c>
      <c r="V34" s="145">
        <v>5.5941950894694448E-2</v>
      </c>
      <c r="W34" s="26" t="s">
        <v>430</v>
      </c>
      <c r="X34" s="145">
        <v>1.6782585268408331E-3</v>
      </c>
      <c r="Y34" s="145">
        <v>2.7970975447347223E-3</v>
      </c>
      <c r="Z34" s="26" t="s">
        <v>430</v>
      </c>
      <c r="AA34" s="26" t="s">
        <v>430</v>
      </c>
      <c r="AB34" s="145">
        <v>4.4753560715755552E-3</v>
      </c>
      <c r="AC34" s="26" t="s">
        <v>430</v>
      </c>
      <c r="AD34" s="26" t="s">
        <v>430</v>
      </c>
      <c r="AE34" s="144" t="s">
        <v>443</v>
      </c>
      <c r="AF34" s="145">
        <v>2388.7213032034551</v>
      </c>
      <c r="AG34" s="26" t="s">
        <v>430</v>
      </c>
      <c r="AH34" s="26" t="s">
        <v>430</v>
      </c>
      <c r="AI34" s="26" t="s">
        <v>430</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8.8269093548362516</v>
      </c>
      <c r="F36" s="145">
        <v>10.038762339379135</v>
      </c>
      <c r="G36" s="145">
        <v>2.1443030694255447</v>
      </c>
      <c r="H36" s="145">
        <v>1.1078561423611859E-3</v>
      </c>
      <c r="I36" s="145">
        <v>0.53346502577286758</v>
      </c>
      <c r="J36" s="145">
        <v>0.59062199281996064</v>
      </c>
      <c r="K36" s="145">
        <v>0.59062199281996064</v>
      </c>
      <c r="L36" s="145">
        <v>6.5641658746352749E-2</v>
      </c>
      <c r="M36" s="145">
        <v>24.095130507552032</v>
      </c>
      <c r="N36" s="145">
        <v>1.7317431221909332E-2</v>
      </c>
      <c r="O36" s="145">
        <v>1.6537951677895338E-3</v>
      </c>
      <c r="P36" s="145">
        <v>2.8704325236912965E-3</v>
      </c>
      <c r="Q36" s="145">
        <v>3.7979475366317697E-2</v>
      </c>
      <c r="R36" s="145">
        <v>4.0678747023945874E-2</v>
      </c>
      <c r="S36" s="145">
        <v>0.11887432427459332</v>
      </c>
      <c r="T36" s="145">
        <v>1.7335942515369314</v>
      </c>
      <c r="U36" s="145">
        <v>1.7060689922814665E-2</v>
      </c>
      <c r="V36" s="145">
        <v>0.13572683074442493</v>
      </c>
      <c r="W36" s="145">
        <v>3.2476840324569781E-2</v>
      </c>
      <c r="X36" s="26" t="s">
        <v>430</v>
      </c>
      <c r="Y36" s="26" t="s">
        <v>430</v>
      </c>
      <c r="Z36" s="26" t="s">
        <v>430</v>
      </c>
      <c r="AA36" s="26" t="s">
        <v>430</v>
      </c>
      <c r="AB36" s="26" t="s">
        <v>430</v>
      </c>
      <c r="AC36" s="145">
        <v>1.2184884852477615E-2</v>
      </c>
      <c r="AD36" s="145">
        <v>3.2107690936614933E-2</v>
      </c>
      <c r="AE36" s="144" t="s">
        <v>443</v>
      </c>
      <c r="AF36" s="145">
        <v>6701.5582934088707</v>
      </c>
      <c r="AG36" s="26" t="s">
        <v>430</v>
      </c>
      <c r="AH36" s="26" t="s">
        <v>430</v>
      </c>
      <c r="AI36" s="26" t="s">
        <v>430</v>
      </c>
      <c r="AJ36" s="26" t="s">
        <v>430</v>
      </c>
      <c r="AK36" s="26" t="s">
        <v>430</v>
      </c>
      <c r="AL36" s="49" t="s">
        <v>50</v>
      </c>
    </row>
    <row r="37" spans="1:38" s="2" customFormat="1" ht="26.25" customHeight="1" thickBot="1" x14ac:dyDescent="0.3">
      <c r="A37" s="70" t="s">
        <v>71</v>
      </c>
      <c r="B37" s="70" t="s">
        <v>101</v>
      </c>
      <c r="C37" s="70" t="s">
        <v>435</v>
      </c>
      <c r="D37" s="72"/>
      <c r="E37" s="145">
        <v>8.2500000000000004E-2</v>
      </c>
      <c r="F37" s="145">
        <v>7.9809999999999994E-4</v>
      </c>
      <c r="G37" s="145">
        <v>3.1924000000000001E-5</v>
      </c>
      <c r="H37" s="26" t="s">
        <v>430</v>
      </c>
      <c r="I37" s="26" t="s">
        <v>430</v>
      </c>
      <c r="J37" s="26" t="s">
        <v>430</v>
      </c>
      <c r="K37" s="26" t="s">
        <v>430</v>
      </c>
      <c r="L37" s="26" t="s">
        <v>430</v>
      </c>
      <c r="M37" s="145">
        <v>1.5962E-2</v>
      </c>
      <c r="N37" s="26" t="s">
        <v>430</v>
      </c>
      <c r="O37" s="26" t="s">
        <v>430</v>
      </c>
      <c r="P37" s="26" t="s">
        <v>430</v>
      </c>
      <c r="Q37" s="26" t="s">
        <v>430</v>
      </c>
      <c r="R37" s="26" t="s">
        <v>430</v>
      </c>
      <c r="S37" s="26" t="s">
        <v>430</v>
      </c>
      <c r="T37" s="26" t="s">
        <v>430</v>
      </c>
      <c r="U37" s="26" t="s">
        <v>430</v>
      </c>
      <c r="V37" s="26" t="s">
        <v>430</v>
      </c>
      <c r="W37" s="145">
        <v>3.9905000000000002E-4</v>
      </c>
      <c r="X37" s="26" t="s">
        <v>430</v>
      </c>
      <c r="Y37" s="26" t="s">
        <v>430</v>
      </c>
      <c r="Z37" s="26" t="s">
        <v>430</v>
      </c>
      <c r="AA37" s="26" t="s">
        <v>430</v>
      </c>
      <c r="AB37" s="26" t="s">
        <v>430</v>
      </c>
      <c r="AC37" s="26" t="s">
        <v>430</v>
      </c>
      <c r="AD37" s="26" t="s">
        <v>430</v>
      </c>
      <c r="AE37" s="144" t="s">
        <v>443</v>
      </c>
      <c r="AF37" s="26" t="s">
        <v>430</v>
      </c>
      <c r="AG37" s="26" t="s">
        <v>430</v>
      </c>
      <c r="AH37" s="145">
        <v>798.10000000000014</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1.6001030777</v>
      </c>
      <c r="F39" s="145">
        <v>0.10678950108440001</v>
      </c>
      <c r="G39" s="145">
        <v>1.6974628611229579</v>
      </c>
      <c r="H39" s="145">
        <v>4.0821600000000005E-3</v>
      </c>
      <c r="I39" s="145">
        <v>0.12466000472188149</v>
      </c>
      <c r="J39" s="145">
        <v>0.21137756162758639</v>
      </c>
      <c r="K39" s="145">
        <v>0.30992337200000003</v>
      </c>
      <c r="L39" s="145">
        <v>2.7041834853138585E-2</v>
      </c>
      <c r="M39" s="145">
        <v>0.94738541388800002</v>
      </c>
      <c r="N39" s="145">
        <v>7.6900685000000066E-2</v>
      </c>
      <c r="O39" s="145">
        <v>7.9648906000000016E-3</v>
      </c>
      <c r="P39" s="145">
        <v>1.4867150600000002E-3</v>
      </c>
      <c r="Q39" s="145">
        <v>1.2797337000000004E-2</v>
      </c>
      <c r="R39" s="145">
        <v>9.8546439500000013E-2</v>
      </c>
      <c r="S39" s="145">
        <v>3.854986349999999E-2</v>
      </c>
      <c r="T39" s="145">
        <v>0.53529125500000019</v>
      </c>
      <c r="U39" s="145">
        <v>1.2E-2</v>
      </c>
      <c r="V39" s="145">
        <v>1.7366533040000001</v>
      </c>
      <c r="W39" s="145">
        <v>6.0579100272200016E-2</v>
      </c>
      <c r="X39" s="26" t="s">
        <v>431</v>
      </c>
      <c r="Y39" s="26" t="s">
        <v>431</v>
      </c>
      <c r="Z39" s="26" t="s">
        <v>431</v>
      </c>
      <c r="AA39" s="26" t="s">
        <v>431</v>
      </c>
      <c r="AB39" s="145">
        <v>6.8562307286320012E-2</v>
      </c>
      <c r="AC39" s="145">
        <v>1.2E-2</v>
      </c>
      <c r="AD39" s="145">
        <v>0.14528258213161033</v>
      </c>
      <c r="AE39" s="144" t="s">
        <v>443</v>
      </c>
      <c r="AF39" s="145">
        <v>15869.9985844</v>
      </c>
      <c r="AG39" s="145">
        <v>90</v>
      </c>
      <c r="AH39" s="145">
        <v>1042.0991100000001</v>
      </c>
      <c r="AI39" s="145">
        <v>2413.5084999999999</v>
      </c>
      <c r="AJ39" s="26" t="s">
        <v>430</v>
      </c>
      <c r="AK39" s="26" t="s">
        <v>430</v>
      </c>
      <c r="AL39" s="49" t="s">
        <v>50</v>
      </c>
    </row>
    <row r="40" spans="1:38" s="2" customFormat="1" ht="26.25" customHeight="1" thickBot="1" x14ac:dyDescent="0.3">
      <c r="A40" s="70" t="s">
        <v>71</v>
      </c>
      <c r="B40" s="70" t="s">
        <v>106</v>
      </c>
      <c r="C40" s="70" t="s">
        <v>437</v>
      </c>
      <c r="D40" s="72"/>
      <c r="E40" s="145">
        <v>5.1683296179437104</v>
      </c>
      <c r="F40" s="145">
        <v>7.8107005172074819</v>
      </c>
      <c r="G40" s="145">
        <v>0.38697975739302709</v>
      </c>
      <c r="H40" s="145">
        <v>9.5239788721671601E-4</v>
      </c>
      <c r="I40" s="145">
        <v>0.7702091871293526</v>
      </c>
      <c r="J40" s="145">
        <v>0.7702091871293526</v>
      </c>
      <c r="K40" s="145">
        <v>0.77020918712935271</v>
      </c>
      <c r="L40" s="145">
        <v>0.218504290446283</v>
      </c>
      <c r="M40" s="145">
        <v>14.796337709074415</v>
      </c>
      <c r="N40" s="26" t="s">
        <v>430</v>
      </c>
      <c r="O40" s="145">
        <v>1.3405917982237422E-3</v>
      </c>
      <c r="P40" s="26" t="s">
        <v>430</v>
      </c>
      <c r="Q40" s="26" t="s">
        <v>430</v>
      </c>
      <c r="R40" s="145">
        <v>6.7029589911187116E-3</v>
      </c>
      <c r="S40" s="145">
        <v>0.22790060569803619</v>
      </c>
      <c r="T40" s="145">
        <v>9.3841425875661987E-3</v>
      </c>
      <c r="U40" s="145">
        <v>1.3405917982237422E-3</v>
      </c>
      <c r="V40" s="145">
        <v>0.1340591798223742</v>
      </c>
      <c r="W40" s="26" t="s">
        <v>430</v>
      </c>
      <c r="X40" s="145">
        <v>4.2636206063926462E-3</v>
      </c>
      <c r="Y40" s="145">
        <v>6.4611137793972907E-3</v>
      </c>
      <c r="Z40" s="26" t="s">
        <v>430</v>
      </c>
      <c r="AA40" s="26" t="s">
        <v>430</v>
      </c>
      <c r="AB40" s="145">
        <v>1.0724734385789938E-2</v>
      </c>
      <c r="AC40" s="26" t="s">
        <v>430</v>
      </c>
      <c r="AD40" s="26" t="s">
        <v>430</v>
      </c>
      <c r="AE40" s="144" t="s">
        <v>443</v>
      </c>
      <c r="AF40" s="145">
        <v>5741.2561432358789</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0" t="s">
        <v>438</v>
      </c>
      <c r="D41" s="72"/>
      <c r="E41" s="145">
        <v>6.1706318000000033</v>
      </c>
      <c r="F41" s="145">
        <v>16.269340012659136</v>
      </c>
      <c r="G41" s="145">
        <v>2.8056008214674</v>
      </c>
      <c r="H41" s="145">
        <v>0.9623427599461728</v>
      </c>
      <c r="I41" s="145">
        <v>8.010985654457528</v>
      </c>
      <c r="J41" s="145">
        <v>8.33513841750454</v>
      </c>
      <c r="K41" s="145">
        <v>8.7179881015672347</v>
      </c>
      <c r="L41" s="145">
        <v>2.3243386330635887</v>
      </c>
      <c r="M41" s="145">
        <v>132.65726138166752</v>
      </c>
      <c r="N41" s="145">
        <v>0.55474999999999997</v>
      </c>
      <c r="O41" s="145">
        <v>0.12849300000000002</v>
      </c>
      <c r="P41" s="145">
        <v>2.2476900000000001E-2</v>
      </c>
      <c r="Q41" s="145">
        <v>8.9139999999999997E-2</v>
      </c>
      <c r="R41" s="145">
        <v>1.5974300000000006</v>
      </c>
      <c r="S41" s="145">
        <v>0.3791750000000001</v>
      </c>
      <c r="T41" s="145">
        <v>1.4442000000000002</v>
      </c>
      <c r="U41" s="145">
        <v>0.21000000000000002</v>
      </c>
      <c r="V41" s="145">
        <v>29.651160000000004</v>
      </c>
      <c r="W41" s="145">
        <v>0.90801991800000004</v>
      </c>
      <c r="X41" s="26" t="s">
        <v>431</v>
      </c>
      <c r="Y41" s="26" t="s">
        <v>431</v>
      </c>
      <c r="Z41" s="26" t="s">
        <v>431</v>
      </c>
      <c r="AA41" s="26" t="s">
        <v>431</v>
      </c>
      <c r="AB41" s="145">
        <v>6.7706865043246296</v>
      </c>
      <c r="AC41" s="145">
        <v>0.21117647058823535</v>
      </c>
      <c r="AD41" s="145">
        <v>2.5229011723311658</v>
      </c>
      <c r="AE41" s="144" t="s">
        <v>443</v>
      </c>
      <c r="AF41" s="145">
        <v>33860</v>
      </c>
      <c r="AG41" s="145">
        <v>600</v>
      </c>
      <c r="AH41" s="145">
        <v>927.83600000000001</v>
      </c>
      <c r="AI41" s="145">
        <v>42000.000000000022</v>
      </c>
      <c r="AJ41" s="145">
        <v>18</v>
      </c>
      <c r="AK41" s="26" t="s">
        <v>430</v>
      </c>
      <c r="AL41" s="49" t="s">
        <v>50</v>
      </c>
    </row>
    <row r="42" spans="1:38" s="2" customFormat="1" ht="26.25" customHeight="1" thickBot="1" x14ac:dyDescent="0.3">
      <c r="A42" s="70" t="s">
        <v>71</v>
      </c>
      <c r="B42" s="70" t="s">
        <v>108</v>
      </c>
      <c r="C42" s="70" t="s">
        <v>109</v>
      </c>
      <c r="D42" s="72"/>
      <c r="E42" s="145">
        <v>0.54432343870860445</v>
      </c>
      <c r="F42" s="145">
        <v>8.0278302078990382</v>
      </c>
      <c r="G42" s="145">
        <v>3.4921857264975716E-2</v>
      </c>
      <c r="H42" s="145">
        <v>2.1799449496165031E-4</v>
      </c>
      <c r="I42" s="145">
        <v>0.28830912960902066</v>
      </c>
      <c r="J42" s="145">
        <v>0.28830912960902066</v>
      </c>
      <c r="K42" s="145">
        <v>0.28830912960902061</v>
      </c>
      <c r="L42" s="145">
        <v>3.4101216147426151E-2</v>
      </c>
      <c r="M42" s="145">
        <v>39.265653339539398</v>
      </c>
      <c r="N42" s="26" t="s">
        <v>430</v>
      </c>
      <c r="O42" s="145">
        <v>5.1076284944651888E-4</v>
      </c>
      <c r="P42" s="26" t="s">
        <v>430</v>
      </c>
      <c r="Q42" s="26" t="s">
        <v>430</v>
      </c>
      <c r="R42" s="145">
        <v>2.5538142472325939E-3</v>
      </c>
      <c r="S42" s="145">
        <v>8.6829684405908186E-2</v>
      </c>
      <c r="T42" s="145">
        <v>3.5753399461256317E-3</v>
      </c>
      <c r="U42" s="145">
        <v>5.1076284944651888E-4</v>
      </c>
      <c r="V42" s="145">
        <v>5.1076284944651884E-2</v>
      </c>
      <c r="W42" s="26" t="s">
        <v>430</v>
      </c>
      <c r="X42" s="145">
        <v>1.955362489637515E-3</v>
      </c>
      <c r="Y42" s="145">
        <v>2.1307403059346356E-3</v>
      </c>
      <c r="Z42" s="26" t="s">
        <v>430</v>
      </c>
      <c r="AA42" s="26" t="s">
        <v>430</v>
      </c>
      <c r="AB42" s="145">
        <v>4.0861027955721501E-3</v>
      </c>
      <c r="AC42" s="26" t="s">
        <v>430</v>
      </c>
      <c r="AD42" s="26" t="s">
        <v>430</v>
      </c>
      <c r="AE42" s="144" t="s">
        <v>443</v>
      </c>
      <c r="AF42" s="145">
        <v>2210.572543027492</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0" t="s">
        <v>111</v>
      </c>
      <c r="D43" s="72"/>
      <c r="E43" s="145">
        <v>1.0791239999999995</v>
      </c>
      <c r="F43" s="145">
        <v>0.1672046499999999</v>
      </c>
      <c r="G43" s="145">
        <v>1.5411638971307093</v>
      </c>
      <c r="H43" s="145">
        <v>6.9736900000000003E-3</v>
      </c>
      <c r="I43" s="145">
        <v>0.19238923742620442</v>
      </c>
      <c r="J43" s="145">
        <v>0.3204536503265441</v>
      </c>
      <c r="K43" s="145">
        <v>0.54639683333333322</v>
      </c>
      <c r="L43" s="145">
        <v>3.7410445249143692E-2</v>
      </c>
      <c r="M43" s="145">
        <v>1.2634164000000001</v>
      </c>
      <c r="N43" s="145">
        <v>0.22785677999999998</v>
      </c>
      <c r="O43" s="145">
        <v>1.5337654999999999E-2</v>
      </c>
      <c r="P43" s="145">
        <v>4.0042885000000005E-3</v>
      </c>
      <c r="Q43" s="145">
        <v>6.2195599999999983E-2</v>
      </c>
      <c r="R43" s="145">
        <v>0.26694424999999994</v>
      </c>
      <c r="S43" s="145">
        <v>0.17340077500000001</v>
      </c>
      <c r="T43" s="145">
        <v>0.91172839999999988</v>
      </c>
      <c r="U43" s="145">
        <v>2.0500000000000001E-2</v>
      </c>
      <c r="V43" s="145">
        <v>3.1594441999999994</v>
      </c>
      <c r="W43" s="145">
        <v>0.10128827999999999</v>
      </c>
      <c r="X43" s="26" t="s">
        <v>431</v>
      </c>
      <c r="Y43" s="26" t="s">
        <v>431</v>
      </c>
      <c r="Z43" s="26" t="s">
        <v>431</v>
      </c>
      <c r="AA43" s="26" t="s">
        <v>431</v>
      </c>
      <c r="AB43" s="145">
        <v>6.2646060000000017E-2</v>
      </c>
      <c r="AC43" s="145">
        <v>2.0533333333333334E-2</v>
      </c>
      <c r="AD43" s="145">
        <v>0.24649143433341997</v>
      </c>
      <c r="AE43" s="144" t="s">
        <v>443</v>
      </c>
      <c r="AF43" s="145">
        <v>7514.95</v>
      </c>
      <c r="AG43" s="145">
        <v>770</v>
      </c>
      <c r="AH43" s="145">
        <v>920</v>
      </c>
      <c r="AI43" s="145">
        <v>4100.8</v>
      </c>
      <c r="AJ43" s="26" t="s">
        <v>430</v>
      </c>
      <c r="AK43" s="26" t="s">
        <v>430</v>
      </c>
      <c r="AL43" s="49" t="s">
        <v>50</v>
      </c>
    </row>
    <row r="44" spans="1:38" s="2" customFormat="1" ht="26.25" customHeight="1" thickBot="1" x14ac:dyDescent="0.3">
      <c r="A44" s="70" t="s">
        <v>71</v>
      </c>
      <c r="B44" s="70" t="s">
        <v>112</v>
      </c>
      <c r="C44" s="70" t="s">
        <v>113</v>
      </c>
      <c r="D44" s="72"/>
      <c r="E44" s="145">
        <v>12.65306326681501</v>
      </c>
      <c r="F44" s="145">
        <v>5.1468751456018795</v>
      </c>
      <c r="G44" s="145">
        <v>0.96326298772913355</v>
      </c>
      <c r="H44" s="145">
        <v>2.2279591460526459E-3</v>
      </c>
      <c r="I44" s="145">
        <v>1.3606548736532078</v>
      </c>
      <c r="J44" s="145">
        <v>1.3606548736532078</v>
      </c>
      <c r="K44" s="145">
        <v>1.3606548736532078</v>
      </c>
      <c r="L44" s="145">
        <v>0.74985894939013853</v>
      </c>
      <c r="M44" s="145">
        <v>14.643067713466966</v>
      </c>
      <c r="N44" s="26" t="s">
        <v>430</v>
      </c>
      <c r="O44" s="145">
        <v>2.8421789414575381E-3</v>
      </c>
      <c r="P44" s="26" t="s">
        <v>430</v>
      </c>
      <c r="Q44" s="26" t="s">
        <v>430</v>
      </c>
      <c r="R44" s="145">
        <v>1.4210894707287692E-2</v>
      </c>
      <c r="S44" s="145">
        <v>0.48317042004778149</v>
      </c>
      <c r="T44" s="145">
        <v>1.9895252590202771E-2</v>
      </c>
      <c r="U44" s="145">
        <v>2.8421789414575381E-3</v>
      </c>
      <c r="V44" s="145">
        <v>0.28421789414575382</v>
      </c>
      <c r="W44" s="26" t="s">
        <v>430</v>
      </c>
      <c r="X44" s="145">
        <v>8.6191828296108639E-3</v>
      </c>
      <c r="Y44" s="145">
        <v>1.4118248702049441E-2</v>
      </c>
      <c r="Z44" s="26" t="s">
        <v>430</v>
      </c>
      <c r="AA44" s="26" t="s">
        <v>430</v>
      </c>
      <c r="AB44" s="145">
        <v>2.2737431531660305E-2</v>
      </c>
      <c r="AC44" s="26" t="s">
        <v>430</v>
      </c>
      <c r="AD44" s="26" t="s">
        <v>430</v>
      </c>
      <c r="AE44" s="144" t="s">
        <v>443</v>
      </c>
      <c r="AF44" s="145">
        <v>12142.589300390366</v>
      </c>
      <c r="AG44" s="26" t="s">
        <v>430</v>
      </c>
      <c r="AH44" s="26" t="s">
        <v>430</v>
      </c>
      <c r="AI44" s="26" t="s">
        <v>430</v>
      </c>
      <c r="AJ44" s="26" t="s">
        <v>430</v>
      </c>
      <c r="AK44" s="26" t="s">
        <v>430</v>
      </c>
      <c r="AL44" s="49" t="s">
        <v>50</v>
      </c>
    </row>
    <row r="45" spans="1:38" s="2" customFormat="1" ht="26.25" customHeight="1" thickBot="1" x14ac:dyDescent="0.3">
      <c r="A45" s="70" t="s">
        <v>71</v>
      </c>
      <c r="B45" s="70" t="s">
        <v>114</v>
      </c>
      <c r="C45" s="70" t="s">
        <v>115</v>
      </c>
      <c r="D45" s="72"/>
      <c r="E45" s="145">
        <v>3.2753481599999996</v>
      </c>
      <c r="F45" s="145">
        <v>0.13364948352000003</v>
      </c>
      <c r="G45" s="145">
        <v>0.1671096</v>
      </c>
      <c r="H45" s="145">
        <v>3.7719024000000003E-4</v>
      </c>
      <c r="I45" s="145">
        <v>6.3393835354838696E-2</v>
      </c>
      <c r="J45" s="145">
        <v>7.0186031999999995E-2</v>
      </c>
      <c r="K45" s="145">
        <v>7.0186031999999995E-2</v>
      </c>
      <c r="L45" s="145">
        <v>2.1757669919999997E-2</v>
      </c>
      <c r="M45" s="145">
        <v>0.42971039999999999</v>
      </c>
      <c r="N45" s="145">
        <v>6.2069279999999996E-3</v>
      </c>
      <c r="O45" s="145">
        <v>4.7745600000000002E-4</v>
      </c>
      <c r="P45" s="145">
        <v>1.4323679999999998E-3</v>
      </c>
      <c r="Q45" s="145">
        <v>1.9098240000000001E-3</v>
      </c>
      <c r="R45" s="145">
        <v>2.3872800000000003E-3</v>
      </c>
      <c r="S45" s="145">
        <v>4.2016127999999993E-2</v>
      </c>
      <c r="T45" s="145">
        <v>4.7745599999999999E-2</v>
      </c>
      <c r="U45" s="145">
        <v>4.7745600000000006E-3</v>
      </c>
      <c r="V45" s="145">
        <v>5.7294719999999993E-2</v>
      </c>
      <c r="W45" s="145">
        <v>6.2069279999999996E-3</v>
      </c>
      <c r="X45" s="26" t="s">
        <v>430</v>
      </c>
      <c r="Y45" s="26" t="s">
        <v>430</v>
      </c>
      <c r="Z45" s="26" t="s">
        <v>430</v>
      </c>
      <c r="AA45" s="26" t="s">
        <v>430</v>
      </c>
      <c r="AB45" s="26" t="s">
        <v>430</v>
      </c>
      <c r="AC45" s="145">
        <v>3.8196480000000001E-3</v>
      </c>
      <c r="AD45" s="145">
        <v>1.8143327999999999E-3</v>
      </c>
      <c r="AE45" s="144" t="s">
        <v>443</v>
      </c>
      <c r="AF45" s="145">
        <v>2038.73712</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0" t="s">
        <v>117</v>
      </c>
      <c r="D46" s="72"/>
      <c r="E46" s="145">
        <v>2.4846977592588004</v>
      </c>
      <c r="F46" s="145">
        <v>0.15088163121256701</v>
      </c>
      <c r="G46" s="145">
        <v>3.2785426247106475</v>
      </c>
      <c r="H46" s="145">
        <v>7.7010070257611181E-5</v>
      </c>
      <c r="I46" s="145">
        <v>0.30615184512398025</v>
      </c>
      <c r="J46" s="145">
        <v>0.51067075873277545</v>
      </c>
      <c r="K46" s="145">
        <v>0.72643133172061403</v>
      </c>
      <c r="L46" s="145">
        <v>9.2467143581396211E-2</v>
      </c>
      <c r="M46" s="145">
        <v>1.1573966009239025</v>
      </c>
      <c r="N46" s="145">
        <v>0.21546457184074949</v>
      </c>
      <c r="O46" s="145">
        <v>6.0351734899765823E-3</v>
      </c>
      <c r="P46" s="145">
        <v>8.5563210309601886E-4</v>
      </c>
      <c r="Q46" s="145">
        <v>1.5533363289461364E-2</v>
      </c>
      <c r="R46" s="145">
        <v>3.4115253349882919E-2</v>
      </c>
      <c r="S46" s="145">
        <v>6.5918368462060895E-2</v>
      </c>
      <c r="T46" s="145">
        <v>2.1958720110398131</v>
      </c>
      <c r="U46" s="145">
        <v>8.8290398126463691E-4</v>
      </c>
      <c r="V46" s="145">
        <v>0.62633252484496504</v>
      </c>
      <c r="W46" s="145">
        <v>2.8268221440749423E-2</v>
      </c>
      <c r="X46" s="145">
        <v>3.021077283372365E-5</v>
      </c>
      <c r="Y46" s="145">
        <v>5.0351288056206092E-5</v>
      </c>
      <c r="Z46" s="26" t="s">
        <v>431</v>
      </c>
      <c r="AA46" s="26" t="s">
        <v>431</v>
      </c>
      <c r="AB46" s="145">
        <v>4.5529902152889927E-2</v>
      </c>
      <c r="AC46" s="145">
        <v>1.3979443789227169E-3</v>
      </c>
      <c r="AD46" s="26" t="s">
        <v>430</v>
      </c>
      <c r="AE46" s="144" t="s">
        <v>443</v>
      </c>
      <c r="AF46" s="145">
        <v>15504.182540000003</v>
      </c>
      <c r="AG46" s="26" t="s">
        <v>430</v>
      </c>
      <c r="AH46" s="145">
        <v>8509.3970999999965</v>
      </c>
      <c r="AI46" s="145">
        <v>754.67740000000049</v>
      </c>
      <c r="AJ46" s="26" t="s">
        <v>430</v>
      </c>
      <c r="AK46" s="26" t="s">
        <v>430</v>
      </c>
      <c r="AL46" s="49" t="s">
        <v>50</v>
      </c>
    </row>
    <row r="47" spans="1:38" s="2" customFormat="1" ht="26.25" customHeight="1" thickBot="1" x14ac:dyDescent="0.3">
      <c r="A47" s="70" t="s">
        <v>71</v>
      </c>
      <c r="B47" s="70" t="s">
        <v>118</v>
      </c>
      <c r="C47" s="70" t="s">
        <v>119</v>
      </c>
      <c r="D47" s="72"/>
      <c r="E47" s="145">
        <v>0.21760172975750006</v>
      </c>
      <c r="F47" s="145">
        <v>3.2713561361300006E-2</v>
      </c>
      <c r="G47" s="145">
        <v>1.7709434355600004E-2</v>
      </c>
      <c r="H47" s="26" t="s">
        <v>430</v>
      </c>
      <c r="I47" s="145">
        <v>9.5537733915000023E-3</v>
      </c>
      <c r="J47" s="145">
        <v>9.5537733915000023E-3</v>
      </c>
      <c r="K47" s="145">
        <v>9.5537733915000023E-3</v>
      </c>
      <c r="L47" s="145">
        <v>4.585811227920001E-3</v>
      </c>
      <c r="M47" s="145">
        <v>1.0088001176243999</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7.0224000000000009E-2</v>
      </c>
      <c r="G49" s="145">
        <v>0.27200000000000002</v>
      </c>
      <c r="H49" s="145">
        <v>3.3744000000000001E-3</v>
      </c>
      <c r="I49" s="145">
        <v>3.6740634005763689E-2</v>
      </c>
      <c r="J49" s="145">
        <v>8.793659942363112E-2</v>
      </c>
      <c r="K49" s="145">
        <v>0.20899999999999999</v>
      </c>
      <c r="L49" s="145">
        <v>4.4935000000000003E-5</v>
      </c>
      <c r="M49" s="26" t="s">
        <v>431</v>
      </c>
      <c r="N49" s="145">
        <v>2.1999999999999999E-2</v>
      </c>
      <c r="O49" s="145">
        <v>5.0000000000000002E-5</v>
      </c>
      <c r="P49" s="145">
        <v>1.0000000000000001E-5</v>
      </c>
      <c r="Q49" s="145">
        <v>4.0000000000000001E-3</v>
      </c>
      <c r="R49" s="145">
        <v>3.0000000000000001E-3</v>
      </c>
      <c r="S49" s="145">
        <v>4.0000000000000001E-3</v>
      </c>
      <c r="T49" s="145">
        <v>2E-3</v>
      </c>
      <c r="U49" s="26" t="s">
        <v>429</v>
      </c>
      <c r="V49" s="145">
        <v>0.16</v>
      </c>
      <c r="W49" s="145">
        <v>2.7360000000000002</v>
      </c>
      <c r="X49" s="145">
        <v>0.14591999999999999</v>
      </c>
      <c r="Y49" s="145">
        <v>0.18239999999999998</v>
      </c>
      <c r="Z49" s="145">
        <v>9.1199999999999989E-2</v>
      </c>
      <c r="AA49" s="145">
        <v>6.3840000000000008E-2</v>
      </c>
      <c r="AB49" s="145">
        <v>0.48335999999999996</v>
      </c>
      <c r="AC49" s="26" t="s">
        <v>430</v>
      </c>
      <c r="AD49" s="145">
        <v>3.2831999999999999</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0.30197085674157303</v>
      </c>
      <c r="J50" s="145">
        <v>0.43000650000000001</v>
      </c>
      <c r="K50" s="145">
        <v>0.65790994500000011</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2409</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4.8763999999999994</v>
      </c>
      <c r="G52" s="26" t="s">
        <v>431</v>
      </c>
      <c r="H52" s="26" t="s">
        <v>431</v>
      </c>
      <c r="I52" s="145">
        <v>1.7338973963474849E-3</v>
      </c>
      <c r="J52" s="145">
        <v>7.8492947309970491E-3</v>
      </c>
      <c r="K52" s="145">
        <v>2.8600000000000025E-2</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6.3756490000000028</v>
      </c>
      <c r="G53" s="26" t="s">
        <v>430</v>
      </c>
      <c r="H53" s="26" t="s">
        <v>430</v>
      </c>
      <c r="I53" s="145">
        <v>8.2000000000000009E-4</v>
      </c>
      <c r="J53" s="145">
        <v>8.2000000000000009E-4</v>
      </c>
      <c r="K53" s="145">
        <v>8.2000000000000009E-4</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0.38889999999999997</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3889</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1.3695000000000001E-2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3.1791662999999998E-2</v>
      </c>
      <c r="X57" s="145">
        <v>3.2499999999999997E-5</v>
      </c>
      <c r="Y57" s="145">
        <v>3.2499999999999997E-5</v>
      </c>
      <c r="Z57" s="145">
        <v>3.2499999999999997E-5</v>
      </c>
      <c r="AA57" s="145">
        <v>3.2499999999999997E-5</v>
      </c>
      <c r="AB57" s="145">
        <v>1.2999999999999999E-4</v>
      </c>
      <c r="AC57" s="26" t="s">
        <v>430</v>
      </c>
      <c r="AD57" s="145">
        <v>2.4644699999999999</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1.046111111111111E-2</v>
      </c>
      <c r="J58" s="145">
        <v>5.2305555555555557E-2</v>
      </c>
      <c r="K58" s="145">
        <v>0.13450000000000001</v>
      </c>
      <c r="L58" s="145">
        <v>8.6618000000000017E-5</v>
      </c>
      <c r="M58" s="26" t="s">
        <v>430</v>
      </c>
      <c r="N58" s="26" t="s">
        <v>430</v>
      </c>
      <c r="O58" s="26" t="s">
        <v>430</v>
      </c>
      <c r="P58" s="26" t="s">
        <v>430</v>
      </c>
      <c r="Q58" s="26" t="s">
        <v>430</v>
      </c>
      <c r="R58" s="26" t="s">
        <v>430</v>
      </c>
      <c r="S58" s="26" t="s">
        <v>430</v>
      </c>
      <c r="T58" s="26" t="s">
        <v>430</v>
      </c>
      <c r="U58" s="26" t="s">
        <v>430</v>
      </c>
      <c r="V58" s="26" t="s">
        <v>430</v>
      </c>
      <c r="W58" s="145">
        <v>0.1530204</v>
      </c>
      <c r="X58" s="26" t="s">
        <v>430</v>
      </c>
      <c r="Y58" s="26" t="s">
        <v>430</v>
      </c>
      <c r="Z58" s="26" t="s">
        <v>430</v>
      </c>
      <c r="AA58" s="26" t="s">
        <v>430</v>
      </c>
      <c r="AB58" s="26" t="s">
        <v>430</v>
      </c>
      <c r="AC58" s="26" t="s">
        <v>430</v>
      </c>
      <c r="AD58" s="145">
        <v>0.29426999999999998</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5.6339400000000005E-3</v>
      </c>
      <c r="G59" s="26" t="s">
        <v>431</v>
      </c>
      <c r="H59" s="145">
        <v>0.02</v>
      </c>
      <c r="I59" s="145">
        <v>0.12003200000000001</v>
      </c>
      <c r="J59" s="145">
        <v>0.13503600000000002</v>
      </c>
      <c r="K59" s="145">
        <v>0.15004000000000001</v>
      </c>
      <c r="L59" s="145">
        <v>7.4419839999999998E-5</v>
      </c>
      <c r="M59" s="26" t="s">
        <v>431</v>
      </c>
      <c r="N59" s="145">
        <v>5.4000000000000001E-4</v>
      </c>
      <c r="O59" s="145">
        <v>0.18</v>
      </c>
      <c r="P59" s="26" t="s">
        <v>430</v>
      </c>
      <c r="Q59" s="26" t="s">
        <v>430</v>
      </c>
      <c r="R59" s="26" t="s">
        <v>430</v>
      </c>
      <c r="S59" s="145">
        <v>1.0000000000000001E-5</v>
      </c>
      <c r="T59" s="26" t="s">
        <v>430</v>
      </c>
      <c r="U59" s="145">
        <v>8.5000000000000006E-2</v>
      </c>
      <c r="V59" s="145">
        <v>2.5400000000000002E-3</v>
      </c>
      <c r="W59" s="145">
        <v>5.2317120000000003E-3</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1.6995837450980392E-2</v>
      </c>
      <c r="J60" s="145">
        <v>0.14521177450980391</v>
      </c>
      <c r="K60" s="145">
        <v>0.29578640560000002</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8.5873232069583333E-2</v>
      </c>
      <c r="J61" s="145">
        <v>0.10093232069583334</v>
      </c>
      <c r="K61" s="145">
        <v>0.13986619241500001</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3.9281411389200001E-2</v>
      </c>
      <c r="J62" s="145">
        <v>0.38249479726160029</v>
      </c>
      <c r="K62" s="145">
        <v>0.97796549222999996</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26" t="s">
        <v>434</v>
      </c>
      <c r="F64" s="26" t="s">
        <v>434</v>
      </c>
      <c r="G64" s="26" t="s">
        <v>434</v>
      </c>
      <c r="H64" s="26" t="s">
        <v>434</v>
      </c>
      <c r="I64" s="26" t="s">
        <v>434</v>
      </c>
      <c r="J64" s="26" t="s">
        <v>434</v>
      </c>
      <c r="K64" s="26" t="s">
        <v>434</v>
      </c>
      <c r="L64" s="26" t="s">
        <v>434</v>
      </c>
      <c r="M64" s="26" t="s">
        <v>434</v>
      </c>
      <c r="N64" s="26" t="s">
        <v>434</v>
      </c>
      <c r="O64" s="26" t="s">
        <v>434</v>
      </c>
      <c r="P64" s="26" t="s">
        <v>434</v>
      </c>
      <c r="Q64" s="26" t="s">
        <v>434</v>
      </c>
      <c r="R64" s="26" t="s">
        <v>434</v>
      </c>
      <c r="S64" s="26" t="s">
        <v>434</v>
      </c>
      <c r="T64" s="26" t="s">
        <v>434</v>
      </c>
      <c r="U64" s="26" t="s">
        <v>434</v>
      </c>
      <c r="V64" s="26" t="s">
        <v>434</v>
      </c>
      <c r="W64" s="26" t="s">
        <v>434</v>
      </c>
      <c r="X64" s="26" t="s">
        <v>434</v>
      </c>
      <c r="Y64" s="26" t="s">
        <v>434</v>
      </c>
      <c r="Z64" s="26" t="s">
        <v>434</v>
      </c>
      <c r="AA64" s="26" t="s">
        <v>434</v>
      </c>
      <c r="AB64" s="26" t="s">
        <v>434</v>
      </c>
      <c r="AC64" s="26" t="s">
        <v>434</v>
      </c>
      <c r="AD64" s="26" t="s">
        <v>434</v>
      </c>
      <c r="AE64" s="144" t="s">
        <v>443</v>
      </c>
      <c r="AF64" s="26" t="s">
        <v>434</v>
      </c>
      <c r="AG64" s="26" t="s">
        <v>434</v>
      </c>
      <c r="AH64" s="26" t="s">
        <v>434</v>
      </c>
      <c r="AI64" s="26" t="s">
        <v>434</v>
      </c>
      <c r="AJ64" s="26" t="s">
        <v>434</v>
      </c>
      <c r="AK64" s="26" t="s">
        <v>434</v>
      </c>
      <c r="AL64" s="49" t="s">
        <v>161</v>
      </c>
    </row>
    <row r="65" spans="1:38" s="2" customFormat="1" ht="26.25" customHeight="1" thickBot="1" x14ac:dyDescent="0.3">
      <c r="A65" s="70" t="s">
        <v>54</v>
      </c>
      <c r="B65" s="70" t="s">
        <v>162</v>
      </c>
      <c r="C65" s="70" t="s">
        <v>163</v>
      </c>
      <c r="D65" s="72"/>
      <c r="E65" s="145">
        <v>0.46289000000000008</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2.1600000000000001E-2</v>
      </c>
      <c r="J68" s="145">
        <v>2.1600000000000001E-2</v>
      </c>
      <c r="K68" s="145">
        <v>2.1600000000000001E-2</v>
      </c>
      <c r="L68" s="145">
        <v>3.8880000000000007E-4</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7.4499999999999997E-2</v>
      </c>
      <c r="F70" s="145">
        <v>4.748947588300001</v>
      </c>
      <c r="G70" s="145">
        <v>7.5822105881670003</v>
      </c>
      <c r="H70" s="145">
        <v>0.20906999999999998</v>
      </c>
      <c r="I70" s="145">
        <v>0.57390103698088479</v>
      </c>
      <c r="J70" s="145">
        <v>0.87209589653016062</v>
      </c>
      <c r="K70" s="145">
        <v>1.0162511999999999</v>
      </c>
      <c r="L70" s="145">
        <v>1.032776847554186E-2</v>
      </c>
      <c r="M70" s="26" t="s">
        <v>430</v>
      </c>
      <c r="N70" s="145">
        <v>1.0040000000000001E-3</v>
      </c>
      <c r="O70" s="26" t="s">
        <v>430</v>
      </c>
      <c r="P70" s="145">
        <v>7.0300000000000001E-2</v>
      </c>
      <c r="Q70" s="26" t="s">
        <v>430</v>
      </c>
      <c r="R70" s="145">
        <v>2.4</v>
      </c>
      <c r="S70" s="145">
        <v>0.27</v>
      </c>
      <c r="T70" s="145">
        <v>0.72</v>
      </c>
      <c r="U70" s="26" t="s">
        <v>430</v>
      </c>
      <c r="V70" s="145">
        <v>0.25</v>
      </c>
      <c r="W70" s="145">
        <v>3</v>
      </c>
      <c r="X70" s="26" t="s">
        <v>430</v>
      </c>
      <c r="Y70" s="26" t="s">
        <v>430</v>
      </c>
      <c r="Z70" s="26" t="s">
        <v>430</v>
      </c>
      <c r="AA70" s="26" t="s">
        <v>430</v>
      </c>
      <c r="AB70" s="26" t="s">
        <v>430</v>
      </c>
      <c r="AC70" s="145">
        <v>29</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0.21797000000000002</v>
      </c>
      <c r="G71" s="26" t="s">
        <v>430</v>
      </c>
      <c r="H71" s="26" t="s">
        <v>430</v>
      </c>
      <c r="I71" s="145">
        <v>1.3674639999999994E-3</v>
      </c>
      <c r="J71" s="145">
        <v>1.0587711999999994E-2</v>
      </c>
      <c r="K71" s="145">
        <v>3.2921600000000044E-2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1.3029041200000002</v>
      </c>
      <c r="G72" s="145">
        <v>0.77425035000017506</v>
      </c>
      <c r="H72" s="145">
        <v>1.3250000000000002E-4</v>
      </c>
      <c r="I72" s="145">
        <v>1.2276198949999999</v>
      </c>
      <c r="J72" s="145">
        <v>1.8050309342857145</v>
      </c>
      <c r="K72" s="145">
        <v>2.4492484999999999</v>
      </c>
      <c r="L72" s="145">
        <v>4.4738643540000005E-3</v>
      </c>
      <c r="M72" s="145">
        <v>0.56021053584296143</v>
      </c>
      <c r="N72" s="145">
        <v>10.142714</v>
      </c>
      <c r="O72" s="145">
        <v>0.104558</v>
      </c>
      <c r="P72" s="145">
        <v>6.8700000000000011E-2</v>
      </c>
      <c r="Q72" s="145">
        <v>6.6908000000000009E-2</v>
      </c>
      <c r="R72" s="145">
        <v>11.495119000000001</v>
      </c>
      <c r="S72" s="145">
        <v>0.76678100000000005</v>
      </c>
      <c r="T72" s="145">
        <v>4.0088430000000006</v>
      </c>
      <c r="U72" s="26" t="s">
        <v>429</v>
      </c>
      <c r="V72" s="145">
        <v>19.377682</v>
      </c>
      <c r="W72" s="145">
        <v>3.2513019119162774</v>
      </c>
      <c r="X72" s="145">
        <v>3.1002389690198067E-2</v>
      </c>
      <c r="Y72" s="145">
        <v>3.1160532547340924E-2</v>
      </c>
      <c r="Z72" s="145">
        <v>3.1083389690198068E-2</v>
      </c>
      <c r="AA72" s="145">
        <v>3.0993044845099033E-2</v>
      </c>
      <c r="AB72" s="145">
        <v>0.12423935677283608</v>
      </c>
      <c r="AC72" s="145">
        <v>8.6047999999999999E-2</v>
      </c>
      <c r="AD72" s="145">
        <v>19.188229</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26" t="s">
        <v>431</v>
      </c>
      <c r="G73" s="26" t="s">
        <v>431</v>
      </c>
      <c r="H73" s="26" t="s">
        <v>430</v>
      </c>
      <c r="I73" s="145">
        <v>9.3600000000000003E-3</v>
      </c>
      <c r="J73" s="145">
        <v>1.3259999999999999E-2</v>
      </c>
      <c r="K73" s="145">
        <v>1.5599999999999999E-2</v>
      </c>
      <c r="L73" s="145">
        <v>1.2792000000000001E-3</v>
      </c>
      <c r="M73" s="26" t="s">
        <v>430</v>
      </c>
      <c r="N73" s="145">
        <v>6.8924980813507286E-3</v>
      </c>
      <c r="O73" s="145">
        <v>3.1470759785111281E-3</v>
      </c>
      <c r="P73" s="145">
        <v>1.5735379892555643E-4</v>
      </c>
      <c r="Q73" s="145">
        <v>2E-3</v>
      </c>
      <c r="R73" s="145">
        <v>1.9032</v>
      </c>
      <c r="S73" s="145">
        <v>2.5569992325402916E-3</v>
      </c>
      <c r="T73" s="145">
        <v>1.66E-2</v>
      </c>
      <c r="U73" s="26" t="s">
        <v>429</v>
      </c>
      <c r="V73" s="145">
        <v>0.82989999999999997</v>
      </c>
      <c r="W73" s="26" t="s">
        <v>430</v>
      </c>
      <c r="X73" s="26" t="s">
        <v>430</v>
      </c>
      <c r="Y73" s="26" t="s">
        <v>430</v>
      </c>
      <c r="Z73" s="26" t="s">
        <v>430</v>
      </c>
      <c r="AA73" s="26" t="s">
        <v>430</v>
      </c>
      <c r="AB73" s="26" t="s">
        <v>430</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26" t="s">
        <v>431</v>
      </c>
      <c r="G74" s="26" t="s">
        <v>430</v>
      </c>
      <c r="H74" s="26" t="s">
        <v>430</v>
      </c>
      <c r="I74" s="145">
        <v>3.1191119367209974E-4</v>
      </c>
      <c r="J74" s="145">
        <v>7.0313758389261725E-4</v>
      </c>
      <c r="K74" s="145">
        <v>1.0237679769894534E-3</v>
      </c>
      <c r="L74" s="145">
        <v>5.6214574544582926E-6</v>
      </c>
      <c r="M74" s="26" t="s">
        <v>430</v>
      </c>
      <c r="N74" s="145">
        <v>1.9399999999999999E-3</v>
      </c>
      <c r="O74" s="145">
        <v>3.4000000000000002E-4</v>
      </c>
      <c r="P74" s="26" t="s">
        <v>430</v>
      </c>
      <c r="Q74" s="145">
        <v>1.3000000000000002E-3</v>
      </c>
      <c r="R74" s="26" t="s">
        <v>430</v>
      </c>
      <c r="S74" s="26" t="s">
        <v>430</v>
      </c>
      <c r="T74" s="26" t="s">
        <v>430</v>
      </c>
      <c r="U74" s="26" t="s">
        <v>430</v>
      </c>
      <c r="V74" s="145">
        <v>1.84E-2</v>
      </c>
      <c r="W74" s="145">
        <v>0.89154999999999995</v>
      </c>
      <c r="X74" s="26" t="s">
        <v>430</v>
      </c>
      <c r="Y74" s="26" t="s">
        <v>430</v>
      </c>
      <c r="Z74" s="26" t="s">
        <v>430</v>
      </c>
      <c r="AA74" s="26" t="s">
        <v>430</v>
      </c>
      <c r="AB74" s="26" t="s">
        <v>430</v>
      </c>
      <c r="AC74" s="145">
        <v>5.5316625000000001E-2</v>
      </c>
      <c r="AD74" s="145">
        <v>0.13959537785000004</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9.297752525831061E-4</v>
      </c>
      <c r="G77" s="26" t="s">
        <v>430</v>
      </c>
      <c r="H77" s="26" t="s">
        <v>430</v>
      </c>
      <c r="I77" s="145">
        <v>9.4011866312073409E-4</v>
      </c>
      <c r="J77" s="145">
        <v>4.8655899592710897E-3</v>
      </c>
      <c r="K77" s="145">
        <v>1.8542390000000002E-2</v>
      </c>
      <c r="L77" s="26" t="s">
        <v>430</v>
      </c>
      <c r="M77" s="26" t="s">
        <v>430</v>
      </c>
      <c r="N77" s="145">
        <v>0.40718000000000004</v>
      </c>
      <c r="O77" s="145">
        <v>0.11</v>
      </c>
      <c r="P77" s="145">
        <v>0.01</v>
      </c>
      <c r="Q77" s="145">
        <v>1.49719</v>
      </c>
      <c r="R77" s="26" t="s">
        <v>430</v>
      </c>
      <c r="S77" s="26" t="s">
        <v>431</v>
      </c>
      <c r="T77" s="26" t="s">
        <v>431</v>
      </c>
      <c r="U77" s="26" t="s">
        <v>430</v>
      </c>
      <c r="V77" s="145">
        <v>35.759830000000001</v>
      </c>
      <c r="W77" s="145">
        <v>1.9533093541661894E-2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145">
        <v>9.6000000000000009E-3</v>
      </c>
      <c r="G78" s="145">
        <v>4.3200000000000002E-2</v>
      </c>
      <c r="H78" s="26" t="s">
        <v>430</v>
      </c>
      <c r="I78" s="145">
        <v>8.1343749999999992E-3</v>
      </c>
      <c r="J78" s="145">
        <v>1.0703125000000001E-2</v>
      </c>
      <c r="K78" s="145">
        <v>1.37E-2</v>
      </c>
      <c r="L78" s="145">
        <v>6.8500000000000005E-6</v>
      </c>
      <c r="M78" s="145">
        <v>0.53600000000000003</v>
      </c>
      <c r="N78" s="145">
        <v>1.2100000000000001E-2</v>
      </c>
      <c r="O78" s="145">
        <v>2.0000000000000001E-4</v>
      </c>
      <c r="P78" s="145">
        <v>6.5000000000000006E-3</v>
      </c>
      <c r="Q78" s="145">
        <v>2.63E-2</v>
      </c>
      <c r="R78" s="145">
        <v>4.4594594594594597E-2</v>
      </c>
      <c r="S78" s="145">
        <v>1.0454000000000001</v>
      </c>
      <c r="T78" s="145">
        <v>2.2700000000000001E-2</v>
      </c>
      <c r="U78" s="145">
        <v>0.152</v>
      </c>
      <c r="V78" s="145">
        <v>0.68020000000000003</v>
      </c>
      <c r="W78" s="145">
        <v>1.56E-3</v>
      </c>
      <c r="X78" s="26" t="s">
        <v>430</v>
      </c>
      <c r="Y78" s="26" t="s">
        <v>430</v>
      </c>
      <c r="Z78" s="26" t="s">
        <v>430</v>
      </c>
      <c r="AA78" s="26" t="s">
        <v>430</v>
      </c>
      <c r="AB78" s="26" t="s">
        <v>430</v>
      </c>
      <c r="AC78" s="145">
        <v>8.080645113500001</v>
      </c>
      <c r="AD78" s="145">
        <v>5.6198000000000001E-4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3.5000000000000003E-2</v>
      </c>
      <c r="G79" s="145">
        <v>9.4117647049999989E-3</v>
      </c>
      <c r="H79" s="145">
        <v>1.2</v>
      </c>
      <c r="I79" s="26" t="s">
        <v>431</v>
      </c>
      <c r="J79" s="26" t="s">
        <v>431</v>
      </c>
      <c r="K79" s="26" t="s">
        <v>431</v>
      </c>
      <c r="L79" s="26" t="s">
        <v>430</v>
      </c>
      <c r="M79" s="26" t="s">
        <v>430</v>
      </c>
      <c r="N79" s="26" t="s">
        <v>430</v>
      </c>
      <c r="O79" s="26" t="s">
        <v>430</v>
      </c>
      <c r="P79" s="26" t="s">
        <v>430</v>
      </c>
      <c r="Q79" s="26" t="s">
        <v>430</v>
      </c>
      <c r="R79" s="26" t="s">
        <v>430</v>
      </c>
      <c r="S79" s="26" t="s">
        <v>430</v>
      </c>
      <c r="T79" s="145">
        <v>2</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2.7602000000000002E-2</v>
      </c>
      <c r="G80" s="145">
        <v>2.4580000000000001E-3</v>
      </c>
      <c r="H80" s="145">
        <v>2.2999999999999998E-4</v>
      </c>
      <c r="I80" s="145">
        <v>5.0739997049180335E-2</v>
      </c>
      <c r="J80" s="145">
        <v>6.8292257704918036E-2</v>
      </c>
      <c r="K80" s="145">
        <v>0.10192900000000001</v>
      </c>
      <c r="L80" s="26" t="s">
        <v>430</v>
      </c>
      <c r="M80" s="26" t="s">
        <v>430</v>
      </c>
      <c r="N80" s="145">
        <v>2.4185320000000003</v>
      </c>
      <c r="O80" s="145">
        <v>0.42542000000000002</v>
      </c>
      <c r="P80" s="145">
        <v>3.8859999999999997E-3</v>
      </c>
      <c r="Q80" s="145">
        <v>10.10125</v>
      </c>
      <c r="R80" s="145">
        <v>0.55067999999999995</v>
      </c>
      <c r="S80" s="145">
        <v>23.337430000000001</v>
      </c>
      <c r="T80" s="145">
        <v>1.7117200000000001</v>
      </c>
      <c r="U80" s="145">
        <v>4.0000000000000001E-3</v>
      </c>
      <c r="V80" s="145">
        <v>7.2128000000000005</v>
      </c>
      <c r="W80" s="26" t="s">
        <v>430</v>
      </c>
      <c r="X80" s="26" t="s">
        <v>430</v>
      </c>
      <c r="Y80" s="26" t="s">
        <v>430</v>
      </c>
      <c r="Z80" s="26" t="s">
        <v>430</v>
      </c>
      <c r="AA80" s="26" t="s">
        <v>430</v>
      </c>
      <c r="AB80" s="26" t="s">
        <v>430</v>
      </c>
      <c r="AC80" s="145">
        <v>4.5215471088000003E-2</v>
      </c>
      <c r="AD80" s="145">
        <v>5.550174079729E-3</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7.8451018620000006E-4</v>
      </c>
      <c r="J81" s="145">
        <v>7.8451018619999993E-3</v>
      </c>
      <c r="K81" s="145">
        <v>1.5690203723999999E-2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3922.5509309999998</v>
      </c>
      <c r="AL81" s="49" t="s">
        <v>451</v>
      </c>
    </row>
    <row r="82" spans="1:38" s="2" customFormat="1" ht="26.25" customHeight="1" thickBot="1" x14ac:dyDescent="0.3">
      <c r="A82" s="70" t="s">
        <v>209</v>
      </c>
      <c r="B82" s="70" t="s">
        <v>210</v>
      </c>
      <c r="C82" s="70" t="s">
        <v>211</v>
      </c>
      <c r="D82" s="72"/>
      <c r="E82" s="26" t="s">
        <v>430</v>
      </c>
      <c r="F82" s="145">
        <v>4.2743873089149096</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0.65300000000000002</v>
      </c>
      <c r="G83" s="26" t="s">
        <v>430</v>
      </c>
      <c r="H83" s="26" t="s">
        <v>430</v>
      </c>
      <c r="I83" s="145">
        <v>5.3899999999999997E-2</v>
      </c>
      <c r="J83" s="145">
        <v>5.8800000000000005E-2</v>
      </c>
      <c r="K83" s="145">
        <v>7.8399999999999997E-2</v>
      </c>
      <c r="L83" s="145">
        <v>3.0723E-3</v>
      </c>
      <c r="M83" s="26" t="s">
        <v>430</v>
      </c>
      <c r="N83" s="26" t="s">
        <v>430</v>
      </c>
      <c r="O83" s="26" t="s">
        <v>430</v>
      </c>
      <c r="P83" s="26" t="s">
        <v>430</v>
      </c>
      <c r="Q83" s="26" t="s">
        <v>430</v>
      </c>
      <c r="R83" s="26" t="s">
        <v>430</v>
      </c>
      <c r="S83" s="26" t="s">
        <v>430</v>
      </c>
      <c r="T83" s="26" t="s">
        <v>430</v>
      </c>
      <c r="U83" s="26" t="s">
        <v>430</v>
      </c>
      <c r="V83" s="26" t="s">
        <v>430</v>
      </c>
      <c r="W83" s="145">
        <v>9.7000000000000003E-3</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0.61360000000000003</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18</v>
      </c>
      <c r="G85" s="26" t="s">
        <v>430</v>
      </c>
      <c r="H85" s="26" t="s">
        <v>430</v>
      </c>
      <c r="I85" s="145">
        <v>9.21444E-4</v>
      </c>
      <c r="J85" s="145">
        <v>2.2993499999999999E-3</v>
      </c>
      <c r="K85" s="145">
        <v>3.8787000000000006E-3</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1.33633</v>
      </c>
      <c r="G86" s="26" t="s">
        <v>430</v>
      </c>
      <c r="H86" s="145">
        <v>2.0000000000000001E-4</v>
      </c>
      <c r="I86" s="145">
        <v>1.6894247999999998E-4</v>
      </c>
      <c r="J86" s="145">
        <v>7.0392699999999992E-4</v>
      </c>
      <c r="K86" s="145">
        <v>1.4078539999999998E-3</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3.6090852000000004</v>
      </c>
      <c r="G88" s="145">
        <v>2E-3</v>
      </c>
      <c r="H88" s="145">
        <v>2.6031176E-2</v>
      </c>
      <c r="I88" s="145">
        <v>1.3045000000000001E-2</v>
      </c>
      <c r="J88" s="145">
        <v>1.372E-2</v>
      </c>
      <c r="K88" s="145">
        <v>1.417E-2</v>
      </c>
      <c r="L88" s="26" t="s">
        <v>430</v>
      </c>
      <c r="M88" s="26" t="s">
        <v>430</v>
      </c>
      <c r="N88" s="26" t="s">
        <v>430</v>
      </c>
      <c r="O88" s="145">
        <v>2.98E-9</v>
      </c>
      <c r="P88" s="26" t="s">
        <v>430</v>
      </c>
      <c r="Q88" s="145">
        <v>1.4899999999999999E-8</v>
      </c>
      <c r="R88" s="145">
        <v>1.7880000000000001E-7</v>
      </c>
      <c r="S88" s="26" t="s">
        <v>430</v>
      </c>
      <c r="T88" s="145">
        <v>1.4900000000000001E-6</v>
      </c>
      <c r="U88" s="145">
        <v>1.4899999999999999E-8</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5.5</v>
      </c>
      <c r="G89" s="26" t="s">
        <v>430</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1.5613499999999998</v>
      </c>
      <c r="G90" s="145">
        <v>0.18609999999999999</v>
      </c>
      <c r="H90" s="145">
        <v>0.26060000000000005</v>
      </c>
      <c r="I90" s="145">
        <v>7.1037312303753486E-2</v>
      </c>
      <c r="J90" s="145">
        <v>9.0740676840051035E-2</v>
      </c>
      <c r="K90" s="145">
        <v>0.15306972999999999</v>
      </c>
      <c r="L90" s="145">
        <v>2.4913873822520797E-6</v>
      </c>
      <c r="M90" s="26" t="s">
        <v>430</v>
      </c>
      <c r="N90" s="26" t="s">
        <v>430</v>
      </c>
      <c r="O90" s="26" t="s">
        <v>430</v>
      </c>
      <c r="P90" s="26" t="s">
        <v>430</v>
      </c>
      <c r="Q90" s="26" t="s">
        <v>430</v>
      </c>
      <c r="R90" s="26" t="s">
        <v>430</v>
      </c>
      <c r="S90" s="26" t="s">
        <v>430</v>
      </c>
      <c r="T90" s="26" t="s">
        <v>430</v>
      </c>
      <c r="U90" s="26" t="s">
        <v>430</v>
      </c>
      <c r="V90" s="26" t="s">
        <v>430</v>
      </c>
      <c r="W90" s="26" t="s">
        <v>430</v>
      </c>
      <c r="X90" s="145">
        <v>6.8249999999999995E-3</v>
      </c>
      <c r="Y90" s="145">
        <v>3.4449999999999997E-3</v>
      </c>
      <c r="Z90" s="145">
        <v>3.4449999999999997E-3</v>
      </c>
      <c r="AA90" s="145">
        <v>3.4449999999999997E-3</v>
      </c>
      <c r="AB90" s="145">
        <v>1.7159999999999998E-2</v>
      </c>
      <c r="AC90" s="145">
        <v>2.8750000000000004E-3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8.6775170000000009E-3</v>
      </c>
      <c r="F91" s="145">
        <v>2.2537459999999999E-2</v>
      </c>
      <c r="G91" s="145">
        <v>3.436026E-3</v>
      </c>
      <c r="H91" s="145">
        <v>3.4784055000000008E-2</v>
      </c>
      <c r="I91" s="145">
        <v>0.12578459509858</v>
      </c>
      <c r="J91" s="145">
        <v>0.12583918467944</v>
      </c>
      <c r="K91" s="145">
        <v>0.12585045985130999</v>
      </c>
      <c r="L91" s="145">
        <v>5.6576475E-4</v>
      </c>
      <c r="M91" s="145">
        <v>0.26470811300000002</v>
      </c>
      <c r="N91" s="145">
        <v>0.89200148800000001</v>
      </c>
      <c r="O91" s="145">
        <v>2.1185980360000002E-2</v>
      </c>
      <c r="P91" s="145">
        <v>6.485214900000001E-5</v>
      </c>
      <c r="Q91" s="145">
        <v>1.5132168100000002E-3</v>
      </c>
      <c r="R91" s="145">
        <v>1.7749009199999999E-2</v>
      </c>
      <c r="S91" s="145">
        <v>0.52466620799999997</v>
      </c>
      <c r="T91" s="145">
        <v>4.3883759999999994E-2</v>
      </c>
      <c r="U91" s="26" t="s">
        <v>429</v>
      </c>
      <c r="V91" s="145">
        <v>0.30556787000000002</v>
      </c>
      <c r="W91" s="145">
        <v>4.6565000000000002E-4</v>
      </c>
      <c r="X91" s="145">
        <v>5.1687149999999997E-4</v>
      </c>
      <c r="Y91" s="145">
        <v>2.0954249999999999E-4</v>
      </c>
      <c r="Z91" s="145">
        <v>2.0954249999999999E-4</v>
      </c>
      <c r="AA91" s="145">
        <v>2.0954249999999999E-4</v>
      </c>
      <c r="AB91" s="145">
        <v>1.1454989999999999E-3</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2.1299099999999997</v>
      </c>
      <c r="G92" s="145">
        <v>6.4565176470584005</v>
      </c>
      <c r="H92" s="145">
        <v>8.6000000000000007E-2</v>
      </c>
      <c r="I92" s="145">
        <v>0.51090000000000013</v>
      </c>
      <c r="J92" s="145">
        <v>0.68119999999999981</v>
      </c>
      <c r="K92" s="145">
        <v>0.85150000000000003</v>
      </c>
      <c r="L92" s="145">
        <v>1.7932590000000005E-2</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26" t="s">
        <v>430</v>
      </c>
      <c r="AD92" s="26" t="s">
        <v>430</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2.3679420500000008</v>
      </c>
      <c r="G93" s="26" t="s">
        <v>431</v>
      </c>
      <c r="H93" s="26" t="s">
        <v>430</v>
      </c>
      <c r="I93" s="145">
        <v>0.33953576666666668</v>
      </c>
      <c r="J93" s="145">
        <v>0.35366389166666667</v>
      </c>
      <c r="K93" s="145">
        <v>0.35586159999999994</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1.548835</v>
      </c>
      <c r="G95" s="145" t="s">
        <v>430</v>
      </c>
      <c r="H95" s="26" t="s">
        <v>430</v>
      </c>
      <c r="I95" s="145">
        <v>0.15621011552880087</v>
      </c>
      <c r="J95" s="145">
        <v>0.40529854724382236</v>
      </c>
      <c r="K95" s="145">
        <v>1.14526891</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26" t="s">
        <v>430</v>
      </c>
      <c r="AJ95" s="145"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26" t="s">
        <v>434</v>
      </c>
      <c r="AK97" s="26" t="s">
        <v>434</v>
      </c>
      <c r="AL97" s="49" t="s">
        <v>430</v>
      </c>
    </row>
    <row r="98" spans="1:38" s="2" customFormat="1" ht="26.25" customHeight="1" thickBot="1" x14ac:dyDescent="0.3">
      <c r="A98" s="70" t="s">
        <v>54</v>
      </c>
      <c r="B98" s="70" t="s">
        <v>242</v>
      </c>
      <c r="C98" s="70" t="s">
        <v>243</v>
      </c>
      <c r="D98" s="72"/>
      <c r="E98" s="145" t="s">
        <v>430</v>
      </c>
      <c r="F98" s="145">
        <v>9.6429899999999985E-2</v>
      </c>
      <c r="G98" s="145" t="s">
        <v>430</v>
      </c>
      <c r="H98" s="145">
        <v>1.2198446938110336E-2</v>
      </c>
      <c r="I98" s="145">
        <v>1.8295114181133852E-2</v>
      </c>
      <c r="J98" s="145">
        <v>2.7353261885438719E-2</v>
      </c>
      <c r="K98" s="145">
        <v>3.3683200000000003E-2</v>
      </c>
      <c r="L98" s="145" t="s">
        <v>430</v>
      </c>
      <c r="M98" s="145" t="s">
        <v>430</v>
      </c>
      <c r="N98" s="145" t="s">
        <v>430</v>
      </c>
      <c r="O98" s="145" t="s">
        <v>430</v>
      </c>
      <c r="P98" s="145" t="s">
        <v>430</v>
      </c>
      <c r="Q98" s="145" t="s">
        <v>430</v>
      </c>
      <c r="R98" s="145" t="s">
        <v>430</v>
      </c>
      <c r="S98" s="145" t="s">
        <v>430</v>
      </c>
      <c r="T98" s="145" t="s">
        <v>430</v>
      </c>
      <c r="U98" s="26" t="s">
        <v>430</v>
      </c>
      <c r="V98" s="145" t="s">
        <v>430</v>
      </c>
      <c r="W98" s="145">
        <v>1.7412614999999999E-2</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145" t="s">
        <v>430</v>
      </c>
      <c r="AK98" s="26" t="s">
        <v>430</v>
      </c>
      <c r="AL98" s="49" t="s">
        <v>430</v>
      </c>
    </row>
    <row r="99" spans="1:38" s="2" customFormat="1" ht="26.25" customHeight="1" thickBot="1" x14ac:dyDescent="0.3">
      <c r="A99" s="70" t="s">
        <v>244</v>
      </c>
      <c r="B99" s="70" t="s">
        <v>245</v>
      </c>
      <c r="C99" s="70" t="s">
        <v>454</v>
      </c>
      <c r="D99" s="72"/>
      <c r="E99" s="145">
        <v>0.11719745795632946</v>
      </c>
      <c r="F99" s="145">
        <v>6.6816890329999996</v>
      </c>
      <c r="G99" s="145" t="s">
        <v>430</v>
      </c>
      <c r="H99" s="145">
        <v>5.2230469043987657</v>
      </c>
      <c r="I99" s="145">
        <v>0.10189107479999999</v>
      </c>
      <c r="J99" s="145">
        <v>0.1565643344</v>
      </c>
      <c r="K99" s="145">
        <v>0.34295044680000003</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383.053</v>
      </c>
      <c r="AL99" s="49" t="s">
        <v>246</v>
      </c>
    </row>
    <row r="100" spans="1:38" s="2" customFormat="1" ht="26.25" customHeight="1" thickBot="1" x14ac:dyDescent="0.3">
      <c r="A100" s="70" t="s">
        <v>244</v>
      </c>
      <c r="B100" s="70" t="s">
        <v>247</v>
      </c>
      <c r="C100" s="70" t="s">
        <v>455</v>
      </c>
      <c r="D100" s="72"/>
      <c r="E100" s="145">
        <v>0.10786731023686315</v>
      </c>
      <c r="F100" s="145">
        <v>3.5620755183999999</v>
      </c>
      <c r="G100" s="145" t="s">
        <v>430</v>
      </c>
      <c r="H100" s="145">
        <v>4.1188478374050739</v>
      </c>
      <c r="I100" s="145">
        <v>6.5377633801000007E-2</v>
      </c>
      <c r="J100" s="145">
        <v>0.101016430852</v>
      </c>
      <c r="K100" s="145">
        <v>0.21789888651100001</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145" t="s">
        <v>430</v>
      </c>
      <c r="AK100" s="145">
        <v>734.02199999999993</v>
      </c>
      <c r="AL100" s="49" t="s">
        <v>246</v>
      </c>
    </row>
    <row r="101" spans="1:38" s="2" customFormat="1" ht="26.25" customHeight="1" thickBot="1" x14ac:dyDescent="0.3">
      <c r="A101" s="70" t="s">
        <v>244</v>
      </c>
      <c r="B101" s="70" t="s">
        <v>248</v>
      </c>
      <c r="C101" s="70" t="s">
        <v>249</v>
      </c>
      <c r="D101" s="72"/>
      <c r="E101" s="145">
        <v>9.7445339549330108E-3</v>
      </c>
      <c r="F101" s="145">
        <v>0.13985079610000001</v>
      </c>
      <c r="G101" s="145" t="s">
        <v>430</v>
      </c>
      <c r="H101" s="145">
        <v>0.10286152848313249</v>
      </c>
      <c r="I101" s="145">
        <v>9.58806049E-4</v>
      </c>
      <c r="J101" s="145">
        <v>2.8764181480000002E-3</v>
      </c>
      <c r="K101" s="145">
        <v>6.7116423449999994E-3</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26" t="s">
        <v>430</v>
      </c>
      <c r="AJ101" s="26" t="s">
        <v>430</v>
      </c>
      <c r="AK101" s="145">
        <v>128.286</v>
      </c>
      <c r="AL101" s="49" t="s">
        <v>246</v>
      </c>
    </row>
    <row r="102" spans="1:38" s="2" customFormat="1" ht="26.25" customHeight="1" thickBot="1" x14ac:dyDescent="0.3">
      <c r="A102" s="70" t="s">
        <v>244</v>
      </c>
      <c r="B102" s="70" t="s">
        <v>250</v>
      </c>
      <c r="C102" s="70" t="s">
        <v>456</v>
      </c>
      <c r="D102" s="72"/>
      <c r="E102" s="145">
        <v>5.1788152683153309E-2</v>
      </c>
      <c r="F102" s="145">
        <v>0.44533711482000005</v>
      </c>
      <c r="G102" s="145" t="s">
        <v>430</v>
      </c>
      <c r="H102" s="145">
        <v>3.9870889009058836</v>
      </c>
      <c r="I102" s="145">
        <v>3.6875833010000005E-3</v>
      </c>
      <c r="J102" s="145">
        <v>7.6230628104000012E-2</v>
      </c>
      <c r="K102" s="145">
        <v>0.44317790187000006</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145" t="s">
        <v>430</v>
      </c>
      <c r="AK102" s="145">
        <v>975.47627532510285</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7.3414021614236354E-4</v>
      </c>
      <c r="F104" s="145">
        <v>6.5456808540000008E-3</v>
      </c>
      <c r="G104" s="145" t="s">
        <v>430</v>
      </c>
      <c r="H104" s="145">
        <v>7.7494120531859051E-3</v>
      </c>
      <c r="I104" s="145">
        <v>6.0576548000000003E-5</v>
      </c>
      <c r="J104" s="145">
        <v>1.81729644E-4</v>
      </c>
      <c r="K104" s="145">
        <v>4.2403583599999998E-4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8.1050000000000004</v>
      </c>
      <c r="AL104" s="49" t="s">
        <v>246</v>
      </c>
    </row>
    <row r="105" spans="1:38" s="2" customFormat="1" ht="26.25" customHeight="1" thickBot="1" x14ac:dyDescent="0.3">
      <c r="A105" s="70" t="s">
        <v>244</v>
      </c>
      <c r="B105" s="70" t="s">
        <v>255</v>
      </c>
      <c r="C105" s="70" t="s">
        <v>256</v>
      </c>
      <c r="D105" s="72"/>
      <c r="E105" s="145">
        <v>2.4711936701249024E-2</v>
      </c>
      <c r="F105" s="145">
        <v>0.182694297783</v>
      </c>
      <c r="G105" s="145" t="s">
        <v>430</v>
      </c>
      <c r="H105" s="145">
        <v>0.44318557725528102</v>
      </c>
      <c r="I105" s="145">
        <v>3.996552768E-3</v>
      </c>
      <c r="J105" s="145">
        <v>6.2802972060000007E-3</v>
      </c>
      <c r="K105" s="145">
        <v>1.3702466635E-2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145" t="s">
        <v>430</v>
      </c>
      <c r="AI105" s="26" t="s">
        <v>430</v>
      </c>
      <c r="AJ105" s="26" t="s">
        <v>430</v>
      </c>
      <c r="AK105" s="145">
        <v>56.14</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0" t="s">
        <v>458</v>
      </c>
      <c r="D107" s="72"/>
      <c r="E107" s="145">
        <v>4.3534862649870915E-2</v>
      </c>
      <c r="F107" s="145">
        <v>0.20003992779999999</v>
      </c>
      <c r="G107" s="145" t="s">
        <v>430</v>
      </c>
      <c r="H107" s="145">
        <v>0.46073187952824485</v>
      </c>
      <c r="I107" s="145">
        <v>1.1006211E-2</v>
      </c>
      <c r="J107" s="145">
        <v>0.14674948000000002</v>
      </c>
      <c r="K107" s="145">
        <v>0.69706003000000005</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26" t="s">
        <v>430</v>
      </c>
      <c r="AI107" s="26" t="s">
        <v>430</v>
      </c>
      <c r="AJ107" s="26" t="s">
        <v>430</v>
      </c>
      <c r="AK107" s="145">
        <v>3831.3</v>
      </c>
      <c r="AL107" s="49" t="s">
        <v>246</v>
      </c>
    </row>
    <row r="108" spans="1:38" s="2" customFormat="1" ht="26.25" customHeight="1" thickBot="1" x14ac:dyDescent="0.3">
      <c r="A108" s="70" t="s">
        <v>244</v>
      </c>
      <c r="B108" s="70" t="s">
        <v>260</v>
      </c>
      <c r="C108" s="70" t="s">
        <v>459</v>
      </c>
      <c r="D108" s="72"/>
      <c r="E108" s="145">
        <v>4.921970753007307E-2</v>
      </c>
      <c r="F108" s="145">
        <v>0.44363191445</v>
      </c>
      <c r="G108" s="145" t="s">
        <v>430</v>
      </c>
      <c r="H108" s="145">
        <v>0.39209188079844726</v>
      </c>
      <c r="I108" s="145">
        <v>5.8543000000000006E-3</v>
      </c>
      <c r="J108" s="145">
        <v>5.8543000000000005E-2</v>
      </c>
      <c r="K108" s="145">
        <v>0.11708600000000001</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26" t="s">
        <v>430</v>
      </c>
      <c r="AJ108" s="26" t="s">
        <v>430</v>
      </c>
      <c r="AK108" s="145">
        <v>5854.3</v>
      </c>
      <c r="AL108" s="49" t="s">
        <v>246</v>
      </c>
    </row>
    <row r="109" spans="1:38" s="2" customFormat="1" ht="26.25" customHeight="1" thickBot="1" x14ac:dyDescent="0.3">
      <c r="A109" s="70" t="s">
        <v>244</v>
      </c>
      <c r="B109" s="70" t="s">
        <v>261</v>
      </c>
      <c r="C109" s="70" t="s">
        <v>460</v>
      </c>
      <c r="D109" s="72"/>
      <c r="E109" s="145">
        <v>3.6111493292473929E-3</v>
      </c>
      <c r="F109" s="145">
        <v>1.7147245120000001E-2</v>
      </c>
      <c r="G109" s="26" t="s">
        <v>430</v>
      </c>
      <c r="H109" s="145">
        <v>2.8766958245208831E-2</v>
      </c>
      <c r="I109" s="145">
        <v>1.4480000000000001E-3</v>
      </c>
      <c r="J109" s="145">
        <v>7.9640000000000006E-3</v>
      </c>
      <c r="K109" s="145">
        <v>7.9640000000000006E-3</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144.80000000000001</v>
      </c>
      <c r="AL109" s="49" t="s">
        <v>246</v>
      </c>
    </row>
    <row r="110" spans="1:38" s="2" customFormat="1" ht="26.25" customHeight="1" thickBot="1" x14ac:dyDescent="0.3">
      <c r="A110" s="70" t="s">
        <v>244</v>
      </c>
      <c r="B110" s="70" t="s">
        <v>262</v>
      </c>
      <c r="C110" s="70" t="s">
        <v>461</v>
      </c>
      <c r="D110" s="72"/>
      <c r="E110" s="145">
        <v>5.4819788455870069E-3</v>
      </c>
      <c r="F110" s="145">
        <v>3.0509683905000001E-2</v>
      </c>
      <c r="G110" s="26" t="s">
        <v>430</v>
      </c>
      <c r="H110" s="145">
        <v>8.4504641040532263E-2</v>
      </c>
      <c r="I110" s="145">
        <v>2.3502554999999998E-2</v>
      </c>
      <c r="J110" s="145">
        <v>0.16506156999999999</v>
      </c>
      <c r="K110" s="145">
        <v>0.16935381999999999</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1219.2</v>
      </c>
      <c r="AL110" s="49" t="s">
        <v>246</v>
      </c>
    </row>
    <row r="111" spans="1:38" s="2" customFormat="1" ht="26.25" customHeight="1" thickBot="1" x14ac:dyDescent="0.3">
      <c r="A111" s="70" t="s">
        <v>244</v>
      </c>
      <c r="B111" s="70" t="s">
        <v>263</v>
      </c>
      <c r="C111" s="70" t="s">
        <v>462</v>
      </c>
      <c r="D111" s="72"/>
      <c r="E111" s="145">
        <v>5.6502638523710506E-2</v>
      </c>
      <c r="F111" s="145">
        <v>1.4956065522999999</v>
      </c>
      <c r="G111" s="26" t="s">
        <v>430</v>
      </c>
      <c r="H111" s="145">
        <v>2.5417590976841957</v>
      </c>
      <c r="I111" s="145">
        <v>1.5871224000000003E-2</v>
      </c>
      <c r="J111" s="145">
        <v>3.1742448000000006E-2</v>
      </c>
      <c r="K111" s="145">
        <v>7.1420507999999994E-2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4163.9489999999996</v>
      </c>
      <c r="AL111" s="49" t="s">
        <v>246</v>
      </c>
    </row>
    <row r="112" spans="1:38" s="2" customFormat="1" ht="26.25" customHeight="1" thickBot="1" x14ac:dyDescent="0.3">
      <c r="A112" s="70" t="s">
        <v>264</v>
      </c>
      <c r="B112" s="70" t="s">
        <v>265</v>
      </c>
      <c r="C112" s="70" t="s">
        <v>266</v>
      </c>
      <c r="D112" s="72"/>
      <c r="E112" s="145">
        <v>6.8004967168627939</v>
      </c>
      <c r="F112" s="145" t="s">
        <v>430</v>
      </c>
      <c r="G112" s="145" t="s">
        <v>430</v>
      </c>
      <c r="H112" s="145">
        <v>2.65941325475</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26" t="s">
        <v>430</v>
      </c>
      <c r="AJ112" s="26" t="s">
        <v>430</v>
      </c>
      <c r="AK112" s="145">
        <v>169.928</v>
      </c>
      <c r="AL112" s="49" t="s">
        <v>475</v>
      </c>
    </row>
    <row r="113" spans="1:38" s="2" customFormat="1" ht="26.25" customHeight="1" thickBot="1" x14ac:dyDescent="0.3">
      <c r="A113" s="70" t="s">
        <v>264</v>
      </c>
      <c r="B113" s="70" t="s">
        <v>267</v>
      </c>
      <c r="C113" s="70" t="s">
        <v>268</v>
      </c>
      <c r="D113" s="72"/>
      <c r="E113" s="145">
        <v>2.8656837923860565</v>
      </c>
      <c r="F113" s="145">
        <v>3.5285170367009995</v>
      </c>
      <c r="G113" s="26" t="s">
        <v>430</v>
      </c>
      <c r="H113" s="145">
        <v>9.112936151096104</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2.3E-2</v>
      </c>
      <c r="F114" s="145" t="s">
        <v>430</v>
      </c>
      <c r="G114" s="145" t="s">
        <v>430</v>
      </c>
      <c r="H114" s="145">
        <v>1.5709819999999999E-2</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26"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0.60644362163411236</v>
      </c>
      <c r="F116" s="145">
        <v>8.1404836063000002E-2</v>
      </c>
      <c r="G116" s="26" t="s">
        <v>430</v>
      </c>
      <c r="H116" s="145">
        <v>1.4291983589652573</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0.25600023372891439</v>
      </c>
      <c r="J119" s="145">
        <v>4.6705894808066608</v>
      </c>
      <c r="K119" s="145">
        <v>4.6705894808066608</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0.92791190972148818</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8.6275284615384612E-2</v>
      </c>
      <c r="AD122" s="26" t="s">
        <v>430</v>
      </c>
      <c r="AE122" s="144" t="s">
        <v>443</v>
      </c>
      <c r="AF122" s="145"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0" t="s">
        <v>286</v>
      </c>
      <c r="D123" s="72"/>
      <c r="E123" s="145">
        <v>7.5264870000379333E-2</v>
      </c>
      <c r="F123" s="145">
        <v>0.1525569569060555</v>
      </c>
      <c r="G123" s="145">
        <v>1.0394070980728405E-2</v>
      </c>
      <c r="H123" s="145">
        <v>7.3421949412378049E-2</v>
      </c>
      <c r="I123" s="145">
        <v>0.1897102285787691</v>
      </c>
      <c r="J123" s="145">
        <v>0.19888797225531635</v>
      </c>
      <c r="K123" s="145">
        <v>0.20194722014749875</v>
      </c>
      <c r="L123" s="145">
        <v>2.3875034301233555E-2</v>
      </c>
      <c r="M123" s="145">
        <v>2.4326918225003689</v>
      </c>
      <c r="N123" s="145">
        <v>2.0611958656717995E-3</v>
      </c>
      <c r="O123" s="145">
        <v>1.9077911882911382E-2</v>
      </c>
      <c r="P123" s="145">
        <v>3.7437085162351806E-3</v>
      </c>
      <c r="Q123" s="145">
        <v>1.1735716941673576E-4</v>
      </c>
      <c r="R123" s="145">
        <v>3.1827235857734889E-3</v>
      </c>
      <c r="S123" s="145">
        <v>1.3827247299812954E-3</v>
      </c>
      <c r="T123" s="145">
        <v>1.0883366347160294E-3</v>
      </c>
      <c r="U123" s="145">
        <v>8.4470258124520932E-4</v>
      </c>
      <c r="V123" s="145">
        <v>1.6273908712189405E-2</v>
      </c>
      <c r="W123" s="145">
        <v>1.5296239460912095E-2</v>
      </c>
      <c r="X123" s="145">
        <v>2.4522544223417798E-6</v>
      </c>
      <c r="Y123" s="145">
        <v>7.2348540921312798E-6</v>
      </c>
      <c r="Z123" s="145">
        <v>2.4234679905495129E-6</v>
      </c>
      <c r="AA123" s="145">
        <v>1.5298727319245738E-6</v>
      </c>
      <c r="AB123" s="145">
        <v>1.3640449236947146E-5</v>
      </c>
      <c r="AC123" s="145" t="s">
        <v>430</v>
      </c>
      <c r="AD123" s="145" t="s">
        <v>430</v>
      </c>
      <c r="AE123" s="144" t="s">
        <v>443</v>
      </c>
      <c r="AF123" s="145" t="s">
        <v>430</v>
      </c>
      <c r="AG123" s="26" t="s">
        <v>430</v>
      </c>
      <c r="AH123" s="26" t="s">
        <v>430</v>
      </c>
      <c r="AI123" s="26" t="s">
        <v>430</v>
      </c>
      <c r="AJ123" s="26" t="s">
        <v>430</v>
      </c>
      <c r="AK123" s="145">
        <v>30.592478921824192</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26"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0.20687798400000001</v>
      </c>
      <c r="G125" s="145" t="s">
        <v>430</v>
      </c>
      <c r="H125" s="26" t="s">
        <v>430</v>
      </c>
      <c r="I125" s="145">
        <v>9.7390590000000002E-5</v>
      </c>
      <c r="J125" s="145">
        <v>6.4631937000000006E-4</v>
      </c>
      <c r="K125" s="145">
        <v>1.36641949E-3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7.4719679999999997E-2</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311.33199999999999</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145" t="s">
        <v>431</v>
      </c>
      <c r="J130" s="145" t="s">
        <v>431</v>
      </c>
      <c r="K130" s="145"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434</v>
      </c>
      <c r="F131" s="145" t="s">
        <v>434</v>
      </c>
      <c r="G131" s="26" t="s">
        <v>434</v>
      </c>
      <c r="H131" s="26" t="s">
        <v>434</v>
      </c>
      <c r="I131" s="145" t="s">
        <v>434</v>
      </c>
      <c r="J131" s="145" t="s">
        <v>434</v>
      </c>
      <c r="K131" s="145" t="s">
        <v>434</v>
      </c>
      <c r="L131" s="26" t="s">
        <v>434</v>
      </c>
      <c r="M131" s="26" t="s">
        <v>434</v>
      </c>
      <c r="N131" s="26" t="s">
        <v>434</v>
      </c>
      <c r="O131" s="26" t="s">
        <v>434</v>
      </c>
      <c r="P131" s="26" t="s">
        <v>434</v>
      </c>
      <c r="Q131" s="26" t="s">
        <v>434</v>
      </c>
      <c r="R131" s="26" t="s">
        <v>434</v>
      </c>
      <c r="S131" s="26" t="s">
        <v>434</v>
      </c>
      <c r="T131" s="26" t="s">
        <v>434</v>
      </c>
      <c r="U131" s="26" t="s">
        <v>434</v>
      </c>
      <c r="V131" s="26" t="s">
        <v>434</v>
      </c>
      <c r="W131" s="26" t="s">
        <v>434</v>
      </c>
      <c r="X131" s="26" t="s">
        <v>434</v>
      </c>
      <c r="Y131" s="26" t="s">
        <v>434</v>
      </c>
      <c r="Z131" s="26" t="s">
        <v>434</v>
      </c>
      <c r="AA131" s="26" t="s">
        <v>434</v>
      </c>
      <c r="AB131" s="26" t="s">
        <v>434</v>
      </c>
      <c r="AC131" s="26" t="s">
        <v>434</v>
      </c>
      <c r="AD131" s="26" t="s">
        <v>434</v>
      </c>
      <c r="AE131" s="144" t="s">
        <v>443</v>
      </c>
      <c r="AF131" s="26" t="s">
        <v>434</v>
      </c>
      <c r="AG131" s="26" t="s">
        <v>434</v>
      </c>
      <c r="AH131" s="26" t="s">
        <v>434</v>
      </c>
      <c r="AI131" s="26" t="s">
        <v>434</v>
      </c>
      <c r="AJ131" s="26" t="s">
        <v>434</v>
      </c>
      <c r="AK131" s="26" t="s">
        <v>434</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4.1063980000000008E-4</v>
      </c>
      <c r="J133" s="145">
        <v>4.1063980000000008E-4</v>
      </c>
      <c r="K133" s="145">
        <v>4.5631904000000006E-4</v>
      </c>
      <c r="L133" s="145">
        <v>2.0531990000000004E-4</v>
      </c>
      <c r="M133" s="26" t="s">
        <v>431</v>
      </c>
      <c r="N133" s="145">
        <v>3.5537501999999998E-4</v>
      </c>
      <c r="O133" s="145">
        <v>5.9525020000000005E-5</v>
      </c>
      <c r="P133" s="145">
        <v>9.4362936383622278E-3</v>
      </c>
      <c r="Q133" s="145">
        <v>1.6106073999999998E-4</v>
      </c>
      <c r="R133" s="145">
        <v>1.6046904E-4</v>
      </c>
      <c r="S133" s="145">
        <v>1.4709662000000001E-4</v>
      </c>
      <c r="T133" s="145">
        <v>2.0508321999999999E-4</v>
      </c>
      <c r="U133" s="145">
        <v>2.3407652000000001E-4</v>
      </c>
      <c r="V133" s="145">
        <v>1.8948600800000003E-3</v>
      </c>
      <c r="W133" s="145">
        <v>3.1951799999999997E-4</v>
      </c>
      <c r="X133" s="145">
        <v>1.5620879999999997E-4</v>
      </c>
      <c r="Y133" s="145">
        <v>8.5323140000000006E-5</v>
      </c>
      <c r="Z133" s="145">
        <v>7.6210960000000017E-5</v>
      </c>
      <c r="AA133" s="145">
        <v>8.2719659999999997E-5</v>
      </c>
      <c r="AB133" s="145">
        <v>4.0046255999999991E-4</v>
      </c>
      <c r="AC133" s="145">
        <v>1.7751000000000002E-3</v>
      </c>
      <c r="AD133" s="145">
        <v>4.8519399999999999E-3</v>
      </c>
      <c r="AE133" s="144" t="s">
        <v>443</v>
      </c>
      <c r="AF133" s="26" t="s">
        <v>430</v>
      </c>
      <c r="AG133" s="26" t="s">
        <v>430</v>
      </c>
      <c r="AH133" s="26" t="s">
        <v>430</v>
      </c>
      <c r="AI133" s="26" t="s">
        <v>430</v>
      </c>
      <c r="AJ133" s="26" t="s">
        <v>430</v>
      </c>
      <c r="AK133" s="145">
        <v>11834</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8.77E-3</v>
      </c>
      <c r="G136" s="26" t="s">
        <v>430</v>
      </c>
      <c r="H136" s="145">
        <v>7.7000000000000007E-4</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2.06E-2</v>
      </c>
      <c r="G137" s="26" t="s">
        <v>430</v>
      </c>
      <c r="H137" s="145" t="s">
        <v>430</v>
      </c>
      <c r="I137" s="145" t="s">
        <v>430</v>
      </c>
      <c r="J137" s="145" t="s">
        <v>430</v>
      </c>
      <c r="K137" s="145" t="s">
        <v>430</v>
      </c>
      <c r="L137" s="145" t="s">
        <v>430</v>
      </c>
      <c r="M137" s="26" t="s">
        <v>430</v>
      </c>
      <c r="N137" s="145" t="s">
        <v>430</v>
      </c>
      <c r="O137" s="145" t="s">
        <v>430</v>
      </c>
      <c r="P137" s="26" t="s">
        <v>430</v>
      </c>
      <c r="Q137" s="26" t="s">
        <v>430</v>
      </c>
      <c r="R137" s="26" t="s">
        <v>430</v>
      </c>
      <c r="S137" s="145" t="s">
        <v>430</v>
      </c>
      <c r="T137" s="26" t="s">
        <v>430</v>
      </c>
      <c r="U137" s="145" t="s">
        <v>430</v>
      </c>
      <c r="V137" s="145"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1373581</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0.3107895</v>
      </c>
      <c r="I139" s="145">
        <v>0.16147685480000001</v>
      </c>
      <c r="J139" s="145">
        <v>0.16147685480000001</v>
      </c>
      <c r="K139" s="145">
        <v>0.16147685480000001</v>
      </c>
      <c r="L139" s="145">
        <v>1.4248863252000001E-2</v>
      </c>
      <c r="M139" s="26" t="s">
        <v>430</v>
      </c>
      <c r="N139" s="145">
        <v>4.6332360000000001E-4</v>
      </c>
      <c r="O139" s="145">
        <v>9.3502440000000004E-4</v>
      </c>
      <c r="P139" s="145">
        <v>9.3502440000000004E-4</v>
      </c>
      <c r="Q139" s="145">
        <v>1.4827644000000001E-3</v>
      </c>
      <c r="R139" s="145">
        <v>1.4163912000000002E-3</v>
      </c>
      <c r="S139" s="145">
        <v>3.2935284000000001E-3</v>
      </c>
      <c r="T139" s="26" t="s">
        <v>430</v>
      </c>
      <c r="U139" s="26" t="s">
        <v>430</v>
      </c>
      <c r="V139" s="26" t="s">
        <v>430</v>
      </c>
      <c r="W139" s="145">
        <v>1.5492258560000001</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434</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T141" si="0">SUM(E14:E140)</f>
        <v>257.13071514187334</v>
      </c>
      <c r="F141" s="20">
        <f t="shared" si="0"/>
        <v>189.1704239996848</v>
      </c>
      <c r="G141" s="20">
        <f t="shared" si="0"/>
        <v>93.391867278953612</v>
      </c>
      <c r="H141" s="20">
        <f t="shared" si="0"/>
        <v>35.311253669846558</v>
      </c>
      <c r="I141" s="20">
        <f t="shared" si="0"/>
        <v>27.893745645191164</v>
      </c>
      <c r="J141" s="20">
        <f t="shared" si="0"/>
        <v>45.063814294685535</v>
      </c>
      <c r="K141" s="20">
        <f t="shared" si="0"/>
        <v>58.624071030683787</v>
      </c>
      <c r="L141" s="20">
        <f t="shared" si="0"/>
        <v>7.0363825458908957</v>
      </c>
      <c r="M141" s="20">
        <f t="shared" si="0"/>
        <v>645.27972126238217</v>
      </c>
      <c r="N141" s="20">
        <f t="shared" si="0"/>
        <v>37.212607098961634</v>
      </c>
      <c r="O141" s="20">
        <f t="shared" si="0"/>
        <v>1.6876570993524727</v>
      </c>
      <c r="P141" s="20">
        <f t="shared" si="0"/>
        <v>0.68992701021308722</v>
      </c>
      <c r="Q141" s="20">
        <f t="shared" si="0"/>
        <v>13.980244145187841</v>
      </c>
      <c r="R141" s="20">
        <f t="shared" si="0"/>
        <v>29.996445937774205</v>
      </c>
      <c r="S141" s="20">
        <f t="shared" si="0"/>
        <v>84.460662775663863</v>
      </c>
      <c r="T141" s="20">
        <f t="shared" si="0"/>
        <v>33.499902173175592</v>
      </c>
      <c r="U141" s="20" t="s">
        <v>429</v>
      </c>
      <c r="V141" s="20">
        <f t="shared" ref="V141:AD141" si="1">SUM(V14:V140)</f>
        <v>149.38693797966573</v>
      </c>
      <c r="W141" s="20">
        <f t="shared" si="1"/>
        <v>17.995456226911291</v>
      </c>
      <c r="X141" s="20">
        <f t="shared" si="1"/>
        <v>0.23602738402028545</v>
      </c>
      <c r="Y141" s="20">
        <f t="shared" si="1"/>
        <v>0.31698254454375618</v>
      </c>
      <c r="Z141" s="20">
        <f t="shared" si="1"/>
        <v>0.17700265651646702</v>
      </c>
      <c r="AA141" s="20">
        <f t="shared" si="1"/>
        <v>0.13341996590709612</v>
      </c>
      <c r="AB141" s="20">
        <f t="shared" si="1"/>
        <v>8.2573337073905559</v>
      </c>
      <c r="AC141" s="20">
        <f t="shared" si="1"/>
        <v>38.411864195868617</v>
      </c>
      <c r="AD141" s="20">
        <f t="shared" si="1"/>
        <v>31.483655327972194</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257.13071514187334</v>
      </c>
      <c r="F152" s="14">
        <f t="shared" ref="F152:AD152" si="2">SUM(F$141, F$151, IF(AND(ISNUMBER(SEARCH($B$4,"AT|BE|CH|GB|IE|LT|LU|NL")),SUM(F$143:F$149)&gt;0),SUM(F$143:F$149)-SUM(F$27:F$33),0))</f>
        <v>189.1704239996848</v>
      </c>
      <c r="G152" s="14">
        <f t="shared" si="2"/>
        <v>93.391867278953612</v>
      </c>
      <c r="H152" s="14">
        <f t="shared" si="2"/>
        <v>35.311253669846558</v>
      </c>
      <c r="I152" s="14">
        <f t="shared" si="2"/>
        <v>27.893745645191164</v>
      </c>
      <c r="J152" s="14">
        <f t="shared" si="2"/>
        <v>45.063814294685535</v>
      </c>
      <c r="K152" s="14">
        <f t="shared" si="2"/>
        <v>58.624071030683787</v>
      </c>
      <c r="L152" s="14">
        <f t="shared" si="2"/>
        <v>7.0363825458908957</v>
      </c>
      <c r="M152" s="14">
        <f t="shared" si="2"/>
        <v>645.27972126238217</v>
      </c>
      <c r="N152" s="14">
        <f t="shared" si="2"/>
        <v>37.212607098961634</v>
      </c>
      <c r="O152" s="14">
        <f t="shared" si="2"/>
        <v>1.6876570993524727</v>
      </c>
      <c r="P152" s="14">
        <f t="shared" si="2"/>
        <v>0.68992701021308722</v>
      </c>
      <c r="Q152" s="14">
        <f t="shared" si="2"/>
        <v>13.980244145187841</v>
      </c>
      <c r="R152" s="14">
        <f t="shared" si="2"/>
        <v>29.996445937774205</v>
      </c>
      <c r="S152" s="14">
        <f t="shared" si="2"/>
        <v>84.460662775663863</v>
      </c>
      <c r="T152" s="14">
        <f t="shared" si="2"/>
        <v>33.499902173175592</v>
      </c>
      <c r="U152" s="14">
        <f t="shared" si="2"/>
        <v>0</v>
      </c>
      <c r="V152" s="14">
        <f t="shared" si="2"/>
        <v>149.38693797966573</v>
      </c>
      <c r="W152" s="14">
        <f t="shared" si="2"/>
        <v>17.995456226911291</v>
      </c>
      <c r="X152" s="14">
        <f t="shared" si="2"/>
        <v>0.23602738402028545</v>
      </c>
      <c r="Y152" s="14">
        <f t="shared" si="2"/>
        <v>0.31698254454375618</v>
      </c>
      <c r="Z152" s="14">
        <f t="shared" si="2"/>
        <v>0.17700265651646702</v>
      </c>
      <c r="AA152" s="14">
        <f t="shared" si="2"/>
        <v>0.13341996590709612</v>
      </c>
      <c r="AB152" s="14">
        <f t="shared" si="2"/>
        <v>8.2573337073905559</v>
      </c>
      <c r="AC152" s="14">
        <f t="shared" si="2"/>
        <v>38.411864195868617</v>
      </c>
      <c r="AD152" s="14">
        <f t="shared" si="2"/>
        <v>31.483655327972194</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257.13071514187334</v>
      </c>
      <c r="F154" s="14">
        <f>SUM(F$141, F$153, -1 * IF(OR($B$6=2005,$B$6&gt;=2020),SUM(F$99:F$122),0), IF(AND(ISNUMBER(SEARCH($B$4,"AT|BE|CH|GB|IE|LT|LU|NL")),SUM(F$143:F$149)&gt;0),SUM(F$143:F$149)-SUM(F$27:F$33),0))</f>
        <v>189.1704239996848</v>
      </c>
      <c r="G154" s="14">
        <f>SUM(G$141, G$153, IF(AND(ISNUMBER(SEARCH($B$4,"AT|BE|CH|GB|IE|LT|LU|NL")),SUM(G$143:G$149)&gt;0),SUM(G$143:G$149)-SUM(G$27:G$33),0))</f>
        <v>93.391867278953612</v>
      </c>
      <c r="H154" s="14">
        <f>SUM(H$141, H$153, IF(AND(ISNUMBER(SEARCH($B$4,"AT|BE|CH|GB|IE|LT|LU|NL")),SUM(H$143:H$149)&gt;0),SUM(H$143:H$149)-SUM(H$27:H$33),0))</f>
        <v>35.311253669846558</v>
      </c>
      <c r="I154" s="14">
        <f t="shared" ref="I154:AD154" si="3">SUM(I$141, I$153, IF(AND(ISNUMBER(SEARCH($B$4,"AT|BE|CH|GB|IE|LT|LU|NL")),SUM(I$143:I$149)&gt;0),SUM(I$143:I$149)-SUM(I$27:I$33),0))</f>
        <v>27.893745645191164</v>
      </c>
      <c r="J154" s="14">
        <f t="shared" si="3"/>
        <v>45.063814294685535</v>
      </c>
      <c r="K154" s="14">
        <f t="shared" si="3"/>
        <v>58.624071030683787</v>
      </c>
      <c r="L154" s="14">
        <f t="shared" si="3"/>
        <v>7.0363825458908957</v>
      </c>
      <c r="M154" s="14">
        <f t="shared" si="3"/>
        <v>645.27972126238217</v>
      </c>
      <c r="N154" s="14">
        <f t="shared" si="3"/>
        <v>37.212607098961634</v>
      </c>
      <c r="O154" s="14">
        <f t="shared" si="3"/>
        <v>1.6876570993524727</v>
      </c>
      <c r="P154" s="14">
        <f t="shared" si="3"/>
        <v>0.68992701021308722</v>
      </c>
      <c r="Q154" s="14">
        <f t="shared" si="3"/>
        <v>13.980244145187841</v>
      </c>
      <c r="R154" s="14">
        <f t="shared" si="3"/>
        <v>29.996445937774205</v>
      </c>
      <c r="S154" s="14">
        <f t="shared" si="3"/>
        <v>84.460662775663863</v>
      </c>
      <c r="T154" s="14">
        <f t="shared" si="3"/>
        <v>33.499902173175592</v>
      </c>
      <c r="U154" s="14">
        <f t="shared" si="3"/>
        <v>0</v>
      </c>
      <c r="V154" s="14">
        <f t="shared" si="3"/>
        <v>149.38693797966573</v>
      </c>
      <c r="W154" s="14">
        <f t="shared" si="3"/>
        <v>17.995456226911291</v>
      </c>
      <c r="X154" s="14">
        <f t="shared" si="3"/>
        <v>0.23602738402028545</v>
      </c>
      <c r="Y154" s="14">
        <f t="shared" si="3"/>
        <v>0.31698254454375618</v>
      </c>
      <c r="Z154" s="14">
        <f t="shared" si="3"/>
        <v>0.17700265651646702</v>
      </c>
      <c r="AA154" s="14">
        <f t="shared" si="3"/>
        <v>0.13341996590709612</v>
      </c>
      <c r="AB154" s="14">
        <f t="shared" si="3"/>
        <v>8.2573337073905559</v>
      </c>
      <c r="AC154" s="14">
        <f t="shared" si="3"/>
        <v>38.411864195868617</v>
      </c>
      <c r="AD154" s="14">
        <f t="shared" si="3"/>
        <v>31.483655327972194</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3.4783687993600001</v>
      </c>
      <c r="F157" s="23">
        <v>7.2673062415199996E-2</v>
      </c>
      <c r="G157" s="23">
        <v>0.24100126681279999</v>
      </c>
      <c r="H157" s="23" t="s">
        <v>430</v>
      </c>
      <c r="I157" s="23">
        <v>5.2280239730715862E-2</v>
      </c>
      <c r="J157" s="23">
        <v>5.2280239730715862E-2</v>
      </c>
      <c r="K157" s="23">
        <v>5.2280239730715862E-2</v>
      </c>
      <c r="L157" s="23">
        <v>2.6140119865357931E-2</v>
      </c>
      <c r="M157" s="23">
        <v>0.78387525442720007</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12422.745712</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0.94278536360772003</v>
      </c>
      <c r="F158" s="23">
        <v>0.10888622409477539</v>
      </c>
      <c r="G158" s="23">
        <v>7.9896941590587328E-2</v>
      </c>
      <c r="H158" s="23" t="s">
        <v>430</v>
      </c>
      <c r="I158" s="23">
        <v>9.667371371713418E-3</v>
      </c>
      <c r="J158" s="23">
        <v>9.667371371713418E-3</v>
      </c>
      <c r="K158" s="23">
        <v>9.667371371713418E-3</v>
      </c>
      <c r="L158" s="23">
        <v>5.1371246930188262E-3</v>
      </c>
      <c r="M158" s="23">
        <v>1.7360086697498798</v>
      </c>
      <c r="N158" s="23">
        <v>0.815522648070375</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4178.7049057798722</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40.290300000000002</v>
      </c>
      <c r="F159" s="23">
        <v>1.0330999999999999</v>
      </c>
      <c r="G159" s="23">
        <v>16.09281</v>
      </c>
      <c r="H159" s="23" t="s">
        <v>429</v>
      </c>
      <c r="I159" s="23">
        <v>0.72363537349397589</v>
      </c>
      <c r="J159" s="23">
        <v>0.77532361445783127</v>
      </c>
      <c r="K159" s="23">
        <v>0.77532361445783127</v>
      </c>
      <c r="L159" s="23" t="s">
        <v>429</v>
      </c>
      <c r="M159" s="23">
        <v>2.7153</v>
      </c>
      <c r="N159" s="23" t="s">
        <v>430</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21450.62</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FEA0B-08F2-40E0-A5B1-0D3A17A86990}">
  <sheetPr codeName="Tabelle23"/>
  <dimension ref="A1:AL170"/>
  <sheetViews>
    <sheetView zoomScale="70" zoomScaleNormal="70" workbookViewId="0">
      <pane xSplit="4" ySplit="13" topLeftCell="E137"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8.21875" style="5" customWidth="1"/>
    <col min="2" max="2" width="10" style="5" customWidth="1"/>
    <col min="3" max="3" width="41.10937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1999</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1999</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32.784387949999982</v>
      </c>
      <c r="F14" s="145">
        <v>0.57623444577399918</v>
      </c>
      <c r="G14" s="145">
        <v>31.989984222483169</v>
      </c>
      <c r="H14" s="145">
        <v>9.2000000000000003E-4</v>
      </c>
      <c r="I14" s="145">
        <v>0.83233398053798613</v>
      </c>
      <c r="J14" s="145">
        <v>2.3508782313190153</v>
      </c>
      <c r="K14" s="145">
        <v>3.1563214500400032</v>
      </c>
      <c r="L14" s="145">
        <v>9.0842939441352313E-2</v>
      </c>
      <c r="M14" s="145">
        <v>9.1318824308000046</v>
      </c>
      <c r="N14" s="145">
        <v>1.9147276832306164</v>
      </c>
      <c r="O14" s="145">
        <v>8.364402941391999E-2</v>
      </c>
      <c r="P14" s="145">
        <v>0.22055134947833116</v>
      </c>
      <c r="Q14" s="145">
        <v>0.70201546614754873</v>
      </c>
      <c r="R14" s="145">
        <v>0.92599480667479994</v>
      </c>
      <c r="S14" s="145">
        <v>1.2349015224696005</v>
      </c>
      <c r="T14" s="145">
        <v>5.4099627658899943</v>
      </c>
      <c r="U14" s="26" t="s">
        <v>429</v>
      </c>
      <c r="V14" s="145">
        <v>8.6238361769861704</v>
      </c>
      <c r="W14" s="145">
        <v>1.9280526509774374</v>
      </c>
      <c r="X14" s="26" t="s">
        <v>431</v>
      </c>
      <c r="Y14" s="26" t="s">
        <v>431</v>
      </c>
      <c r="Z14" s="26" t="s">
        <v>431</v>
      </c>
      <c r="AA14" s="26" t="s">
        <v>431</v>
      </c>
      <c r="AB14" s="145">
        <v>0.17631474137280012</v>
      </c>
      <c r="AC14" s="145">
        <v>0.13284832206399994</v>
      </c>
      <c r="AD14" s="145">
        <v>9.2869615155999966E-2</v>
      </c>
      <c r="AE14" s="144" t="s">
        <v>443</v>
      </c>
      <c r="AF14" s="145">
        <v>17169.847146000011</v>
      </c>
      <c r="AG14" s="145">
        <v>141317.36379999999</v>
      </c>
      <c r="AH14" s="145">
        <v>69120.944500000012</v>
      </c>
      <c r="AI14" s="145">
        <v>27657.884120000002</v>
      </c>
      <c r="AJ14" s="26" t="s">
        <v>430</v>
      </c>
      <c r="AK14" s="26" t="s">
        <v>430</v>
      </c>
      <c r="AL14" s="49" t="s">
        <v>50</v>
      </c>
    </row>
    <row r="15" spans="1:38" s="2" customFormat="1" ht="26.25" customHeight="1" thickBot="1" x14ac:dyDescent="0.3">
      <c r="A15" s="70" t="s">
        <v>54</v>
      </c>
      <c r="B15" s="70" t="s">
        <v>55</v>
      </c>
      <c r="C15" s="70" t="s">
        <v>56</v>
      </c>
      <c r="D15" s="72"/>
      <c r="E15" s="145">
        <v>3.9019999999999997</v>
      </c>
      <c r="F15" s="145">
        <v>5.6073600000000008E-2</v>
      </c>
      <c r="G15" s="145">
        <v>6.2129329999999987</v>
      </c>
      <c r="H15" s="26" t="s">
        <v>430</v>
      </c>
      <c r="I15" s="145">
        <v>0.12738822106099662</v>
      </c>
      <c r="J15" s="145">
        <v>0.2578950242418539</v>
      </c>
      <c r="K15" s="145">
        <v>0.53664999999999996</v>
      </c>
      <c r="L15" s="145">
        <v>1.3800461491053122E-2</v>
      </c>
      <c r="M15" s="145">
        <v>0.80978400000000006</v>
      </c>
      <c r="N15" s="145">
        <v>3.24397</v>
      </c>
      <c r="O15" s="145">
        <v>7.2612999999999997E-2</v>
      </c>
      <c r="P15" s="145">
        <v>1.4772E-2</v>
      </c>
      <c r="Q15" s="145">
        <v>0.52360000000000007</v>
      </c>
      <c r="R15" s="145">
        <v>3.9579</v>
      </c>
      <c r="S15" s="145">
        <v>1.3891</v>
      </c>
      <c r="T15" s="145">
        <v>3.91</v>
      </c>
      <c r="U15" s="26" t="s">
        <v>429</v>
      </c>
      <c r="V15" s="145">
        <v>5.9621879999999994</v>
      </c>
      <c r="W15" s="145">
        <v>3.3555699999999994E-2</v>
      </c>
      <c r="X15" s="26" t="s">
        <v>431</v>
      </c>
      <c r="Y15" s="26" t="s">
        <v>431</v>
      </c>
      <c r="Z15" s="26" t="s">
        <v>431</v>
      </c>
      <c r="AA15" s="26" t="s">
        <v>431</v>
      </c>
      <c r="AB15" s="145">
        <v>1.5029116E-2</v>
      </c>
      <c r="AC15" s="26" t="s">
        <v>430</v>
      </c>
      <c r="AD15" s="26" t="s">
        <v>430</v>
      </c>
      <c r="AE15" s="144" t="s">
        <v>443</v>
      </c>
      <c r="AF15" s="145">
        <v>5350.6</v>
      </c>
      <c r="AG15" s="145">
        <v>18</v>
      </c>
      <c r="AH15" s="145">
        <v>31185.599999999999</v>
      </c>
      <c r="AI15" s="26" t="s">
        <v>430</v>
      </c>
      <c r="AJ15" s="145">
        <v>3935</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4.1866906540000031</v>
      </c>
      <c r="F17" s="145">
        <v>2.6527466000000003E-2</v>
      </c>
      <c r="G17" s="145">
        <v>3.9764832007404025</v>
      </c>
      <c r="H17" s="26" t="s">
        <v>430</v>
      </c>
      <c r="I17" s="145">
        <v>8.2664487316854052E-2</v>
      </c>
      <c r="J17" s="145">
        <v>0.2512029179385466</v>
      </c>
      <c r="K17" s="145">
        <v>0.40453299800000009</v>
      </c>
      <c r="L17" s="145">
        <v>6.6126221979612709E-3</v>
      </c>
      <c r="M17" s="145">
        <v>7.8446104968000006</v>
      </c>
      <c r="N17" s="145">
        <v>0.12637278660000004</v>
      </c>
      <c r="O17" s="145">
        <v>2.4582257200000002E-3</v>
      </c>
      <c r="P17" s="145">
        <v>1.2099888979999998E-3</v>
      </c>
      <c r="Q17" s="145">
        <v>1.7202380200000002E-2</v>
      </c>
      <c r="R17" s="145">
        <v>8.0474889999999993E-2</v>
      </c>
      <c r="S17" s="145">
        <v>0.16684888900000003</v>
      </c>
      <c r="T17" s="145">
        <v>0.73049083200000009</v>
      </c>
      <c r="U17" s="26" t="s">
        <v>429</v>
      </c>
      <c r="V17" s="145">
        <v>0.32333251000000007</v>
      </c>
      <c r="W17" s="145">
        <v>3.2051479756000013E-2</v>
      </c>
      <c r="X17" s="26" t="s">
        <v>431</v>
      </c>
      <c r="Y17" s="26" t="s">
        <v>431</v>
      </c>
      <c r="Z17" s="26" t="s">
        <v>431</v>
      </c>
      <c r="AA17" s="26" t="s">
        <v>431</v>
      </c>
      <c r="AB17" s="145">
        <v>6.9662030704800001E-3</v>
      </c>
      <c r="AC17" s="145">
        <v>2.8645906747999999E-3</v>
      </c>
      <c r="AD17" s="145">
        <v>0.78545228179999993</v>
      </c>
      <c r="AE17" s="144" t="s">
        <v>443</v>
      </c>
      <c r="AF17" s="145">
        <v>2594.3413499999997</v>
      </c>
      <c r="AG17" s="145">
        <v>4620.3075399999998</v>
      </c>
      <c r="AH17" s="145">
        <v>28087.651100000003</v>
      </c>
      <c r="AI17" s="26" t="s">
        <v>430</v>
      </c>
      <c r="AJ17" s="145">
        <v>70.3</v>
      </c>
      <c r="AK17" s="26" t="s">
        <v>430</v>
      </c>
      <c r="AL17" s="49" t="s">
        <v>50</v>
      </c>
    </row>
    <row r="18" spans="1:38" s="2" customFormat="1" ht="26.25" customHeight="1" thickBot="1" x14ac:dyDescent="0.3">
      <c r="A18" s="70" t="s">
        <v>54</v>
      </c>
      <c r="B18" s="70" t="s">
        <v>61</v>
      </c>
      <c r="C18" s="70" t="s">
        <v>62</v>
      </c>
      <c r="D18" s="72"/>
      <c r="E18" s="145">
        <v>0.30248400000000003</v>
      </c>
      <c r="F18" s="145">
        <v>1.7585509999999997E-3</v>
      </c>
      <c r="G18" s="145">
        <v>3.541811508532787</v>
      </c>
      <c r="H18" s="26" t="s">
        <v>430</v>
      </c>
      <c r="I18" s="145">
        <v>2.5021492422623894E-2</v>
      </c>
      <c r="J18" s="145">
        <v>4.1326672356795463E-2</v>
      </c>
      <c r="K18" s="145">
        <v>5.8621843000000007E-2</v>
      </c>
      <c r="L18" s="145">
        <v>6.9580457764789857E-3</v>
      </c>
      <c r="M18" s="145">
        <v>3.5301100000000009E-2</v>
      </c>
      <c r="N18" s="145">
        <v>7.5875000000000009E-4</v>
      </c>
      <c r="O18" s="145">
        <v>9.1050000000000001E-6</v>
      </c>
      <c r="P18" s="145">
        <v>4.4355000000000001E-6</v>
      </c>
      <c r="Q18" s="145">
        <v>6.0700000000000005E-5</v>
      </c>
      <c r="R18" s="145">
        <v>0.19481484999999998</v>
      </c>
      <c r="S18" s="145">
        <v>3.0646250000000001E-3</v>
      </c>
      <c r="T18" s="145">
        <v>5.0515000000000004E-2</v>
      </c>
      <c r="U18" s="26" t="s">
        <v>429</v>
      </c>
      <c r="V18" s="145">
        <v>3.6420000000000002E-4</v>
      </c>
      <c r="W18" s="145">
        <v>1.3539175E-3</v>
      </c>
      <c r="X18" s="26" t="s">
        <v>431</v>
      </c>
      <c r="Y18" s="26" t="s">
        <v>431</v>
      </c>
      <c r="Z18" s="26" t="s">
        <v>431</v>
      </c>
      <c r="AA18" s="26" t="s">
        <v>431</v>
      </c>
      <c r="AB18" s="145">
        <v>3.3793316000000008E-3</v>
      </c>
      <c r="AC18" s="145">
        <v>1.2486799999999998E-4</v>
      </c>
      <c r="AD18" s="145">
        <v>3.4237999999999998E-2</v>
      </c>
      <c r="AE18" s="144" t="s">
        <v>443</v>
      </c>
      <c r="AF18" s="145">
        <v>1206.0739999999998</v>
      </c>
      <c r="AG18" s="145">
        <v>193.7</v>
      </c>
      <c r="AH18" s="145">
        <v>359.63099999999997</v>
      </c>
      <c r="AI18" s="26" t="s">
        <v>430</v>
      </c>
      <c r="AJ18" s="26" t="s">
        <v>430</v>
      </c>
      <c r="AK18" s="26" t="s">
        <v>430</v>
      </c>
      <c r="AL18" s="49" t="s">
        <v>50</v>
      </c>
    </row>
    <row r="19" spans="1:38" s="2" customFormat="1" ht="26.25" customHeight="1" thickBot="1" x14ac:dyDescent="0.3">
      <c r="A19" s="70" t="s">
        <v>54</v>
      </c>
      <c r="B19" s="70" t="s">
        <v>63</v>
      </c>
      <c r="C19" s="70" t="s">
        <v>64</v>
      </c>
      <c r="D19" s="72"/>
      <c r="E19" s="145">
        <v>2.1177553248999987</v>
      </c>
      <c r="F19" s="145">
        <v>1.8900020339999997E-2</v>
      </c>
      <c r="G19" s="145">
        <v>2.5359429077724482</v>
      </c>
      <c r="H19" s="26" t="s">
        <v>430</v>
      </c>
      <c r="I19" s="145">
        <v>6.506596397776794E-2</v>
      </c>
      <c r="J19" s="145">
        <v>0.11881961993140305</v>
      </c>
      <c r="K19" s="145">
        <v>0.14242168349999995</v>
      </c>
      <c r="L19" s="145">
        <v>1.3763502734659037E-2</v>
      </c>
      <c r="M19" s="145">
        <v>0.49968047740000021</v>
      </c>
      <c r="N19" s="145">
        <v>6.10658893846154E-2</v>
      </c>
      <c r="O19" s="145">
        <v>1.1522639999999998E-3</v>
      </c>
      <c r="P19" s="145">
        <v>5.3652107857142858E-3</v>
      </c>
      <c r="Q19" s="145">
        <v>1.1613102410256411E-2</v>
      </c>
      <c r="R19" s="145">
        <v>1.111461E-2</v>
      </c>
      <c r="S19" s="145">
        <v>1.6681205000000001E-2</v>
      </c>
      <c r="T19" s="145">
        <v>0.69668661999999992</v>
      </c>
      <c r="U19" s="26" t="s">
        <v>429</v>
      </c>
      <c r="V19" s="145">
        <v>0.33949781142857149</v>
      </c>
      <c r="W19" s="145">
        <v>6.3667282434999972E-2</v>
      </c>
      <c r="X19" s="26" t="s">
        <v>431</v>
      </c>
      <c r="Y19" s="26" t="s">
        <v>431</v>
      </c>
      <c r="Z19" s="26" t="s">
        <v>431</v>
      </c>
      <c r="AA19" s="26" t="s">
        <v>431</v>
      </c>
      <c r="AB19" s="145">
        <v>1.2300232163999992E-2</v>
      </c>
      <c r="AC19" s="145">
        <v>4.1806130000000006E-3</v>
      </c>
      <c r="AD19" s="145">
        <v>0.40436047205999998</v>
      </c>
      <c r="AE19" s="144" t="s">
        <v>443</v>
      </c>
      <c r="AF19" s="145">
        <v>3128.7138800000021</v>
      </c>
      <c r="AG19" s="145">
        <v>4412.3</v>
      </c>
      <c r="AH19" s="145">
        <v>11306.808490000001</v>
      </c>
      <c r="AI19" s="145">
        <v>547.66100000000006</v>
      </c>
      <c r="AJ19" s="26" t="s">
        <v>430</v>
      </c>
      <c r="AK19" s="26" t="s">
        <v>430</v>
      </c>
      <c r="AL19" s="49" t="s">
        <v>50</v>
      </c>
    </row>
    <row r="20" spans="1:38" s="2" customFormat="1" ht="26.25" customHeight="1" thickBot="1" x14ac:dyDescent="0.3">
      <c r="A20" s="70" t="s">
        <v>54</v>
      </c>
      <c r="B20" s="70" t="s">
        <v>65</v>
      </c>
      <c r="C20" s="70" t="s">
        <v>66</v>
      </c>
      <c r="D20" s="72"/>
      <c r="E20" s="145">
        <v>23.15572966729999</v>
      </c>
      <c r="F20" s="145">
        <v>0.37775768468999971</v>
      </c>
      <c r="G20" s="145">
        <v>9.5741011161536758</v>
      </c>
      <c r="H20" s="26" t="s">
        <v>430</v>
      </c>
      <c r="I20" s="145">
        <v>3.3301034840251043</v>
      </c>
      <c r="J20" s="145">
        <v>4.6127242687513581</v>
      </c>
      <c r="K20" s="145">
        <v>5.181675462560003</v>
      </c>
      <c r="L20" s="145">
        <v>5.076458973333562E-2</v>
      </c>
      <c r="M20" s="145">
        <v>29.310127533799996</v>
      </c>
      <c r="N20" s="145">
        <v>5.4781288637753827</v>
      </c>
      <c r="O20" s="145">
        <v>0.35887984806000012</v>
      </c>
      <c r="P20" s="145">
        <v>0.17584074725571427</v>
      </c>
      <c r="Q20" s="145">
        <v>0.28111817936923056</v>
      </c>
      <c r="R20" s="145">
        <v>0.49216250179999982</v>
      </c>
      <c r="S20" s="145">
        <v>0.57790485040000028</v>
      </c>
      <c r="T20" s="145">
        <v>1.8124781545999995</v>
      </c>
      <c r="U20" s="26" t="s">
        <v>429</v>
      </c>
      <c r="V20" s="145">
        <v>3.4888867701714279</v>
      </c>
      <c r="W20" s="145">
        <v>1.3299482333449988</v>
      </c>
      <c r="X20" s="26" t="s">
        <v>431</v>
      </c>
      <c r="Y20" s="26" t="s">
        <v>431</v>
      </c>
      <c r="Z20" s="26" t="s">
        <v>431</v>
      </c>
      <c r="AA20" s="26" t="s">
        <v>431</v>
      </c>
      <c r="AB20" s="145">
        <v>0.18070749652399995</v>
      </c>
      <c r="AC20" s="145">
        <v>0.22516353499999994</v>
      </c>
      <c r="AD20" s="145">
        <v>0.7404696728200002</v>
      </c>
      <c r="AE20" s="144" t="s">
        <v>443</v>
      </c>
      <c r="AF20" s="145">
        <v>152641.09607999996</v>
      </c>
      <c r="AG20" s="145">
        <v>20573.300000000003</v>
      </c>
      <c r="AH20" s="145">
        <v>41081.518510000002</v>
      </c>
      <c r="AI20" s="145">
        <v>43620.666999999994</v>
      </c>
      <c r="AJ20" s="145">
        <v>374</v>
      </c>
      <c r="AK20" s="26" t="s">
        <v>430</v>
      </c>
      <c r="AL20" s="49" t="s">
        <v>50</v>
      </c>
    </row>
    <row r="21" spans="1:38" s="2" customFormat="1" ht="26.25" customHeight="1" thickBot="1" x14ac:dyDescent="0.3">
      <c r="A21" s="70" t="s">
        <v>54</v>
      </c>
      <c r="B21" s="70" t="s">
        <v>67</v>
      </c>
      <c r="C21" s="70" t="s">
        <v>68</v>
      </c>
      <c r="D21" s="72"/>
      <c r="E21" s="145">
        <v>0.62227199999999994</v>
      </c>
      <c r="F21" s="145">
        <v>1.6181648202999999E-2</v>
      </c>
      <c r="G21" s="145">
        <v>1.1244481535114756</v>
      </c>
      <c r="H21" s="26" t="s">
        <v>430</v>
      </c>
      <c r="I21" s="145">
        <v>0.10218611799662282</v>
      </c>
      <c r="J21" s="145">
        <v>0.16124054432616808</v>
      </c>
      <c r="K21" s="145">
        <v>0.19875220999999996</v>
      </c>
      <c r="L21" s="145">
        <v>2.8297526360701035E-2</v>
      </c>
      <c r="M21" s="145">
        <v>0.18257496405999993</v>
      </c>
      <c r="N21" s="145">
        <v>9.5507162034999954E-2</v>
      </c>
      <c r="O21" s="145">
        <v>2.008295132899999E-3</v>
      </c>
      <c r="P21" s="145">
        <v>2.2389423580900011E-3</v>
      </c>
      <c r="Q21" s="145">
        <v>1.5388051856000007E-2</v>
      </c>
      <c r="R21" s="145">
        <v>5.7050978283000008E-2</v>
      </c>
      <c r="S21" s="145">
        <v>9.7859377137499967E-2</v>
      </c>
      <c r="T21" s="145">
        <v>0.65129088158000004</v>
      </c>
      <c r="U21" s="26" t="s">
        <v>429</v>
      </c>
      <c r="V21" s="145">
        <v>0.45833341463600008</v>
      </c>
      <c r="W21" s="145">
        <v>1.7678899241199995E-2</v>
      </c>
      <c r="X21" s="26" t="s">
        <v>431</v>
      </c>
      <c r="Y21" s="26" t="s">
        <v>431</v>
      </c>
      <c r="Z21" s="26" t="s">
        <v>431</v>
      </c>
      <c r="AA21" s="26" t="s">
        <v>431</v>
      </c>
      <c r="AB21" s="145">
        <v>7.8109403884000029E-3</v>
      </c>
      <c r="AC21" s="145">
        <v>1.678974E-3</v>
      </c>
      <c r="AD21" s="145">
        <v>9.4230024440000004E-2</v>
      </c>
      <c r="AE21" s="144" t="s">
        <v>443</v>
      </c>
      <c r="AF21" s="145">
        <v>2349.7556029999992</v>
      </c>
      <c r="AG21" s="145">
        <v>1044.4691999999998</v>
      </c>
      <c r="AH21" s="145">
        <v>443.84000000000009</v>
      </c>
      <c r="AI21" s="145">
        <v>267.07399999999996</v>
      </c>
      <c r="AJ21" s="145">
        <v>5.0389999999999997</v>
      </c>
      <c r="AK21" s="26" t="s">
        <v>430</v>
      </c>
      <c r="AL21" s="49" t="s">
        <v>50</v>
      </c>
    </row>
    <row r="22" spans="1:38" s="2" customFormat="1" ht="26.25" customHeight="1" thickBot="1" x14ac:dyDescent="0.3">
      <c r="A22" s="70" t="s">
        <v>54</v>
      </c>
      <c r="B22" s="70" t="s">
        <v>69</v>
      </c>
      <c r="C22" s="70" t="s">
        <v>70</v>
      </c>
      <c r="D22" s="72"/>
      <c r="E22" s="145">
        <v>4.6481750799999988</v>
      </c>
      <c r="F22" s="145">
        <v>1.3884537919999999E-2</v>
      </c>
      <c r="G22" s="145">
        <v>1.5420501343443782</v>
      </c>
      <c r="H22" s="26" t="s">
        <v>430</v>
      </c>
      <c r="I22" s="145">
        <v>0.20139686510816601</v>
      </c>
      <c r="J22" s="145">
        <v>0.38073740098747372</v>
      </c>
      <c r="K22" s="145">
        <v>0.78386747320000016</v>
      </c>
      <c r="L22" s="145">
        <v>1.7013106958060516E-2</v>
      </c>
      <c r="M22" s="145">
        <v>19.04173449839999</v>
      </c>
      <c r="N22" s="145">
        <v>2.9903355937099998</v>
      </c>
      <c r="O22" s="145">
        <v>6.7481349634000015E-2</v>
      </c>
      <c r="P22" s="145">
        <v>1.4186401602400003E-2</v>
      </c>
      <c r="Q22" s="145">
        <v>0.48001517626000012</v>
      </c>
      <c r="R22" s="145">
        <v>3.6754598881300011</v>
      </c>
      <c r="S22" s="145">
        <v>1.6970928043499995</v>
      </c>
      <c r="T22" s="145">
        <v>3.3577455096</v>
      </c>
      <c r="U22" s="26" t="s">
        <v>429</v>
      </c>
      <c r="V22" s="145">
        <v>5.529436657559998</v>
      </c>
      <c r="W22" s="145">
        <v>3.2646477851999985E-2</v>
      </c>
      <c r="X22" s="26" t="s">
        <v>431</v>
      </c>
      <c r="Y22" s="26" t="s">
        <v>431</v>
      </c>
      <c r="Z22" s="26" t="s">
        <v>431</v>
      </c>
      <c r="AA22" s="26" t="s">
        <v>431</v>
      </c>
      <c r="AB22" s="145">
        <v>4.7500300160000005E-3</v>
      </c>
      <c r="AC22" s="145">
        <v>3.1505499999999998E-3</v>
      </c>
      <c r="AD22" s="145">
        <v>0.75692968000000016</v>
      </c>
      <c r="AE22" s="144" t="s">
        <v>443</v>
      </c>
      <c r="AF22" s="145">
        <v>1488.2067199999999</v>
      </c>
      <c r="AG22" s="145">
        <v>4452.5</v>
      </c>
      <c r="AH22" s="145">
        <v>4419.2929999999997</v>
      </c>
      <c r="AI22" s="145">
        <v>199.2</v>
      </c>
      <c r="AJ22" s="145">
        <v>1335.1</v>
      </c>
      <c r="AK22" s="26" t="s">
        <v>430</v>
      </c>
      <c r="AL22" s="49" t="s">
        <v>50</v>
      </c>
    </row>
    <row r="23" spans="1:38" s="2" customFormat="1" ht="26.25" customHeight="1" thickBot="1" x14ac:dyDescent="0.3">
      <c r="A23" s="70" t="s">
        <v>71</v>
      </c>
      <c r="B23" s="70" t="s">
        <v>394</v>
      </c>
      <c r="C23" s="70" t="s">
        <v>432</v>
      </c>
      <c r="D23" s="72"/>
      <c r="E23" s="145">
        <v>13.414872523464689</v>
      </c>
      <c r="F23" s="145">
        <v>2.3865588525799617</v>
      </c>
      <c r="G23" s="145">
        <v>1.0601263940902625</v>
      </c>
      <c r="H23" s="145">
        <v>2.4801710952625003E-3</v>
      </c>
      <c r="I23" s="145">
        <v>1.4464514994954973</v>
      </c>
      <c r="J23" s="145">
        <v>1.4464514994954976</v>
      </c>
      <c r="K23" s="145">
        <v>1.4464514994954976</v>
      </c>
      <c r="L23" s="145">
        <v>0.89103511054877871</v>
      </c>
      <c r="M23" s="145">
        <v>8.7898171538110823</v>
      </c>
      <c r="N23" s="26" t="s">
        <v>430</v>
      </c>
      <c r="O23" s="145">
        <v>3.1031687272213243E-3</v>
      </c>
      <c r="P23" s="26" t="s">
        <v>430</v>
      </c>
      <c r="Q23" s="26" t="s">
        <v>430</v>
      </c>
      <c r="R23" s="145">
        <v>1.5515843636106627E-2</v>
      </c>
      <c r="S23" s="145">
        <v>0.52753868362762513</v>
      </c>
      <c r="T23" s="145">
        <v>2.172218109054927E-2</v>
      </c>
      <c r="U23" s="145">
        <v>3.1031687272213243E-3</v>
      </c>
      <c r="V23" s="145">
        <v>0.31031687272213249</v>
      </c>
      <c r="W23" s="26" t="s">
        <v>430</v>
      </c>
      <c r="X23" s="145">
        <v>9.3848368156139589E-3</v>
      </c>
      <c r="Y23" s="145">
        <v>1.5440513002156634E-2</v>
      </c>
      <c r="Z23" s="26" t="s">
        <v>430</v>
      </c>
      <c r="AA23" s="26" t="s">
        <v>430</v>
      </c>
      <c r="AB23" s="145">
        <v>2.4825349817770591E-2</v>
      </c>
      <c r="AC23" s="26" t="s">
        <v>430</v>
      </c>
      <c r="AD23" s="26" t="s">
        <v>430</v>
      </c>
      <c r="AE23" s="144" t="s">
        <v>443</v>
      </c>
      <c r="AF23" s="145">
        <v>13054.945754504908</v>
      </c>
      <c r="AG23" s="26" t="s">
        <v>430</v>
      </c>
      <c r="AH23" s="145">
        <v>212.89081416833582</v>
      </c>
      <c r="AI23" s="26" t="s">
        <v>430</v>
      </c>
      <c r="AJ23" s="26" t="s">
        <v>430</v>
      </c>
      <c r="AK23" s="26" t="s">
        <v>430</v>
      </c>
      <c r="AL23" s="49" t="s">
        <v>50</v>
      </c>
    </row>
    <row r="24" spans="1:38" s="2" customFormat="1" ht="26.25" customHeight="1" thickBot="1" x14ac:dyDescent="0.3">
      <c r="A24" s="70" t="s">
        <v>54</v>
      </c>
      <c r="B24" s="70" t="s">
        <v>72</v>
      </c>
      <c r="C24" s="70" t="s">
        <v>73</v>
      </c>
      <c r="D24" s="72"/>
      <c r="E24" s="145">
        <v>2.0240257147000009</v>
      </c>
      <c r="F24" s="145">
        <v>0.14955192789999999</v>
      </c>
      <c r="G24" s="145">
        <v>2.0343157941855741</v>
      </c>
      <c r="H24" s="26" t="s">
        <v>430</v>
      </c>
      <c r="I24" s="145">
        <v>0.42354571222728504</v>
      </c>
      <c r="J24" s="145">
        <v>0.91395550577511209</v>
      </c>
      <c r="K24" s="145">
        <v>1.3681632748800001</v>
      </c>
      <c r="L24" s="145">
        <v>6.0917248352033201E-2</v>
      </c>
      <c r="M24" s="145">
        <v>3.5960720324000004</v>
      </c>
      <c r="N24" s="145">
        <v>1.4437884750461545</v>
      </c>
      <c r="O24" s="145">
        <v>3.7253219900000002E-2</v>
      </c>
      <c r="P24" s="145">
        <v>1.1518956237142866E-2</v>
      </c>
      <c r="Q24" s="145">
        <v>0.13314582759743598</v>
      </c>
      <c r="R24" s="145">
        <v>0.20823834835000005</v>
      </c>
      <c r="S24" s="145">
        <v>0.19276557100000008</v>
      </c>
      <c r="T24" s="145">
        <v>1.3314055039999997</v>
      </c>
      <c r="U24" s="26" t="s">
        <v>429</v>
      </c>
      <c r="V24" s="145">
        <v>2.3352029020000016</v>
      </c>
      <c r="W24" s="145">
        <v>0.25479556409500015</v>
      </c>
      <c r="X24" s="26" t="s">
        <v>431</v>
      </c>
      <c r="Y24" s="26" t="s">
        <v>431</v>
      </c>
      <c r="Z24" s="26" t="s">
        <v>431</v>
      </c>
      <c r="AA24" s="26" t="s">
        <v>431</v>
      </c>
      <c r="AB24" s="145">
        <v>5.4645265652000008E-2</v>
      </c>
      <c r="AC24" s="145">
        <v>0.21246377461679541</v>
      </c>
      <c r="AD24" s="145">
        <v>6.0056902731630259E-2</v>
      </c>
      <c r="AE24" s="144" t="s">
        <v>443</v>
      </c>
      <c r="AF24" s="145">
        <v>5484.9783900000029</v>
      </c>
      <c r="AG24" s="145">
        <v>45.459999999999994</v>
      </c>
      <c r="AH24" s="145">
        <v>1205.6258</v>
      </c>
      <c r="AI24" s="145">
        <v>8713.3479999999963</v>
      </c>
      <c r="AJ24" s="145">
        <v>1059</v>
      </c>
      <c r="AK24" s="26" t="s">
        <v>430</v>
      </c>
      <c r="AL24" s="49" t="s">
        <v>50</v>
      </c>
    </row>
    <row r="25" spans="1:38" s="2" customFormat="1" ht="26.25" customHeight="1" thickBot="1" x14ac:dyDescent="0.3">
      <c r="A25" s="70" t="s">
        <v>74</v>
      </c>
      <c r="B25" s="70" t="s">
        <v>75</v>
      </c>
      <c r="C25" s="70" t="s">
        <v>76</v>
      </c>
      <c r="D25" s="72"/>
      <c r="E25" s="145">
        <v>0.47273082847627301</v>
      </c>
      <c r="F25" s="145">
        <v>0.10839090662001631</v>
      </c>
      <c r="G25" s="145">
        <v>3.1391396860723356E-2</v>
      </c>
      <c r="H25" s="26" t="s">
        <v>430</v>
      </c>
      <c r="I25" s="145">
        <v>4.25153674580278E-3</v>
      </c>
      <c r="J25" s="145">
        <v>4.25153674580278E-3</v>
      </c>
      <c r="K25" s="145">
        <v>4.25153674580278E-3</v>
      </c>
      <c r="L25" s="145">
        <v>2.12576837290139E-3</v>
      </c>
      <c r="M25" s="145">
        <v>0.37176083190405834</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1618.1132402434721</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0.33482713844493223</v>
      </c>
      <c r="F26" s="145">
        <v>6.1501637766278025E-2</v>
      </c>
      <c r="G26" s="145">
        <v>2.1063969163722576E-2</v>
      </c>
      <c r="H26" s="26" t="s">
        <v>430</v>
      </c>
      <c r="I26" s="145">
        <v>2.0853191482293402E-3</v>
      </c>
      <c r="J26" s="145">
        <v>2.0853191482293402E-3</v>
      </c>
      <c r="K26" s="145">
        <v>2.0853191482293402E-3</v>
      </c>
      <c r="L26" s="145">
        <v>1.0426595741146701E-3</v>
      </c>
      <c r="M26" s="145">
        <v>0.46040305599707798</v>
      </c>
      <c r="N26" s="145">
        <v>0.18211038299999999</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1098.6751356304997</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60.478200196164018</v>
      </c>
      <c r="F27" s="145">
        <v>39.863516716653884</v>
      </c>
      <c r="G27" s="145">
        <v>0.22482768236902104</v>
      </c>
      <c r="H27" s="145">
        <v>1.6468677385069999</v>
      </c>
      <c r="I27" s="145">
        <v>0.86924327317031147</v>
      </c>
      <c r="J27" s="145">
        <v>0.86924327317031147</v>
      </c>
      <c r="K27" s="145">
        <v>0.86924327317031147</v>
      </c>
      <c r="L27" s="145">
        <v>0.45852921497284788</v>
      </c>
      <c r="M27" s="145">
        <v>271.8978242750461</v>
      </c>
      <c r="N27" s="145">
        <v>2.8095078605388365E-3</v>
      </c>
      <c r="O27" s="145">
        <v>3.4711270264232101E-4</v>
      </c>
      <c r="P27" s="145">
        <v>1.6118347546199348E-2</v>
      </c>
      <c r="Q27" s="145">
        <v>5.2882061381354854E-4</v>
      </c>
      <c r="R27" s="145">
        <v>1.3192032211701692E-2</v>
      </c>
      <c r="S27" s="145">
        <v>9.301771262014499E-3</v>
      </c>
      <c r="T27" s="145">
        <v>3.8695226826356848E-3</v>
      </c>
      <c r="U27" s="145">
        <v>3.6341582234245522E-4</v>
      </c>
      <c r="V27" s="145">
        <v>6.0452704277509137E-2</v>
      </c>
      <c r="W27" s="145">
        <v>1.2088902080000001</v>
      </c>
      <c r="X27" s="145">
        <v>1.6074998762567561E-2</v>
      </c>
      <c r="Y27" s="145">
        <v>2.0370776151876487E-2</v>
      </c>
      <c r="Z27" s="145">
        <v>1.0298323116604308E-2</v>
      </c>
      <c r="AA27" s="145">
        <v>2.1633549193784199E-2</v>
      </c>
      <c r="AB27" s="145">
        <v>6.8377647224832555E-2</v>
      </c>
      <c r="AC27" s="145">
        <v>0.11880831219711555</v>
      </c>
      <c r="AD27" s="145">
        <v>2.4631693269999997E-4</v>
      </c>
      <c r="AE27" s="144" t="s">
        <v>443</v>
      </c>
      <c r="AF27" s="145">
        <v>84683.508734142291</v>
      </c>
      <c r="AG27" s="26" t="s">
        <v>430</v>
      </c>
      <c r="AH27" s="145">
        <v>1.2025087519445055</v>
      </c>
      <c r="AI27" s="26" t="s">
        <v>430</v>
      </c>
      <c r="AJ27" s="26" t="s">
        <v>430</v>
      </c>
      <c r="AK27" s="26" t="s">
        <v>430</v>
      </c>
      <c r="AL27" s="49" t="s">
        <v>50</v>
      </c>
    </row>
    <row r="28" spans="1:38" s="2" customFormat="1" ht="26.25" customHeight="1" thickBot="1" x14ac:dyDescent="0.3">
      <c r="A28" s="70" t="s">
        <v>79</v>
      </c>
      <c r="B28" s="70" t="s">
        <v>82</v>
      </c>
      <c r="C28" s="70" t="s">
        <v>83</v>
      </c>
      <c r="D28" s="72"/>
      <c r="E28" s="145">
        <v>6.7175139284617575</v>
      </c>
      <c r="F28" s="145">
        <v>2.0083342856138215</v>
      </c>
      <c r="G28" s="145">
        <v>1.3537439908720373E-2</v>
      </c>
      <c r="H28" s="145">
        <v>1.0705015579600002E-2</v>
      </c>
      <c r="I28" s="145">
        <v>0.97484230535107241</v>
      </c>
      <c r="J28" s="145">
        <v>0.97484230535107241</v>
      </c>
      <c r="K28" s="145">
        <v>0.97484230535107241</v>
      </c>
      <c r="L28" s="145">
        <v>0.5352188076407054</v>
      </c>
      <c r="M28" s="145">
        <v>21.030153105785317</v>
      </c>
      <c r="N28" s="145">
        <v>1.9976171564287684E-4</v>
      </c>
      <c r="O28" s="145">
        <v>2.1783837004112109E-5</v>
      </c>
      <c r="P28" s="145">
        <v>1.7441912724907513E-3</v>
      </c>
      <c r="Q28" s="145">
        <v>3.9048510408663159E-5</v>
      </c>
      <c r="R28" s="145">
        <v>2.4514439736206461E-3</v>
      </c>
      <c r="S28" s="145">
        <v>1.6563504797491074E-3</v>
      </c>
      <c r="T28" s="145">
        <v>1.5492280200986419E-4</v>
      </c>
      <c r="U28" s="145">
        <v>3.4529346809102108E-5</v>
      </c>
      <c r="V28" s="145">
        <v>6.0797075176515477E-3</v>
      </c>
      <c r="W28" s="145">
        <v>0.112173639184</v>
      </c>
      <c r="X28" s="145">
        <v>4.2173859695584046E-3</v>
      </c>
      <c r="Y28" s="145">
        <v>4.5071782348299035E-3</v>
      </c>
      <c r="Z28" s="145">
        <v>2.3532936140550913E-3</v>
      </c>
      <c r="AA28" s="145">
        <v>4.3394033867465527E-3</v>
      </c>
      <c r="AB28" s="145">
        <v>1.5417261205189953E-2</v>
      </c>
      <c r="AC28" s="145">
        <v>1.8006109925724632E-2</v>
      </c>
      <c r="AD28" s="145">
        <v>3.8107495836800003E-5</v>
      </c>
      <c r="AE28" s="144" t="s">
        <v>443</v>
      </c>
      <c r="AF28" s="145">
        <v>12793.376374463613</v>
      </c>
      <c r="AG28" s="26" t="s">
        <v>430</v>
      </c>
      <c r="AH28" s="26" t="s">
        <v>430</v>
      </c>
      <c r="AI28" s="26" t="s">
        <v>430</v>
      </c>
      <c r="AJ28" s="26" t="s">
        <v>430</v>
      </c>
      <c r="AK28" s="26" t="s">
        <v>430</v>
      </c>
      <c r="AL28" s="49" t="s">
        <v>50</v>
      </c>
    </row>
    <row r="29" spans="1:38" s="2" customFormat="1" ht="26.25" customHeight="1" thickBot="1" x14ac:dyDescent="0.3">
      <c r="A29" s="70" t="s">
        <v>79</v>
      </c>
      <c r="B29" s="70" t="s">
        <v>84</v>
      </c>
      <c r="C29" s="70" t="s">
        <v>85</v>
      </c>
      <c r="D29" s="72"/>
      <c r="E29" s="145">
        <v>40.195520255866576</v>
      </c>
      <c r="F29" s="145">
        <v>2.5838276919969796</v>
      </c>
      <c r="G29" s="145">
        <v>3.5156309831337273E-2</v>
      </c>
      <c r="H29" s="145">
        <v>1.0092941357900001E-2</v>
      </c>
      <c r="I29" s="145">
        <v>1.4013193348507615</v>
      </c>
      <c r="J29" s="145">
        <v>1.4013193348507615</v>
      </c>
      <c r="K29" s="145">
        <v>1.4013193348507615</v>
      </c>
      <c r="L29" s="145">
        <v>0.74269158631892906</v>
      </c>
      <c r="M29" s="145">
        <v>9.4244566062425008</v>
      </c>
      <c r="N29" s="145">
        <v>5.8475339138960381E-4</v>
      </c>
      <c r="O29" s="145">
        <v>5.8475339138960382E-5</v>
      </c>
      <c r="P29" s="145">
        <v>6.1983859487298003E-3</v>
      </c>
      <c r="Q29" s="145">
        <v>1.1695067827792076E-4</v>
      </c>
      <c r="R29" s="145">
        <v>9.9408076536232643E-3</v>
      </c>
      <c r="S29" s="145">
        <v>6.6661886618414835E-3</v>
      </c>
      <c r="T29" s="145">
        <v>2.3390135655584153E-4</v>
      </c>
      <c r="U29" s="145">
        <v>1.1695067827792076E-4</v>
      </c>
      <c r="V29" s="145">
        <v>2.1051122090025735E-2</v>
      </c>
      <c r="W29" s="145">
        <v>0.21817499955299999</v>
      </c>
      <c r="X29" s="145">
        <v>5.9644845921739582E-3</v>
      </c>
      <c r="Y29" s="145">
        <v>3.6020808909599591E-2</v>
      </c>
      <c r="Z29" s="145">
        <v>4.0231033327604741E-2</v>
      </c>
      <c r="AA29" s="145">
        <v>9.2391035839557399E-3</v>
      </c>
      <c r="AB29" s="145">
        <v>9.1455430413334038E-2</v>
      </c>
      <c r="AC29" s="145">
        <v>7.022175284959245E-2</v>
      </c>
      <c r="AD29" s="145">
        <v>4.0541979110600001E-5</v>
      </c>
      <c r="AE29" s="144" t="s">
        <v>443</v>
      </c>
      <c r="AF29" s="145">
        <v>49820.988946394245</v>
      </c>
      <c r="AG29" s="26" t="s">
        <v>430</v>
      </c>
      <c r="AH29" s="26" t="s">
        <v>477</v>
      </c>
      <c r="AI29" s="26" t="s">
        <v>430</v>
      </c>
      <c r="AJ29" s="26" t="s">
        <v>430</v>
      </c>
      <c r="AK29" s="26" t="s">
        <v>430</v>
      </c>
      <c r="AL29" s="49" t="s">
        <v>50</v>
      </c>
    </row>
    <row r="30" spans="1:38" s="2" customFormat="1" ht="26.25" customHeight="1" thickBot="1" x14ac:dyDescent="0.3">
      <c r="A30" s="70" t="s">
        <v>79</v>
      </c>
      <c r="B30" s="70" t="s">
        <v>86</v>
      </c>
      <c r="C30" s="70" t="s">
        <v>87</v>
      </c>
      <c r="D30" s="72"/>
      <c r="E30" s="145">
        <v>9.5732704015827397E-2</v>
      </c>
      <c r="F30" s="145">
        <v>2.7865266798133583</v>
      </c>
      <c r="G30" s="145">
        <v>2.2446795701031278E-3</v>
      </c>
      <c r="H30" s="145">
        <v>8.5296664499999973E-4</v>
      </c>
      <c r="I30" s="145">
        <v>5.6019977183807995E-2</v>
      </c>
      <c r="J30" s="145">
        <v>5.6019977183807995E-2</v>
      </c>
      <c r="K30" s="145">
        <v>5.6019977183807995E-2</v>
      </c>
      <c r="L30" s="145">
        <v>6.1621974902188797E-3</v>
      </c>
      <c r="M30" s="145">
        <v>9.3354795103246726</v>
      </c>
      <c r="N30" s="145">
        <v>2.7626816245176287E-5</v>
      </c>
      <c r="O30" s="145">
        <v>3.4533520306470359E-6</v>
      </c>
      <c r="P30" s="145">
        <v>1.5022081333314601E-4</v>
      </c>
      <c r="Q30" s="145">
        <v>5.1800280459705536E-6</v>
      </c>
      <c r="R30" s="145">
        <v>1.0878058896538162E-4</v>
      </c>
      <c r="S30" s="145">
        <v>7.7700420689558308E-5</v>
      </c>
      <c r="T30" s="145">
        <v>3.9713548352440912E-5</v>
      </c>
      <c r="U30" s="145">
        <v>3.4533520306470359E-6</v>
      </c>
      <c r="V30" s="145">
        <v>5.6980308505676092E-4</v>
      </c>
      <c r="W30" s="145">
        <v>1.6611382861499997E-2</v>
      </c>
      <c r="X30" s="145">
        <v>1.4504078528717546E-4</v>
      </c>
      <c r="Y30" s="145">
        <v>1.6230754544041065E-4</v>
      </c>
      <c r="Z30" s="145">
        <v>1.174139690419992E-4</v>
      </c>
      <c r="AA30" s="145">
        <v>1.7612095356299884E-4</v>
      </c>
      <c r="AB30" s="145">
        <v>6.0088325333258416E-4</v>
      </c>
      <c r="AC30" s="145">
        <v>1.0360056091941105E-3</v>
      </c>
      <c r="AD30" s="145">
        <v>1.6055067392699997E-5</v>
      </c>
      <c r="AE30" s="144" t="s">
        <v>443</v>
      </c>
      <c r="AF30" s="145">
        <v>739.38569210840137</v>
      </c>
      <c r="AG30" s="26" t="s">
        <v>430</v>
      </c>
      <c r="AH30" s="26" t="s">
        <v>430</v>
      </c>
      <c r="AI30" s="26" t="s">
        <v>430</v>
      </c>
      <c r="AJ30" s="26" t="s">
        <v>430</v>
      </c>
      <c r="AK30" s="26" t="s">
        <v>430</v>
      </c>
      <c r="AL30" s="49" t="s">
        <v>50</v>
      </c>
    </row>
    <row r="31" spans="1:38" s="2" customFormat="1" ht="26.25" customHeight="1" thickBot="1" x14ac:dyDescent="0.3">
      <c r="A31" s="70" t="s">
        <v>79</v>
      </c>
      <c r="B31" s="70" t="s">
        <v>88</v>
      </c>
      <c r="C31" s="70" t="s">
        <v>89</v>
      </c>
      <c r="D31" s="72"/>
      <c r="E31" s="26" t="s">
        <v>430</v>
      </c>
      <c r="F31" s="145">
        <v>8.651400991954576</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0.56820028905219611</v>
      </c>
      <c r="J32" s="145">
        <v>1.0314045389943916</v>
      </c>
      <c r="K32" s="145">
        <v>1.3899676014057787</v>
      </c>
      <c r="L32" s="145">
        <v>0.14673582504836757</v>
      </c>
      <c r="M32" s="26" t="s">
        <v>430</v>
      </c>
      <c r="N32" s="145">
        <v>6.5751570940086337</v>
      </c>
      <c r="O32" s="145">
        <v>1.6074214943797133E-3</v>
      </c>
      <c r="P32" s="26" t="s">
        <v>430</v>
      </c>
      <c r="Q32" s="145">
        <v>3.8376370064852165E-2</v>
      </c>
      <c r="R32" s="145">
        <v>1.2020088940591032</v>
      </c>
      <c r="S32" s="145">
        <v>49.972535848426858</v>
      </c>
      <c r="T32" s="145">
        <v>0.17258364651209174</v>
      </c>
      <c r="U32" s="145">
        <v>2.7799352028115572E-2</v>
      </c>
      <c r="V32" s="145">
        <v>19.379462724880266</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0.42650547925374005</v>
      </c>
      <c r="J33" s="145">
        <v>5.0681385515247515</v>
      </c>
      <c r="K33" s="145">
        <v>10.136277103049503</v>
      </c>
      <c r="L33" s="145">
        <v>8.4131099955310845E-2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3.7048745700359813</v>
      </c>
      <c r="F34" s="145">
        <v>0.20716080502074716</v>
      </c>
      <c r="G34" s="145">
        <v>8.3082000088367164E-2</v>
      </c>
      <c r="H34" s="145">
        <v>3.7689316100289526E-4</v>
      </c>
      <c r="I34" s="145">
        <v>7.4072136893637355E-2</v>
      </c>
      <c r="J34" s="145">
        <v>7.7856844618129764E-2</v>
      </c>
      <c r="K34" s="145">
        <v>8.2182224874692525E-2</v>
      </c>
      <c r="L34" s="145">
        <v>4.8146888980864277E-2</v>
      </c>
      <c r="M34" s="145">
        <v>0.50043377602333561</v>
      </c>
      <c r="N34" s="26" t="s">
        <v>430</v>
      </c>
      <c r="O34" s="145">
        <v>5.3841880143270756E-4</v>
      </c>
      <c r="P34" s="26" t="s">
        <v>430</v>
      </c>
      <c r="Q34" s="26" t="s">
        <v>430</v>
      </c>
      <c r="R34" s="145">
        <v>2.6920940071635379E-3</v>
      </c>
      <c r="S34" s="145">
        <v>9.1531196243560278E-2</v>
      </c>
      <c r="T34" s="145">
        <v>3.7689316100289537E-3</v>
      </c>
      <c r="U34" s="145">
        <v>5.3841880143270756E-4</v>
      </c>
      <c r="V34" s="145">
        <v>5.3841880143270758E-2</v>
      </c>
      <c r="W34" s="26" t="s">
        <v>430</v>
      </c>
      <c r="X34" s="145">
        <v>1.6152564042981226E-3</v>
      </c>
      <c r="Y34" s="145">
        <v>2.6920940071635375E-3</v>
      </c>
      <c r="Z34" s="26" t="s">
        <v>430</v>
      </c>
      <c r="AA34" s="26" t="s">
        <v>430</v>
      </c>
      <c r="AB34" s="145">
        <v>4.3073504114616605E-3</v>
      </c>
      <c r="AC34" s="26" t="s">
        <v>430</v>
      </c>
      <c r="AD34" s="26" t="s">
        <v>430</v>
      </c>
      <c r="AE34" s="144" t="s">
        <v>443</v>
      </c>
      <c r="AF34" s="145">
        <v>2299.0482821176638</v>
      </c>
      <c r="AG34" s="26" t="s">
        <v>430</v>
      </c>
      <c r="AH34" s="26" t="s">
        <v>430</v>
      </c>
      <c r="AI34" s="26" t="s">
        <v>430</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9.1019369663860434</v>
      </c>
      <c r="F36" s="145">
        <v>10.183930173259119</v>
      </c>
      <c r="G36" s="145">
        <v>2.134792284489373</v>
      </c>
      <c r="H36" s="145">
        <v>1.1578025743841623E-3</v>
      </c>
      <c r="I36" s="145">
        <v>0.5473243138099142</v>
      </c>
      <c r="J36" s="145">
        <v>0.60596620457526229</v>
      </c>
      <c r="K36" s="145">
        <v>0.60596620457526229</v>
      </c>
      <c r="L36" s="145">
        <v>7.0495687638013879E-2</v>
      </c>
      <c r="M36" s="145">
        <v>24.643519761336023</v>
      </c>
      <c r="N36" s="145">
        <v>1.7890444129319102E-2</v>
      </c>
      <c r="O36" s="145">
        <v>1.6775605316369459E-3</v>
      </c>
      <c r="P36" s="145">
        <v>3.073760203930243E-3</v>
      </c>
      <c r="Q36" s="145">
        <v>3.6094062991256677E-2</v>
      </c>
      <c r="R36" s="145">
        <v>3.875108421838392E-2</v>
      </c>
      <c r="S36" s="145">
        <v>0.12264907904904865</v>
      </c>
      <c r="T36" s="145">
        <v>1.6369470963991386</v>
      </c>
      <c r="U36" s="145">
        <v>1.7265335664114607E-2</v>
      </c>
      <c r="V36" s="145">
        <v>0.14253962206701565</v>
      </c>
      <c r="W36" s="145">
        <v>3.2092624213928396E-2</v>
      </c>
      <c r="X36" s="26" t="s">
        <v>430</v>
      </c>
      <c r="Y36" s="26" t="s">
        <v>430</v>
      </c>
      <c r="Z36" s="26" t="s">
        <v>430</v>
      </c>
      <c r="AA36" s="26" t="s">
        <v>430</v>
      </c>
      <c r="AB36" s="26" t="s">
        <v>430</v>
      </c>
      <c r="AC36" s="145">
        <v>1.2441023557605268E-2</v>
      </c>
      <c r="AD36" s="145">
        <v>3.0567409198830709E-2</v>
      </c>
      <c r="AE36" s="144" t="s">
        <v>443</v>
      </c>
      <c r="AF36" s="145">
        <v>6996.2103754022819</v>
      </c>
      <c r="AG36" s="26" t="s">
        <v>430</v>
      </c>
      <c r="AH36" s="26" t="s">
        <v>430</v>
      </c>
      <c r="AI36" s="26" t="s">
        <v>430</v>
      </c>
      <c r="AJ36" s="26" t="s">
        <v>430</v>
      </c>
      <c r="AK36" s="26" t="s">
        <v>430</v>
      </c>
      <c r="AL36" s="49" t="s">
        <v>50</v>
      </c>
    </row>
    <row r="37" spans="1:38" s="2" customFormat="1" ht="26.25" customHeight="1" thickBot="1" x14ac:dyDescent="0.3">
      <c r="A37" s="70" t="s">
        <v>71</v>
      </c>
      <c r="B37" s="70" t="s">
        <v>101</v>
      </c>
      <c r="C37" s="70" t="s">
        <v>435</v>
      </c>
      <c r="D37" s="72"/>
      <c r="E37" s="145">
        <v>8.4932999999999995E-2</v>
      </c>
      <c r="F37" s="145">
        <v>7.6170000000000003E-4</v>
      </c>
      <c r="G37" s="145">
        <v>3.0468000000000004E-5</v>
      </c>
      <c r="H37" s="26" t="s">
        <v>430</v>
      </c>
      <c r="I37" s="26" t="s">
        <v>430</v>
      </c>
      <c r="J37" s="26" t="s">
        <v>430</v>
      </c>
      <c r="K37" s="26" t="s">
        <v>430</v>
      </c>
      <c r="L37" s="26" t="s">
        <v>430</v>
      </c>
      <c r="M37" s="145">
        <v>1.5234000000000003E-2</v>
      </c>
      <c r="N37" s="26" t="s">
        <v>430</v>
      </c>
      <c r="O37" s="26" t="s">
        <v>430</v>
      </c>
      <c r="P37" s="26" t="s">
        <v>430</v>
      </c>
      <c r="Q37" s="26" t="s">
        <v>430</v>
      </c>
      <c r="R37" s="26" t="s">
        <v>430</v>
      </c>
      <c r="S37" s="26" t="s">
        <v>430</v>
      </c>
      <c r="T37" s="26" t="s">
        <v>430</v>
      </c>
      <c r="U37" s="26" t="s">
        <v>430</v>
      </c>
      <c r="V37" s="26" t="s">
        <v>430</v>
      </c>
      <c r="W37" s="145">
        <v>3.8085000000000001E-4</v>
      </c>
      <c r="X37" s="26" t="s">
        <v>430</v>
      </c>
      <c r="Y37" s="26" t="s">
        <v>430</v>
      </c>
      <c r="Z37" s="26" t="s">
        <v>430</v>
      </c>
      <c r="AA37" s="26" t="s">
        <v>430</v>
      </c>
      <c r="AB37" s="26" t="s">
        <v>430</v>
      </c>
      <c r="AC37" s="26" t="s">
        <v>430</v>
      </c>
      <c r="AD37" s="26" t="s">
        <v>430</v>
      </c>
      <c r="AE37" s="144" t="s">
        <v>443</v>
      </c>
      <c r="AF37" s="26" t="s">
        <v>430</v>
      </c>
      <c r="AG37" s="26" t="s">
        <v>430</v>
      </c>
      <c r="AH37" s="145">
        <v>761.7</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1.5646490960999995</v>
      </c>
      <c r="F39" s="145">
        <v>0.10577535999999993</v>
      </c>
      <c r="G39" s="145">
        <v>1.6363885277621366</v>
      </c>
      <c r="H39" s="145">
        <v>3.9971150000000007E-3</v>
      </c>
      <c r="I39" s="145">
        <v>0.11745666190879792</v>
      </c>
      <c r="J39" s="145">
        <v>0.20135956155780435</v>
      </c>
      <c r="K39" s="145">
        <v>0.29881637866666672</v>
      </c>
      <c r="L39" s="145">
        <v>2.5078340427413574E-2</v>
      </c>
      <c r="M39" s="145">
        <v>0.93643398460000005</v>
      </c>
      <c r="N39" s="145">
        <v>7.5368800000000055E-2</v>
      </c>
      <c r="O39" s="145">
        <v>7.8285280999999974E-3</v>
      </c>
      <c r="P39" s="145">
        <v>1.4623538099999998E-3</v>
      </c>
      <c r="Q39" s="145">
        <v>1.2590779000000002E-2</v>
      </c>
      <c r="R39" s="145">
        <v>9.6929099999999963E-2</v>
      </c>
      <c r="S39" s="145">
        <v>3.8376238500000007E-2</v>
      </c>
      <c r="T39" s="145">
        <v>0.51689203000000017</v>
      </c>
      <c r="U39" s="145">
        <v>1.175E-2</v>
      </c>
      <c r="V39" s="145">
        <v>1.7043059440000006</v>
      </c>
      <c r="W39" s="145">
        <v>5.950709316499999E-2</v>
      </c>
      <c r="X39" s="26" t="s">
        <v>431</v>
      </c>
      <c r="Y39" s="26" t="s">
        <v>431</v>
      </c>
      <c r="Z39" s="26" t="s">
        <v>431</v>
      </c>
      <c r="AA39" s="26" t="s">
        <v>431</v>
      </c>
      <c r="AB39" s="145">
        <v>6.7066253700000023E-2</v>
      </c>
      <c r="AC39" s="145">
        <v>1.1750000000000002E-2</v>
      </c>
      <c r="AD39" s="145">
        <v>0.14225787311436219</v>
      </c>
      <c r="AE39" s="144" t="s">
        <v>443</v>
      </c>
      <c r="AF39" s="145">
        <v>15509.914000000001</v>
      </c>
      <c r="AG39" s="145">
        <v>90</v>
      </c>
      <c r="AH39" s="145">
        <v>1184.0862300000001</v>
      </c>
      <c r="AI39" s="145">
        <v>2367.9810000000002</v>
      </c>
      <c r="AJ39" s="26" t="s">
        <v>430</v>
      </c>
      <c r="AK39" s="26" t="s">
        <v>430</v>
      </c>
      <c r="AL39" s="49" t="s">
        <v>50</v>
      </c>
    </row>
    <row r="40" spans="1:38" s="2" customFormat="1" ht="26.25" customHeight="1" thickBot="1" x14ac:dyDescent="0.3">
      <c r="A40" s="70" t="s">
        <v>71</v>
      </c>
      <c r="B40" s="70" t="s">
        <v>106</v>
      </c>
      <c r="C40" s="70" t="s">
        <v>437</v>
      </c>
      <c r="D40" s="72"/>
      <c r="E40" s="145">
        <v>5.1720472654994358</v>
      </c>
      <c r="F40" s="145">
        <v>8.473755276277112</v>
      </c>
      <c r="G40" s="145">
        <v>0.39376292163328658</v>
      </c>
      <c r="H40" s="145">
        <v>9.7487428750200964E-4</v>
      </c>
      <c r="I40" s="145">
        <v>0.78942413846487414</v>
      </c>
      <c r="J40" s="145">
        <v>0.78942413846487414</v>
      </c>
      <c r="K40" s="145">
        <v>0.78942413846487403</v>
      </c>
      <c r="L40" s="145">
        <v>0.21727398673859016</v>
      </c>
      <c r="M40" s="145">
        <v>16.271048448034218</v>
      </c>
      <c r="N40" s="26" t="s">
        <v>430</v>
      </c>
      <c r="O40" s="145">
        <v>1.3835540590822382E-3</v>
      </c>
      <c r="P40" s="26" t="s">
        <v>430</v>
      </c>
      <c r="Q40" s="26" t="s">
        <v>430</v>
      </c>
      <c r="R40" s="145">
        <v>6.9177702954111913E-3</v>
      </c>
      <c r="S40" s="145">
        <v>0.23520419004398052</v>
      </c>
      <c r="T40" s="145">
        <v>9.6848784135756677E-3</v>
      </c>
      <c r="U40" s="145">
        <v>1.3835540590822382E-3</v>
      </c>
      <c r="V40" s="145">
        <v>0.13835540590822384</v>
      </c>
      <c r="W40" s="26" t="s">
        <v>430</v>
      </c>
      <c r="X40" s="145">
        <v>4.4167827626746467E-3</v>
      </c>
      <c r="Y40" s="145">
        <v>6.6516497099832605E-3</v>
      </c>
      <c r="Z40" s="26" t="s">
        <v>430</v>
      </c>
      <c r="AA40" s="26" t="s">
        <v>430</v>
      </c>
      <c r="AB40" s="145">
        <v>1.1068432472657907E-2</v>
      </c>
      <c r="AC40" s="26" t="s">
        <v>430</v>
      </c>
      <c r="AD40" s="26" t="s">
        <v>430</v>
      </c>
      <c r="AE40" s="144" t="s">
        <v>443</v>
      </c>
      <c r="AF40" s="145">
        <v>5926.4042732611124</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0" t="s">
        <v>438</v>
      </c>
      <c r="D41" s="72"/>
      <c r="E41" s="145">
        <v>5.9632400000000017</v>
      </c>
      <c r="F41" s="145">
        <v>15.581987950189728</v>
      </c>
      <c r="G41" s="145">
        <v>2.7314552784629997</v>
      </c>
      <c r="H41" s="145">
        <v>0.92057996470144399</v>
      </c>
      <c r="I41" s="145">
        <v>7.6608058918099733</v>
      </c>
      <c r="J41" s="145">
        <v>7.9717972915457738</v>
      </c>
      <c r="K41" s="145">
        <v>8.3384143245268536</v>
      </c>
      <c r="L41" s="145">
        <v>2.2240346504768502</v>
      </c>
      <c r="M41" s="145">
        <v>126.92144968512933</v>
      </c>
      <c r="N41" s="145">
        <v>0.52495000000000014</v>
      </c>
      <c r="O41" s="145">
        <v>0.122707</v>
      </c>
      <c r="P41" s="145">
        <v>2.1462900000000004E-2</v>
      </c>
      <c r="Q41" s="145">
        <v>8.4369999999999987E-2</v>
      </c>
      <c r="R41" s="145">
        <v>1.5198800000000003</v>
      </c>
      <c r="S41" s="145">
        <v>0.36017500000000002</v>
      </c>
      <c r="T41" s="145">
        <v>1.3779000000000003</v>
      </c>
      <c r="U41" s="145">
        <v>0.20075000000000004</v>
      </c>
      <c r="V41" s="145">
        <v>28.33456</v>
      </c>
      <c r="W41" s="145">
        <v>0.86845150000000026</v>
      </c>
      <c r="X41" s="26" t="s">
        <v>431</v>
      </c>
      <c r="Y41" s="26" t="s">
        <v>431</v>
      </c>
      <c r="Z41" s="26" t="s">
        <v>431</v>
      </c>
      <c r="AA41" s="26" t="s">
        <v>431</v>
      </c>
      <c r="AB41" s="145">
        <v>6.482245150672993</v>
      </c>
      <c r="AC41" s="145">
        <v>0.20173039215686278</v>
      </c>
      <c r="AD41" s="145">
        <v>2.4118321830865281</v>
      </c>
      <c r="AE41" s="144" t="s">
        <v>443</v>
      </c>
      <c r="AF41" s="145">
        <v>33080</v>
      </c>
      <c r="AG41" s="145">
        <v>560</v>
      </c>
      <c r="AH41" s="145">
        <v>1056</v>
      </c>
      <c r="AI41" s="145">
        <v>40150.000000000007</v>
      </c>
      <c r="AJ41" s="145">
        <v>13</v>
      </c>
      <c r="AK41" s="26" t="s">
        <v>430</v>
      </c>
      <c r="AL41" s="49" t="s">
        <v>50</v>
      </c>
    </row>
    <row r="42" spans="1:38" s="2" customFormat="1" ht="26.25" customHeight="1" thickBot="1" x14ac:dyDescent="0.3">
      <c r="A42" s="70" t="s">
        <v>71</v>
      </c>
      <c r="B42" s="70" t="s">
        <v>108</v>
      </c>
      <c r="C42" s="70" t="s">
        <v>109</v>
      </c>
      <c r="D42" s="72"/>
      <c r="E42" s="145">
        <v>0.57166810082466624</v>
      </c>
      <c r="F42" s="145">
        <v>8.3993596895199065</v>
      </c>
      <c r="G42" s="145">
        <v>3.7067515246488728E-2</v>
      </c>
      <c r="H42" s="145">
        <v>2.2820904254819768E-4</v>
      </c>
      <c r="I42" s="145">
        <v>0.30299569974805374</v>
      </c>
      <c r="J42" s="145">
        <v>0.30299569974805374</v>
      </c>
      <c r="K42" s="145">
        <v>0.30299569974805374</v>
      </c>
      <c r="L42" s="145">
        <v>3.6060367384889838E-2</v>
      </c>
      <c r="M42" s="145">
        <v>40.632461884525775</v>
      </c>
      <c r="N42" s="26" t="s">
        <v>430</v>
      </c>
      <c r="O42" s="145">
        <v>5.3331940157966935E-4</v>
      </c>
      <c r="P42" s="26" t="s">
        <v>430</v>
      </c>
      <c r="Q42" s="26" t="s">
        <v>430</v>
      </c>
      <c r="R42" s="145">
        <v>2.6665970078983466E-3</v>
      </c>
      <c r="S42" s="145">
        <v>9.0664298268543789E-2</v>
      </c>
      <c r="T42" s="145">
        <v>3.733235811057686E-3</v>
      </c>
      <c r="U42" s="145">
        <v>5.3331940157966935E-4</v>
      </c>
      <c r="V42" s="145">
        <v>5.3331940157966926E-2</v>
      </c>
      <c r="W42" s="26" t="s">
        <v>430</v>
      </c>
      <c r="X42" s="145">
        <v>2.0399413674048769E-3</v>
      </c>
      <c r="Y42" s="145">
        <v>2.226613845232477E-3</v>
      </c>
      <c r="Z42" s="26" t="s">
        <v>430</v>
      </c>
      <c r="AA42" s="26" t="s">
        <v>430</v>
      </c>
      <c r="AB42" s="145">
        <v>4.2665552126373539E-3</v>
      </c>
      <c r="AC42" s="26" t="s">
        <v>430</v>
      </c>
      <c r="AD42" s="26" t="s">
        <v>430</v>
      </c>
      <c r="AE42" s="144" t="s">
        <v>443</v>
      </c>
      <c r="AF42" s="145">
        <v>2308.072666131799</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0" t="s">
        <v>111</v>
      </c>
      <c r="D43" s="72"/>
      <c r="E43" s="145">
        <v>1.05246291</v>
      </c>
      <c r="F43" s="145">
        <v>0.1654801890999999</v>
      </c>
      <c r="G43" s="145">
        <v>1.4848178071102018</v>
      </c>
      <c r="H43" s="145">
        <v>6.8886450000000005E-3</v>
      </c>
      <c r="I43" s="145">
        <v>0.1914123824371366</v>
      </c>
      <c r="J43" s="145">
        <v>0.32226786536873525</v>
      </c>
      <c r="K43" s="145">
        <v>0.55413998249999985</v>
      </c>
      <c r="L43" s="145">
        <v>3.6952390866159271E-2</v>
      </c>
      <c r="M43" s="145">
        <v>1.2458401819999998</v>
      </c>
      <c r="N43" s="145">
        <v>0.22622474750000005</v>
      </c>
      <c r="O43" s="145">
        <v>1.518857473E-2</v>
      </c>
      <c r="P43" s="145">
        <v>3.9706196730000002E-3</v>
      </c>
      <c r="Q43" s="145">
        <v>6.2156128200000001E-2</v>
      </c>
      <c r="R43" s="145">
        <v>0.26485307909999989</v>
      </c>
      <c r="S43" s="145">
        <v>0.17350506774999996</v>
      </c>
      <c r="T43" s="145">
        <v>0.8967116799999999</v>
      </c>
      <c r="U43" s="145">
        <v>2.0250000000000001E-2</v>
      </c>
      <c r="V43" s="145">
        <v>3.1249922492</v>
      </c>
      <c r="W43" s="145">
        <v>0.10027279564</v>
      </c>
      <c r="X43" s="26" t="s">
        <v>431</v>
      </c>
      <c r="Y43" s="26" t="s">
        <v>431</v>
      </c>
      <c r="Z43" s="26" t="s">
        <v>431</v>
      </c>
      <c r="AA43" s="26" t="s">
        <v>431</v>
      </c>
      <c r="AB43" s="145">
        <v>6.1473887079999991E-2</v>
      </c>
      <c r="AC43" s="145">
        <v>2.0250000000000001E-2</v>
      </c>
      <c r="AD43" s="145">
        <v>0.24346930587960852</v>
      </c>
      <c r="AE43" s="144" t="s">
        <v>443</v>
      </c>
      <c r="AF43" s="145">
        <v>7264.9891000000007</v>
      </c>
      <c r="AG43" s="145">
        <v>762.3</v>
      </c>
      <c r="AH43" s="145">
        <v>860</v>
      </c>
      <c r="AI43" s="145">
        <v>4061.1</v>
      </c>
      <c r="AJ43" s="26" t="s">
        <v>430</v>
      </c>
      <c r="AK43" s="26" t="s">
        <v>430</v>
      </c>
      <c r="AL43" s="49" t="s">
        <v>50</v>
      </c>
    </row>
    <row r="44" spans="1:38" s="2" customFormat="1" ht="26.25" customHeight="1" thickBot="1" x14ac:dyDescent="0.3">
      <c r="A44" s="70" t="s">
        <v>71</v>
      </c>
      <c r="B44" s="70" t="s">
        <v>112</v>
      </c>
      <c r="C44" s="70" t="s">
        <v>113</v>
      </c>
      <c r="D44" s="72"/>
      <c r="E44" s="145">
        <v>12.412234790587091</v>
      </c>
      <c r="F44" s="145">
        <v>4.7508736282331965</v>
      </c>
      <c r="G44" s="145">
        <v>0.96871508743128243</v>
      </c>
      <c r="H44" s="145">
        <v>2.237661268738745E-3</v>
      </c>
      <c r="I44" s="145">
        <v>1.302002062902778</v>
      </c>
      <c r="J44" s="145">
        <v>1.302002062902778</v>
      </c>
      <c r="K44" s="145">
        <v>1.302002062902778</v>
      </c>
      <c r="L44" s="145">
        <v>0.72342330227952067</v>
      </c>
      <c r="M44" s="145">
        <v>13.725933748961813</v>
      </c>
      <c r="N44" s="26" t="s">
        <v>430</v>
      </c>
      <c r="O44" s="145">
        <v>2.8481521815098675E-3</v>
      </c>
      <c r="P44" s="26" t="s">
        <v>430</v>
      </c>
      <c r="Q44" s="26" t="s">
        <v>430</v>
      </c>
      <c r="R44" s="145">
        <v>1.4240760907549338E-2</v>
      </c>
      <c r="S44" s="145">
        <v>0.48418587085667741</v>
      </c>
      <c r="T44" s="145">
        <v>1.9937065270569074E-2</v>
      </c>
      <c r="U44" s="145">
        <v>2.8481521815098675E-3</v>
      </c>
      <c r="V44" s="145">
        <v>0.2848152181509867</v>
      </c>
      <c r="W44" s="26" t="s">
        <v>430</v>
      </c>
      <c r="X44" s="145">
        <v>8.6272158859918707E-3</v>
      </c>
      <c r="Y44" s="145">
        <v>1.4158001566087066E-2</v>
      </c>
      <c r="Z44" s="26" t="s">
        <v>430</v>
      </c>
      <c r="AA44" s="26" t="s">
        <v>430</v>
      </c>
      <c r="AB44" s="145">
        <v>2.2785217452078937E-2</v>
      </c>
      <c r="AC44" s="26" t="s">
        <v>430</v>
      </c>
      <c r="AD44" s="26" t="s">
        <v>430</v>
      </c>
      <c r="AE44" s="144" t="s">
        <v>443</v>
      </c>
      <c r="AF44" s="145">
        <v>12167.402968949491</v>
      </c>
      <c r="AG44" s="26" t="s">
        <v>430</v>
      </c>
      <c r="AH44" s="26" t="s">
        <v>430</v>
      </c>
      <c r="AI44" s="26" t="s">
        <v>430</v>
      </c>
      <c r="AJ44" s="26" t="s">
        <v>430</v>
      </c>
      <c r="AK44" s="26" t="s">
        <v>430</v>
      </c>
      <c r="AL44" s="49" t="s">
        <v>50</v>
      </c>
    </row>
    <row r="45" spans="1:38" s="2" customFormat="1" ht="26.25" customHeight="1" thickBot="1" x14ac:dyDescent="0.3">
      <c r="A45" s="70" t="s">
        <v>71</v>
      </c>
      <c r="B45" s="70" t="s">
        <v>114</v>
      </c>
      <c r="C45" s="70" t="s">
        <v>115</v>
      </c>
      <c r="D45" s="72"/>
      <c r="E45" s="145">
        <v>3.0809036159999996</v>
      </c>
      <c r="F45" s="145">
        <v>0.126958903176</v>
      </c>
      <c r="G45" s="145">
        <v>0.16046372999999997</v>
      </c>
      <c r="H45" s="145">
        <v>3.6218956200000004E-4</v>
      </c>
      <c r="I45" s="145">
        <v>5.9630392567741927E-2</v>
      </c>
      <c r="J45" s="145">
        <v>6.60193632E-2</v>
      </c>
      <c r="K45" s="145">
        <v>6.60193632E-2</v>
      </c>
      <c r="L45" s="145">
        <v>2.0466002591999998E-2</v>
      </c>
      <c r="M45" s="145">
        <v>0.41262102000000006</v>
      </c>
      <c r="N45" s="145">
        <v>5.9600814E-3</v>
      </c>
      <c r="O45" s="145">
        <v>4.5846780000000006E-4</v>
      </c>
      <c r="P45" s="145">
        <v>1.3754034E-3</v>
      </c>
      <c r="Q45" s="145">
        <v>1.8338712000000002E-3</v>
      </c>
      <c r="R45" s="145">
        <v>2.292339E-3</v>
      </c>
      <c r="S45" s="145">
        <v>4.0345166400000007E-2</v>
      </c>
      <c r="T45" s="145">
        <v>4.5846779999999997E-2</v>
      </c>
      <c r="U45" s="145">
        <v>4.584678E-3</v>
      </c>
      <c r="V45" s="145">
        <v>5.5016136E-2</v>
      </c>
      <c r="W45" s="145">
        <v>5.9600814E-3</v>
      </c>
      <c r="X45" s="26" t="s">
        <v>430</v>
      </c>
      <c r="Y45" s="26" t="s">
        <v>430</v>
      </c>
      <c r="Z45" s="26" t="s">
        <v>430</v>
      </c>
      <c r="AA45" s="26" t="s">
        <v>430</v>
      </c>
      <c r="AB45" s="26" t="s">
        <v>430</v>
      </c>
      <c r="AC45" s="145">
        <v>3.6677424E-3</v>
      </c>
      <c r="AD45" s="145">
        <v>1.74217764E-3</v>
      </c>
      <c r="AE45" s="144" t="s">
        <v>443</v>
      </c>
      <c r="AF45" s="145">
        <v>1957.657506</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0" t="s">
        <v>117</v>
      </c>
      <c r="D46" s="72"/>
      <c r="E46" s="145">
        <v>2.9539065144833847</v>
      </c>
      <c r="F46" s="145">
        <v>0.20023406687323181</v>
      </c>
      <c r="G46" s="145">
        <v>3.2148469825257107</v>
      </c>
      <c r="H46" s="145">
        <v>8.1137470725995298E-5</v>
      </c>
      <c r="I46" s="145">
        <v>0.34183709223627062</v>
      </c>
      <c r="J46" s="145">
        <v>0.77157596576682974</v>
      </c>
      <c r="K46" s="145">
        <v>1.8165484223265531</v>
      </c>
      <c r="L46" s="145">
        <v>0.1021314399345869</v>
      </c>
      <c r="M46" s="145">
        <v>3.9122884258012323</v>
      </c>
      <c r="N46" s="145">
        <v>0.45780927899297402</v>
      </c>
      <c r="O46" s="145">
        <v>3.41245899732084E-2</v>
      </c>
      <c r="P46" s="145">
        <v>3.6736088802248224E-3</v>
      </c>
      <c r="Q46" s="145">
        <v>2.0253438736299763E-2</v>
      </c>
      <c r="R46" s="145">
        <v>0.23124647106604199</v>
      </c>
      <c r="S46" s="145">
        <v>0.35326259435128782</v>
      </c>
      <c r="T46" s="145">
        <v>2.2249082085714282</v>
      </c>
      <c r="U46" s="145">
        <v>9.1676814988290404E-4</v>
      </c>
      <c r="V46" s="145">
        <v>4.5727711282023371</v>
      </c>
      <c r="W46" s="145">
        <v>0.1460317307565496</v>
      </c>
      <c r="X46" s="145">
        <v>3.6252927400468375E-5</v>
      </c>
      <c r="Y46" s="145">
        <v>6.0421545667447299E-5</v>
      </c>
      <c r="Z46" s="26" t="s">
        <v>431</v>
      </c>
      <c r="AA46" s="26" t="s">
        <v>431</v>
      </c>
      <c r="AB46" s="145">
        <v>5.989506184509058E-2</v>
      </c>
      <c r="AC46" s="145">
        <v>7.073197072599526E-3</v>
      </c>
      <c r="AD46" s="26" t="s">
        <v>430</v>
      </c>
      <c r="AE46" s="144" t="s">
        <v>443</v>
      </c>
      <c r="AF46" s="145">
        <v>15185.475847150954</v>
      </c>
      <c r="AG46" s="26" t="s">
        <v>430</v>
      </c>
      <c r="AH46" s="145">
        <v>7089.6992000000164</v>
      </c>
      <c r="AI46" s="145">
        <v>6399.6499999999942</v>
      </c>
      <c r="AJ46" s="26" t="s">
        <v>430</v>
      </c>
      <c r="AK46" s="26" t="s">
        <v>430</v>
      </c>
      <c r="AL46" s="49" t="s">
        <v>50</v>
      </c>
    </row>
    <row r="47" spans="1:38" s="2" customFormat="1" ht="26.25" customHeight="1" thickBot="1" x14ac:dyDescent="0.3">
      <c r="A47" s="70" t="s">
        <v>71</v>
      </c>
      <c r="B47" s="70" t="s">
        <v>118</v>
      </c>
      <c r="C47" s="70" t="s">
        <v>119</v>
      </c>
      <c r="D47" s="72"/>
      <c r="E47" s="145">
        <v>0.28285076221489991</v>
      </c>
      <c r="F47" s="145">
        <v>5.4273194899699999E-2</v>
      </c>
      <c r="G47" s="145">
        <v>2.2754040176399998E-2</v>
      </c>
      <c r="H47" s="26" t="s">
        <v>430</v>
      </c>
      <c r="I47" s="145">
        <v>1.2275205363499998E-2</v>
      </c>
      <c r="J47" s="145">
        <v>1.2275205363499998E-2</v>
      </c>
      <c r="K47" s="145">
        <v>1.2275205363499998E-2</v>
      </c>
      <c r="L47" s="145">
        <v>5.8920985744799984E-3</v>
      </c>
      <c r="M47" s="145">
        <v>2.2142390084436001</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6.93E-2</v>
      </c>
      <c r="G49" s="145">
        <v>0.11600000000000001</v>
      </c>
      <c r="H49" s="145">
        <v>3.3300000000000001E-3</v>
      </c>
      <c r="I49" s="145">
        <v>2.8829971181556197E-2</v>
      </c>
      <c r="J49" s="145">
        <v>6.9002881844380401E-2</v>
      </c>
      <c r="K49" s="145">
        <v>0.16400000000000001</v>
      </c>
      <c r="L49" s="145">
        <v>3.5259999999999998E-5</v>
      </c>
      <c r="M49" s="26" t="s">
        <v>431</v>
      </c>
      <c r="N49" s="145">
        <v>2.1999999999999999E-2</v>
      </c>
      <c r="O49" s="145">
        <v>5.0000000000000002E-5</v>
      </c>
      <c r="P49" s="145">
        <v>1.0000000000000001E-5</v>
      </c>
      <c r="Q49" s="145">
        <v>4.0000000000000001E-3</v>
      </c>
      <c r="R49" s="145">
        <v>3.0000000000000001E-3</v>
      </c>
      <c r="S49" s="145">
        <v>4.0000000000000001E-3</v>
      </c>
      <c r="T49" s="145">
        <v>2E-3</v>
      </c>
      <c r="U49" s="26" t="s">
        <v>429</v>
      </c>
      <c r="V49" s="145">
        <v>0.16</v>
      </c>
      <c r="W49" s="145">
        <v>2.7</v>
      </c>
      <c r="X49" s="145">
        <v>0.14399999999999999</v>
      </c>
      <c r="Y49" s="145">
        <v>0.18</v>
      </c>
      <c r="Z49" s="145">
        <v>0.09</v>
      </c>
      <c r="AA49" s="145">
        <v>6.3E-2</v>
      </c>
      <c r="AB49" s="145">
        <v>0.47699999999999998</v>
      </c>
      <c r="AC49" s="26" t="s">
        <v>430</v>
      </c>
      <c r="AD49" s="145">
        <v>3.24</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1.569772120786517</v>
      </c>
      <c r="J50" s="145">
        <v>2.2353555000000003</v>
      </c>
      <c r="K50" s="145">
        <v>3.4200939149999998</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12523</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4.9131999999999998</v>
      </c>
      <c r="G52" s="26" t="s">
        <v>431</v>
      </c>
      <c r="H52" s="26" t="s">
        <v>431</v>
      </c>
      <c r="I52" s="145">
        <v>4.3665361842105252E-3</v>
      </c>
      <c r="J52" s="145">
        <v>1.9725825657894734E-2</v>
      </c>
      <c r="K52" s="145">
        <v>7.2259999999999991E-2</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3.5689260000000012</v>
      </c>
      <c r="G53" s="26" t="s">
        <v>430</v>
      </c>
      <c r="H53" s="26" t="s">
        <v>430</v>
      </c>
      <c r="I53" s="145">
        <v>3.4000000000000002E-4</v>
      </c>
      <c r="J53" s="145">
        <v>3.4000000000000002E-4</v>
      </c>
      <c r="K53" s="145">
        <v>3.4000000000000002E-4</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0.38919999999999999</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3892</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1.3695000000000001E-2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3.3796322999999996E-2</v>
      </c>
      <c r="X57" s="145">
        <v>3.2499999999999997E-5</v>
      </c>
      <c r="Y57" s="145">
        <v>3.2499999999999997E-5</v>
      </c>
      <c r="Z57" s="145">
        <v>3.2499999999999997E-5</v>
      </c>
      <c r="AA57" s="145">
        <v>3.2499999999999997E-5</v>
      </c>
      <c r="AB57" s="145">
        <v>1.2999999999999999E-4</v>
      </c>
      <c r="AC57" s="26" t="s">
        <v>430</v>
      </c>
      <c r="AD57" s="145">
        <v>2.6198700000000006</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1.0111111111111111E-2</v>
      </c>
      <c r="J58" s="145">
        <v>5.0555555555555555E-2</v>
      </c>
      <c r="K58" s="145">
        <v>0.13</v>
      </c>
      <c r="L58" s="145">
        <v>8.3720000000000018E-5</v>
      </c>
      <c r="M58" s="26" t="s">
        <v>430</v>
      </c>
      <c r="N58" s="26" t="s">
        <v>430</v>
      </c>
      <c r="O58" s="26" t="s">
        <v>430</v>
      </c>
      <c r="P58" s="26" t="s">
        <v>430</v>
      </c>
      <c r="Q58" s="26" t="s">
        <v>430</v>
      </c>
      <c r="R58" s="26" t="s">
        <v>430</v>
      </c>
      <c r="S58" s="26" t="s">
        <v>430</v>
      </c>
      <c r="T58" s="26" t="s">
        <v>430</v>
      </c>
      <c r="U58" s="26" t="s">
        <v>430</v>
      </c>
      <c r="V58" s="26" t="s">
        <v>430</v>
      </c>
      <c r="W58" s="145">
        <v>0.15738840000000001</v>
      </c>
      <c r="X58" s="26" t="s">
        <v>430</v>
      </c>
      <c r="Y58" s="26" t="s">
        <v>430</v>
      </c>
      <c r="Z58" s="26" t="s">
        <v>430</v>
      </c>
      <c r="AA58" s="26" t="s">
        <v>430</v>
      </c>
      <c r="AB58" s="26" t="s">
        <v>430</v>
      </c>
      <c r="AC58" s="26" t="s">
        <v>430</v>
      </c>
      <c r="AD58" s="145">
        <v>0.30266999999999999</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9.2862499999999994E-3</v>
      </c>
      <c r="G59" s="26" t="s">
        <v>431</v>
      </c>
      <c r="H59" s="145">
        <v>0.02</v>
      </c>
      <c r="I59" s="145">
        <v>7.4320000000000011E-2</v>
      </c>
      <c r="J59" s="145">
        <v>8.3610000000000004E-2</v>
      </c>
      <c r="K59" s="145">
        <v>9.290000000000001E-2</v>
      </c>
      <c r="L59" s="145">
        <v>4.6078400000000016E-5</v>
      </c>
      <c r="M59" s="26" t="s">
        <v>431</v>
      </c>
      <c r="N59" s="145">
        <v>5.4000000000000001E-4</v>
      </c>
      <c r="O59" s="145">
        <v>0.18</v>
      </c>
      <c r="P59" s="26" t="s">
        <v>430</v>
      </c>
      <c r="Q59" s="26" t="s">
        <v>430</v>
      </c>
      <c r="R59" s="26" t="s">
        <v>430</v>
      </c>
      <c r="S59" s="145">
        <v>1.0000000000000001E-5</v>
      </c>
      <c r="T59" s="26" t="s">
        <v>430</v>
      </c>
      <c r="U59" s="145">
        <v>8.5000000000000006E-2</v>
      </c>
      <c r="V59" s="145">
        <v>2.5400000000000002E-3</v>
      </c>
      <c r="W59" s="145">
        <v>4.8872000000000004E-3</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1.404023025735294E-2</v>
      </c>
      <c r="J60" s="145">
        <v>0.11616132132352941</v>
      </c>
      <c r="K60" s="145">
        <v>0.23652914403</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6.9308463798296249E-2</v>
      </c>
      <c r="J61" s="145">
        <v>0.1098309260254281</v>
      </c>
      <c r="K61" s="145">
        <v>0.20034824512250005</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3.3010137838600004E-2</v>
      </c>
      <c r="J62" s="145">
        <v>0.32020158722480013</v>
      </c>
      <c r="K62" s="145">
        <v>0.82083532546500015</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26" t="s">
        <v>434</v>
      </c>
      <c r="F64" s="26" t="s">
        <v>434</v>
      </c>
      <c r="G64" s="26" t="s">
        <v>434</v>
      </c>
      <c r="H64" s="26" t="s">
        <v>434</v>
      </c>
      <c r="I64" s="26" t="s">
        <v>434</v>
      </c>
      <c r="J64" s="26" t="s">
        <v>434</v>
      </c>
      <c r="K64" s="26" t="s">
        <v>434</v>
      </c>
      <c r="L64" s="26" t="s">
        <v>434</v>
      </c>
      <c r="M64" s="26" t="s">
        <v>434</v>
      </c>
      <c r="N64" s="26" t="s">
        <v>434</v>
      </c>
      <c r="O64" s="26" t="s">
        <v>434</v>
      </c>
      <c r="P64" s="26" t="s">
        <v>434</v>
      </c>
      <c r="Q64" s="26" t="s">
        <v>434</v>
      </c>
      <c r="R64" s="26" t="s">
        <v>434</v>
      </c>
      <c r="S64" s="26" t="s">
        <v>434</v>
      </c>
      <c r="T64" s="26" t="s">
        <v>434</v>
      </c>
      <c r="U64" s="26" t="s">
        <v>434</v>
      </c>
      <c r="V64" s="26" t="s">
        <v>434</v>
      </c>
      <c r="W64" s="26" t="s">
        <v>434</v>
      </c>
      <c r="X64" s="26" t="s">
        <v>434</v>
      </c>
      <c r="Y64" s="26" t="s">
        <v>434</v>
      </c>
      <c r="Z64" s="26" t="s">
        <v>434</v>
      </c>
      <c r="AA64" s="26" t="s">
        <v>434</v>
      </c>
      <c r="AB64" s="26" t="s">
        <v>434</v>
      </c>
      <c r="AC64" s="26" t="s">
        <v>434</v>
      </c>
      <c r="AD64" s="26" t="s">
        <v>434</v>
      </c>
      <c r="AE64" s="144" t="s">
        <v>443</v>
      </c>
      <c r="AF64" s="26" t="s">
        <v>434</v>
      </c>
      <c r="AG64" s="26" t="s">
        <v>434</v>
      </c>
      <c r="AH64" s="26" t="s">
        <v>434</v>
      </c>
      <c r="AI64" s="26" t="s">
        <v>434</v>
      </c>
      <c r="AJ64" s="26" t="s">
        <v>434</v>
      </c>
      <c r="AK64" s="26" t="s">
        <v>434</v>
      </c>
      <c r="AL64" s="49" t="s">
        <v>161</v>
      </c>
    </row>
    <row r="65" spans="1:38" s="2" customFormat="1" ht="26.25" customHeight="1" thickBot="1" x14ac:dyDescent="0.3">
      <c r="A65" s="70" t="s">
        <v>54</v>
      </c>
      <c r="B65" s="70" t="s">
        <v>162</v>
      </c>
      <c r="C65" s="70" t="s">
        <v>163</v>
      </c>
      <c r="D65" s="72"/>
      <c r="E65" s="145">
        <v>0.44588</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1.9699999999999999E-2</v>
      </c>
      <c r="J68" s="145">
        <v>1.9699999999999999E-2</v>
      </c>
      <c r="K68" s="145">
        <v>1.9699999999999999E-2</v>
      </c>
      <c r="L68" s="145">
        <v>3.5460000000000005E-4</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7.7480000000000007E-2</v>
      </c>
      <c r="F70" s="145">
        <v>4.7007647042499991</v>
      </c>
      <c r="G70" s="145">
        <v>7.4558129411376992</v>
      </c>
      <c r="H70" s="145">
        <v>0.18180000000000002</v>
      </c>
      <c r="I70" s="145">
        <v>0.19186652721769215</v>
      </c>
      <c r="J70" s="145">
        <v>0.2800432120128854</v>
      </c>
      <c r="K70" s="145">
        <v>0.32441239999999999</v>
      </c>
      <c r="L70" s="145">
        <v>3.4528983644431729E-3</v>
      </c>
      <c r="M70" s="26" t="s">
        <v>430</v>
      </c>
      <c r="N70" s="145">
        <v>1E-3</v>
      </c>
      <c r="O70" s="26" t="s">
        <v>430</v>
      </c>
      <c r="P70" s="145">
        <v>5.6059999999999999E-2</v>
      </c>
      <c r="Q70" s="26" t="s">
        <v>430</v>
      </c>
      <c r="R70" s="145">
        <v>0.69000000000000006</v>
      </c>
      <c r="S70" s="145">
        <v>1.1000000000000001</v>
      </c>
      <c r="T70" s="145">
        <v>1.05</v>
      </c>
      <c r="U70" s="26" t="s">
        <v>430</v>
      </c>
      <c r="V70" s="145">
        <v>0.25</v>
      </c>
      <c r="W70" s="145">
        <v>3</v>
      </c>
      <c r="X70" s="26" t="s">
        <v>430</v>
      </c>
      <c r="Y70" s="26" t="s">
        <v>430</v>
      </c>
      <c r="Z70" s="26" t="s">
        <v>430</v>
      </c>
      <c r="AA70" s="26" t="s">
        <v>430</v>
      </c>
      <c r="AB70" s="26" t="s">
        <v>430</v>
      </c>
      <c r="AC70" s="145">
        <v>29</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0.10863500000000001</v>
      </c>
      <c r="G71" s="26" t="s">
        <v>430</v>
      </c>
      <c r="H71" s="26" t="s">
        <v>430</v>
      </c>
      <c r="I71" s="145">
        <v>1.3560671999999995E-3</v>
      </c>
      <c r="J71" s="145">
        <v>1.0560537599999994E-2</v>
      </c>
      <c r="K71" s="145">
        <v>3.2866680000000044E-2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1.2211248000000001</v>
      </c>
      <c r="G72" s="145">
        <v>0.77919200400000199</v>
      </c>
      <c r="H72" s="145">
        <v>3.3999999999999997E-4</v>
      </c>
      <c r="I72" s="145">
        <v>1.4132975112399999</v>
      </c>
      <c r="J72" s="145">
        <v>2.1227743921428583</v>
      </c>
      <c r="K72" s="145">
        <v>2.8833650020000006</v>
      </c>
      <c r="L72" s="145">
        <v>5.1256493930640001E-3</v>
      </c>
      <c r="M72" s="145">
        <v>0.48619354120034675</v>
      </c>
      <c r="N72" s="145">
        <v>8.2117586000000014</v>
      </c>
      <c r="O72" s="145">
        <v>6.3562399999999991E-2</v>
      </c>
      <c r="P72" s="145">
        <v>4.0000300000000003E-2</v>
      </c>
      <c r="Q72" s="145">
        <v>4.06293E-2</v>
      </c>
      <c r="R72" s="145">
        <v>13.979274999999998</v>
      </c>
      <c r="S72" s="145">
        <v>0.91469850000000008</v>
      </c>
      <c r="T72" s="145">
        <v>6.1224588999999998</v>
      </c>
      <c r="U72" s="26" t="s">
        <v>429</v>
      </c>
      <c r="V72" s="145">
        <v>20.36262</v>
      </c>
      <c r="W72" s="145">
        <v>3.2579419119162774</v>
      </c>
      <c r="X72" s="145">
        <v>3.1881798133570338E-2</v>
      </c>
      <c r="Y72" s="145">
        <v>3.2039940990713195E-2</v>
      </c>
      <c r="Z72" s="145">
        <v>3.1962798133570336E-2</v>
      </c>
      <c r="AA72" s="145">
        <v>3.1873761566785168E-2</v>
      </c>
      <c r="AB72" s="145">
        <v>0.12775829882463904</v>
      </c>
      <c r="AC72" s="145">
        <v>8.8639999999999997E-2</v>
      </c>
      <c r="AD72" s="145">
        <v>18.174489999999999</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26" t="s">
        <v>431</v>
      </c>
      <c r="G73" s="26" t="s">
        <v>431</v>
      </c>
      <c r="H73" s="26" t="s">
        <v>430</v>
      </c>
      <c r="I73" s="145">
        <v>1.4999999999999999E-2</v>
      </c>
      <c r="J73" s="145">
        <v>2.1250000000000002E-2</v>
      </c>
      <c r="K73" s="145">
        <v>2.5000000000000001E-2</v>
      </c>
      <c r="L73" s="145">
        <v>2.0500000000000002E-3</v>
      </c>
      <c r="M73" s="26" t="s">
        <v>430</v>
      </c>
      <c r="N73" s="145">
        <v>1.2784996162701458E-2</v>
      </c>
      <c r="O73" s="145">
        <v>3.1470759785111281E-3</v>
      </c>
      <c r="P73" s="145">
        <v>1.5735379892555643E-4</v>
      </c>
      <c r="Q73" s="145">
        <v>2E-3</v>
      </c>
      <c r="R73" s="145">
        <v>2.8420000000000001</v>
      </c>
      <c r="S73" s="145">
        <v>2.5569992325402916E-3</v>
      </c>
      <c r="T73" s="145">
        <v>4.2100000000000005E-2</v>
      </c>
      <c r="U73" s="26" t="s">
        <v>429</v>
      </c>
      <c r="V73" s="145">
        <v>1.2270000000000001</v>
      </c>
      <c r="W73" s="26" t="s">
        <v>430</v>
      </c>
      <c r="X73" s="26" t="s">
        <v>430</v>
      </c>
      <c r="Y73" s="26" t="s">
        <v>430</v>
      </c>
      <c r="Z73" s="26" t="s">
        <v>430</v>
      </c>
      <c r="AA73" s="26" t="s">
        <v>430</v>
      </c>
      <c r="AB73" s="26" t="s">
        <v>430</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145">
        <v>1.1059000000000001E-2</v>
      </c>
      <c r="G74" s="26" t="s">
        <v>430</v>
      </c>
      <c r="H74" s="26" t="s">
        <v>430</v>
      </c>
      <c r="I74" s="145">
        <v>3.3629799000136972E-4</v>
      </c>
      <c r="J74" s="145">
        <v>7.9077670182166825E-4</v>
      </c>
      <c r="K74" s="145">
        <v>1.1435381454595261E-3</v>
      </c>
      <c r="L74" s="145">
        <v>6.619353770031504E-6</v>
      </c>
      <c r="M74" s="26" t="s">
        <v>430</v>
      </c>
      <c r="N74" s="145">
        <v>3.6700000000000001E-3</v>
      </c>
      <c r="O74" s="145">
        <v>1.8400000000000001E-3</v>
      </c>
      <c r="P74" s="26" t="s">
        <v>430</v>
      </c>
      <c r="Q74" s="145">
        <v>1E-4</v>
      </c>
      <c r="R74" s="26" t="s">
        <v>430</v>
      </c>
      <c r="S74" s="26" t="s">
        <v>430</v>
      </c>
      <c r="T74" s="26" t="s">
        <v>430</v>
      </c>
      <c r="U74" s="26" t="s">
        <v>430</v>
      </c>
      <c r="V74" s="145">
        <v>1.6399999999999998E-2</v>
      </c>
      <c r="W74" s="145">
        <v>0.95132399999999995</v>
      </c>
      <c r="X74" s="26" t="s">
        <v>430</v>
      </c>
      <c r="Y74" s="26" t="s">
        <v>430</v>
      </c>
      <c r="Z74" s="26" t="s">
        <v>430</v>
      </c>
      <c r="AA74" s="26" t="s">
        <v>430</v>
      </c>
      <c r="AB74" s="26" t="s">
        <v>430</v>
      </c>
      <c r="AC74" s="145">
        <v>5.9025330000000001E-2</v>
      </c>
      <c r="AD74" s="145">
        <v>0.14907879272500002</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1.0524584755664506E-3</v>
      </c>
      <c r="G77" s="26" t="s">
        <v>430</v>
      </c>
      <c r="H77" s="26" t="s">
        <v>430</v>
      </c>
      <c r="I77" s="145">
        <v>1.427875386792453E-3</v>
      </c>
      <c r="J77" s="145">
        <v>7.3324207547169817E-3</v>
      </c>
      <c r="K77" s="145">
        <v>2.75128E-2</v>
      </c>
      <c r="L77" s="26" t="s">
        <v>430</v>
      </c>
      <c r="M77" s="26" t="s">
        <v>430</v>
      </c>
      <c r="N77" s="145">
        <v>0.27326</v>
      </c>
      <c r="O77" s="145">
        <v>0.15</v>
      </c>
      <c r="P77" s="145">
        <v>0.01</v>
      </c>
      <c r="Q77" s="145">
        <v>1.01</v>
      </c>
      <c r="R77" s="26" t="s">
        <v>430</v>
      </c>
      <c r="S77" s="26" t="s">
        <v>431</v>
      </c>
      <c r="T77" s="26" t="s">
        <v>431</v>
      </c>
      <c r="U77" s="26" t="s">
        <v>430</v>
      </c>
      <c r="V77" s="145">
        <v>24.147300000000001</v>
      </c>
      <c r="W77" s="145">
        <v>2.2110472175765769E-2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145">
        <v>9.6000000000000009E-3</v>
      </c>
      <c r="G78" s="145">
        <v>0.1028</v>
      </c>
      <c r="H78" s="26" t="s">
        <v>430</v>
      </c>
      <c r="I78" s="145">
        <v>6.5906250000000001E-3</v>
      </c>
      <c r="J78" s="145">
        <v>8.6718750000000008E-3</v>
      </c>
      <c r="K78" s="145">
        <v>1.11E-2</v>
      </c>
      <c r="L78" s="145">
        <v>5.5500000000000002E-6</v>
      </c>
      <c r="M78" s="145">
        <v>0.151</v>
      </c>
      <c r="N78" s="145">
        <v>1.1800000000000001E-2</v>
      </c>
      <c r="O78" s="145">
        <v>2.0000000000000001E-4</v>
      </c>
      <c r="P78" s="145">
        <v>6.5000000000000006E-3</v>
      </c>
      <c r="Q78" s="145">
        <v>8.5400000000000004E-2</v>
      </c>
      <c r="R78" s="145">
        <v>3.5135135135135137E-2</v>
      </c>
      <c r="S78" s="145">
        <v>0.94979999999999998</v>
      </c>
      <c r="T78" s="145">
        <v>4.36E-2</v>
      </c>
      <c r="U78" s="145">
        <v>0.1</v>
      </c>
      <c r="V78" s="145">
        <v>1.2954000000000001</v>
      </c>
      <c r="W78" s="145">
        <v>1.4959999999999999E-3</v>
      </c>
      <c r="X78" s="26" t="s">
        <v>430</v>
      </c>
      <c r="Y78" s="26" t="s">
        <v>430</v>
      </c>
      <c r="Z78" s="26" t="s">
        <v>430</v>
      </c>
      <c r="AA78" s="26" t="s">
        <v>430</v>
      </c>
      <c r="AB78" s="26" t="s">
        <v>430</v>
      </c>
      <c r="AC78" s="145">
        <v>7.8310451135000001</v>
      </c>
      <c r="AD78" s="145">
        <v>5.5622000000000007E-4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3.5000000000000003E-2</v>
      </c>
      <c r="G79" s="145">
        <v>9.4117647049999989E-3</v>
      </c>
      <c r="H79" s="145">
        <v>1.5</v>
      </c>
      <c r="I79" s="26" t="s">
        <v>431</v>
      </c>
      <c r="J79" s="26" t="s">
        <v>431</v>
      </c>
      <c r="K79" s="26" t="s">
        <v>431</v>
      </c>
      <c r="L79" s="26" t="s">
        <v>430</v>
      </c>
      <c r="M79" s="26" t="s">
        <v>430</v>
      </c>
      <c r="N79" s="26" t="s">
        <v>430</v>
      </c>
      <c r="O79" s="26" t="s">
        <v>430</v>
      </c>
      <c r="P79" s="26" t="s">
        <v>430</v>
      </c>
      <c r="Q79" s="26" t="s">
        <v>430</v>
      </c>
      <c r="R79" s="26" t="s">
        <v>430</v>
      </c>
      <c r="S79" s="26" t="s">
        <v>430</v>
      </c>
      <c r="T79" s="145">
        <v>4</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3.1580000000000004E-2</v>
      </c>
      <c r="G80" s="145">
        <v>1.6619999999999998E-3</v>
      </c>
      <c r="H80" s="145">
        <v>2.55023</v>
      </c>
      <c r="I80" s="145">
        <v>3.5193119999999994E-2</v>
      </c>
      <c r="J80" s="145">
        <v>4.1880320000000019E-2</v>
      </c>
      <c r="K80" s="145">
        <v>6.6872000000000001E-2</v>
      </c>
      <c r="L80" s="26" t="s">
        <v>430</v>
      </c>
      <c r="M80" s="26" t="s">
        <v>430</v>
      </c>
      <c r="N80" s="145">
        <v>1.0662437</v>
      </c>
      <c r="O80" s="145">
        <v>0.26923000000000002</v>
      </c>
      <c r="P80" s="145">
        <v>6.9999999999999999E-4</v>
      </c>
      <c r="Q80" s="145">
        <v>1.7512000000000001</v>
      </c>
      <c r="R80" s="145">
        <v>0.51024000000000003</v>
      </c>
      <c r="S80" s="145">
        <v>6.2282999999999999</v>
      </c>
      <c r="T80" s="145">
        <v>0.80089999999999995</v>
      </c>
      <c r="U80" s="145">
        <v>2.3E-2</v>
      </c>
      <c r="V80" s="145">
        <v>6.0813000000000006</v>
      </c>
      <c r="W80" s="26" t="s">
        <v>430</v>
      </c>
      <c r="X80" s="26" t="s">
        <v>430</v>
      </c>
      <c r="Y80" s="26" t="s">
        <v>430</v>
      </c>
      <c r="Z80" s="26" t="s">
        <v>430</v>
      </c>
      <c r="AA80" s="26" t="s">
        <v>430</v>
      </c>
      <c r="AB80" s="26" t="s">
        <v>430</v>
      </c>
      <c r="AC80" s="145">
        <v>4.4645711760000005E-2</v>
      </c>
      <c r="AD80" s="145">
        <v>5.8743989727060002E-3</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7.6371329700000018E-4</v>
      </c>
      <c r="J81" s="145">
        <v>7.6371329700000009E-3</v>
      </c>
      <c r="K81" s="145">
        <v>1.5274265940000002E-2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3818.5664850000003</v>
      </c>
      <c r="AL81" s="49" t="s">
        <v>451</v>
      </c>
    </row>
    <row r="82" spans="1:38" s="2" customFormat="1" ht="26.25" customHeight="1" thickBot="1" x14ac:dyDescent="0.3">
      <c r="A82" s="70" t="s">
        <v>209</v>
      </c>
      <c r="B82" s="70" t="s">
        <v>210</v>
      </c>
      <c r="C82" s="70" t="s">
        <v>211</v>
      </c>
      <c r="D82" s="72"/>
      <c r="E82" s="26" t="s">
        <v>430</v>
      </c>
      <c r="F82" s="145">
        <v>4.34846404630136</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0.53600000000000003</v>
      </c>
      <c r="G83" s="26" t="s">
        <v>430</v>
      </c>
      <c r="H83" s="26" t="s">
        <v>430</v>
      </c>
      <c r="I83" s="145">
        <v>5.0599999999999999E-2</v>
      </c>
      <c r="J83" s="145">
        <v>5.5200000000000006E-2</v>
      </c>
      <c r="K83" s="145">
        <v>7.3599999999999999E-2</v>
      </c>
      <c r="L83" s="145">
        <v>2.8842000000000004E-3</v>
      </c>
      <c r="M83" s="26" t="s">
        <v>430</v>
      </c>
      <c r="N83" s="26" t="s">
        <v>430</v>
      </c>
      <c r="O83" s="26" t="s">
        <v>430</v>
      </c>
      <c r="P83" s="26" t="s">
        <v>430</v>
      </c>
      <c r="Q83" s="26" t="s">
        <v>430</v>
      </c>
      <c r="R83" s="26" t="s">
        <v>430</v>
      </c>
      <c r="S83" s="26" t="s">
        <v>430</v>
      </c>
      <c r="T83" s="26" t="s">
        <v>430</v>
      </c>
      <c r="U83" s="26" t="s">
        <v>430</v>
      </c>
      <c r="V83" s="26" t="s">
        <v>430</v>
      </c>
      <c r="W83" s="145">
        <v>9.4000000000000004E-3</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0.46139999999999998</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17.900000000000002</v>
      </c>
      <c r="G85" s="26" t="s">
        <v>430</v>
      </c>
      <c r="H85" s="26" t="s">
        <v>430</v>
      </c>
      <c r="I85" s="145">
        <v>2.1139839999999997E-3</v>
      </c>
      <c r="J85" s="145">
        <v>4.3166000000000003E-3</v>
      </c>
      <c r="K85" s="145">
        <v>6.5332000000000003E-3</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1.3774999999999999</v>
      </c>
      <c r="G86" s="26" t="s">
        <v>430</v>
      </c>
      <c r="H86" s="145">
        <v>2.0000000000000001E-4</v>
      </c>
      <c r="I86" s="145">
        <v>3.1062400000000001E-3</v>
      </c>
      <c r="J86" s="145">
        <v>4.9860000000000008E-3</v>
      </c>
      <c r="K86" s="145">
        <v>6.2520000000000006E-3</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3.4020145999999998</v>
      </c>
      <c r="G88" s="145">
        <v>2E-3</v>
      </c>
      <c r="H88" s="145">
        <v>2.6031176E-2</v>
      </c>
      <c r="I88" s="145">
        <v>1.1875000000000002E-2</v>
      </c>
      <c r="J88" s="145">
        <v>1.192E-2</v>
      </c>
      <c r="K88" s="145">
        <v>1.1949999999999999E-2</v>
      </c>
      <c r="L88" s="26" t="s">
        <v>430</v>
      </c>
      <c r="M88" s="26" t="s">
        <v>430</v>
      </c>
      <c r="N88" s="26" t="s">
        <v>430</v>
      </c>
      <c r="O88" s="145">
        <v>2.9500000000000004E-9</v>
      </c>
      <c r="P88" s="26" t="s">
        <v>430</v>
      </c>
      <c r="Q88" s="145">
        <v>1.475E-8</v>
      </c>
      <c r="R88" s="145">
        <v>1.7699999999999998E-7</v>
      </c>
      <c r="S88" s="26" t="s">
        <v>430</v>
      </c>
      <c r="T88" s="145">
        <v>1.4750000000000001E-6</v>
      </c>
      <c r="U88" s="145">
        <v>1.475E-8</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6.1660979999999981</v>
      </c>
      <c r="G89" s="26" t="s">
        <v>430</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1.2136000000000002</v>
      </c>
      <c r="G90" s="145">
        <v>0.14069999999999999</v>
      </c>
      <c r="H90" s="145">
        <v>0.2225</v>
      </c>
      <c r="I90" s="145">
        <v>0.15586203280469982</v>
      </c>
      <c r="J90" s="145">
        <v>0.18833224409725655</v>
      </c>
      <c r="K90" s="145">
        <v>0.28771277639999998</v>
      </c>
      <c r="L90" s="145">
        <v>3.7002196828198951E-6</v>
      </c>
      <c r="M90" s="26" t="s">
        <v>430</v>
      </c>
      <c r="N90" s="26" t="s">
        <v>430</v>
      </c>
      <c r="O90" s="26" t="s">
        <v>430</v>
      </c>
      <c r="P90" s="26" t="s">
        <v>430</v>
      </c>
      <c r="Q90" s="26" t="s">
        <v>430</v>
      </c>
      <c r="R90" s="26" t="s">
        <v>430</v>
      </c>
      <c r="S90" s="26" t="s">
        <v>430</v>
      </c>
      <c r="T90" s="26" t="s">
        <v>430</v>
      </c>
      <c r="U90" s="26" t="s">
        <v>430</v>
      </c>
      <c r="V90" s="26" t="s">
        <v>430</v>
      </c>
      <c r="W90" s="26" t="s">
        <v>430</v>
      </c>
      <c r="X90" s="145">
        <v>5.7749999999999998E-3</v>
      </c>
      <c r="Y90" s="145">
        <v>2.9150000000000001E-3</v>
      </c>
      <c r="Z90" s="145">
        <v>2.9150000000000001E-3</v>
      </c>
      <c r="AA90" s="145">
        <v>2.9150000000000001E-3</v>
      </c>
      <c r="AB90" s="145">
        <v>1.452E-2</v>
      </c>
      <c r="AC90" s="145">
        <v>2.7000000000000001E-3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8.8201779999999997E-3</v>
      </c>
      <c r="F91" s="145">
        <v>2.2141064000000002E-2</v>
      </c>
      <c r="G91" s="145">
        <v>6.8054280000000005E-3</v>
      </c>
      <c r="H91" s="145">
        <v>3.4172262000000002E-2</v>
      </c>
      <c r="I91" s="145">
        <v>0.12363124434882002</v>
      </c>
      <c r="J91" s="145">
        <v>0.12373936502376001</v>
      </c>
      <c r="K91" s="145">
        <v>0.12376169674299001</v>
      </c>
      <c r="L91" s="145">
        <v>5.5581390000000025E-4</v>
      </c>
      <c r="M91" s="145">
        <v>0.26817264899999999</v>
      </c>
      <c r="N91" s="145">
        <v>1.7667071519999999</v>
      </c>
      <c r="O91" s="145">
        <v>2.2600150440000005E-2</v>
      </c>
      <c r="P91" s="145">
        <v>1.28446821E-4</v>
      </c>
      <c r="Q91" s="145">
        <v>2.99709249E-3</v>
      </c>
      <c r="R91" s="145">
        <v>3.5153866799999996E-2</v>
      </c>
      <c r="S91" s="145">
        <v>1.019798172</v>
      </c>
      <c r="T91" s="145">
        <v>7.7236109999999997E-2</v>
      </c>
      <c r="U91" s="26" t="s">
        <v>429</v>
      </c>
      <c r="V91" s="145">
        <v>0.59553030000000007</v>
      </c>
      <c r="W91" s="145">
        <v>4.5746000000000008E-4</v>
      </c>
      <c r="X91" s="145">
        <v>5.0778059999999998E-4</v>
      </c>
      <c r="Y91" s="145">
        <v>2.0585699999999999E-4</v>
      </c>
      <c r="Z91" s="145">
        <v>2.0585699999999999E-4</v>
      </c>
      <c r="AA91" s="145">
        <v>2.0585699999999999E-4</v>
      </c>
      <c r="AB91" s="145">
        <v>1.1253515999999999E-3</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1.95848</v>
      </c>
      <c r="G92" s="145">
        <v>6.4098799999999994</v>
      </c>
      <c r="H92" s="145">
        <v>0.17400000000000002</v>
      </c>
      <c r="I92" s="145">
        <v>0.55109999999999992</v>
      </c>
      <c r="J92" s="145">
        <v>0.73480000000000012</v>
      </c>
      <c r="K92" s="145">
        <v>0.91849999999999998</v>
      </c>
      <c r="L92" s="145">
        <v>1.9343610000000001E-2</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26" t="s">
        <v>430</v>
      </c>
      <c r="AD92" s="26" t="s">
        <v>430</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2.7232744000000002</v>
      </c>
      <c r="G93" s="26" t="s">
        <v>431</v>
      </c>
      <c r="H93" s="26" t="s">
        <v>430</v>
      </c>
      <c r="I93" s="145">
        <v>0.34021942999999999</v>
      </c>
      <c r="J93" s="145">
        <v>0.35422849250000005</v>
      </c>
      <c r="K93" s="145">
        <v>0.35640768</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1.5984163000000005</v>
      </c>
      <c r="G95" s="145" t="s">
        <v>430</v>
      </c>
      <c r="H95" s="26" t="s">
        <v>430</v>
      </c>
      <c r="I95" s="145">
        <v>4.2381791714163362E-2</v>
      </c>
      <c r="J95" s="145">
        <v>0.17337436853197402</v>
      </c>
      <c r="K95" s="145">
        <v>0.65849062899999988</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26" t="s">
        <v>430</v>
      </c>
      <c r="AJ95" s="145"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26" t="s">
        <v>434</v>
      </c>
      <c r="AK97" s="26" t="s">
        <v>434</v>
      </c>
      <c r="AL97" s="49" t="s">
        <v>430</v>
      </c>
    </row>
    <row r="98" spans="1:38" s="2" customFormat="1" ht="26.25" customHeight="1" thickBot="1" x14ac:dyDescent="0.3">
      <c r="A98" s="70" t="s">
        <v>54</v>
      </c>
      <c r="B98" s="70" t="s">
        <v>242</v>
      </c>
      <c r="C98" s="70" t="s">
        <v>243</v>
      </c>
      <c r="D98" s="72"/>
      <c r="E98" s="145" t="s">
        <v>430</v>
      </c>
      <c r="F98" s="145">
        <v>0.125809</v>
      </c>
      <c r="G98" s="145" t="s">
        <v>430</v>
      </c>
      <c r="H98" s="145">
        <v>1.2579195150755791E-2</v>
      </c>
      <c r="I98" s="145">
        <v>4.4497006108366779E-2</v>
      </c>
      <c r="J98" s="145">
        <v>6.1668901877946658E-2</v>
      </c>
      <c r="K98" s="145">
        <v>6.9086300000000003E-2</v>
      </c>
      <c r="L98" s="145" t="s">
        <v>430</v>
      </c>
      <c r="M98" s="145" t="s">
        <v>430</v>
      </c>
      <c r="N98" s="145" t="s">
        <v>430</v>
      </c>
      <c r="O98" s="145" t="s">
        <v>430</v>
      </c>
      <c r="P98" s="145" t="s">
        <v>430</v>
      </c>
      <c r="Q98" s="145" t="s">
        <v>430</v>
      </c>
      <c r="R98" s="145" t="s">
        <v>430</v>
      </c>
      <c r="S98" s="145" t="s">
        <v>430</v>
      </c>
      <c r="T98" s="145" t="s">
        <v>430</v>
      </c>
      <c r="U98" s="26" t="s">
        <v>430</v>
      </c>
      <c r="V98" s="145" t="s">
        <v>430</v>
      </c>
      <c r="W98" s="145">
        <v>1.6915409999999999E-2</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145" t="s">
        <v>430</v>
      </c>
      <c r="AK98" s="26" t="s">
        <v>430</v>
      </c>
      <c r="AL98" s="49" t="s">
        <v>430</v>
      </c>
    </row>
    <row r="99" spans="1:38" s="2" customFormat="1" ht="26.25" customHeight="1" thickBot="1" x14ac:dyDescent="0.3">
      <c r="A99" s="70" t="s">
        <v>244</v>
      </c>
      <c r="B99" s="70" t="s">
        <v>245</v>
      </c>
      <c r="C99" s="70" t="s">
        <v>454</v>
      </c>
      <c r="D99" s="72"/>
      <c r="E99" s="145">
        <v>0.11450733933398073</v>
      </c>
      <c r="F99" s="145">
        <v>6.605916305</v>
      </c>
      <c r="G99" s="145" t="s">
        <v>430</v>
      </c>
      <c r="H99" s="145">
        <v>5.3119368854135081</v>
      </c>
      <c r="I99" s="145">
        <v>9.8354117630000001E-2</v>
      </c>
      <c r="J99" s="145">
        <v>0.15112949780000001</v>
      </c>
      <c r="K99" s="145">
        <v>0.33104556670000002</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372.4</v>
      </c>
      <c r="AL99" s="49" t="s">
        <v>246</v>
      </c>
    </row>
    <row r="100" spans="1:38" s="2" customFormat="1" ht="26.25" customHeight="1" thickBot="1" x14ac:dyDescent="0.3">
      <c r="A100" s="70" t="s">
        <v>244</v>
      </c>
      <c r="B100" s="70" t="s">
        <v>247</v>
      </c>
      <c r="C100" s="70" t="s">
        <v>455</v>
      </c>
      <c r="D100" s="72"/>
      <c r="E100" s="145">
        <v>0.1070974360923667</v>
      </c>
      <c r="F100" s="145">
        <v>3.5395156811000001</v>
      </c>
      <c r="G100" s="145" t="s">
        <v>430</v>
      </c>
      <c r="H100" s="145">
        <v>4.1074528727241457</v>
      </c>
      <c r="I100" s="145">
        <v>6.3988043958000007E-2</v>
      </c>
      <c r="J100" s="145">
        <v>9.8790223753000006E-2</v>
      </c>
      <c r="K100" s="145">
        <v>0.21317078141600002</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145" t="s">
        <v>430</v>
      </c>
      <c r="AK100" s="145">
        <v>714.4</v>
      </c>
      <c r="AL100" s="49" t="s">
        <v>246</v>
      </c>
    </row>
    <row r="101" spans="1:38" s="2" customFormat="1" ht="26.25" customHeight="1" thickBot="1" x14ac:dyDescent="0.3">
      <c r="A101" s="70" t="s">
        <v>244</v>
      </c>
      <c r="B101" s="70" t="s">
        <v>248</v>
      </c>
      <c r="C101" s="70" t="s">
        <v>249</v>
      </c>
      <c r="D101" s="72"/>
      <c r="E101" s="145">
        <v>8.2572551275217395E-3</v>
      </c>
      <c r="F101" s="145">
        <v>0.11620993060000001</v>
      </c>
      <c r="G101" s="145" t="s">
        <v>430</v>
      </c>
      <c r="H101" s="145">
        <v>8.7162031549049099E-2</v>
      </c>
      <c r="I101" s="145">
        <v>7.9672547900000001E-4</v>
      </c>
      <c r="J101" s="145">
        <v>2.3901764380000004E-3</v>
      </c>
      <c r="K101" s="145">
        <v>5.5770783560000004E-3</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26" t="s">
        <v>430</v>
      </c>
      <c r="AJ101" s="26" t="s">
        <v>430</v>
      </c>
      <c r="AK101" s="145">
        <v>106.6</v>
      </c>
      <c r="AL101" s="49" t="s">
        <v>246</v>
      </c>
    </row>
    <row r="102" spans="1:38" s="2" customFormat="1" ht="26.25" customHeight="1" thickBot="1" x14ac:dyDescent="0.3">
      <c r="A102" s="70" t="s">
        <v>244</v>
      </c>
      <c r="B102" s="70" t="s">
        <v>250</v>
      </c>
      <c r="C102" s="70" t="s">
        <v>456</v>
      </c>
      <c r="D102" s="72"/>
      <c r="E102" s="145">
        <v>5.0229880795021289E-2</v>
      </c>
      <c r="F102" s="145">
        <v>0.42809160882899999</v>
      </c>
      <c r="G102" s="145" t="s">
        <v>430</v>
      </c>
      <c r="H102" s="145">
        <v>3.891424448635084</v>
      </c>
      <c r="I102" s="145">
        <v>3.5924759000000002E-3</v>
      </c>
      <c r="J102" s="145">
        <v>7.4348777147999992E-2</v>
      </c>
      <c r="K102" s="145">
        <v>0.43713413445999999</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145" t="s">
        <v>430</v>
      </c>
      <c r="AK102" s="145">
        <v>923.85647067634159</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7.1557158636948446E-4</v>
      </c>
      <c r="F104" s="145">
        <v>6.3801207590000004E-3</v>
      </c>
      <c r="G104" s="145" t="s">
        <v>430</v>
      </c>
      <c r="H104" s="145">
        <v>7.5534059494347479E-3</v>
      </c>
      <c r="I104" s="145">
        <v>5.9044384000000003E-5</v>
      </c>
      <c r="J104" s="145">
        <v>1.7713315099999999E-4</v>
      </c>
      <c r="K104" s="145">
        <v>4.1331068500000004E-4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7.9</v>
      </c>
      <c r="AL104" s="49" t="s">
        <v>246</v>
      </c>
    </row>
    <row r="105" spans="1:38" s="2" customFormat="1" ht="26.25" customHeight="1" thickBot="1" x14ac:dyDescent="0.3">
      <c r="A105" s="70" t="s">
        <v>244</v>
      </c>
      <c r="B105" s="70" t="s">
        <v>255</v>
      </c>
      <c r="C105" s="70" t="s">
        <v>256</v>
      </c>
      <c r="D105" s="72"/>
      <c r="E105" s="145">
        <v>2.4793764192149265E-2</v>
      </c>
      <c r="F105" s="145">
        <v>0.183830571686</v>
      </c>
      <c r="G105" s="145" t="s">
        <v>430</v>
      </c>
      <c r="H105" s="145">
        <v>0.4446531496362931</v>
      </c>
      <c r="I105" s="145">
        <v>4.000824109E-3</v>
      </c>
      <c r="J105" s="145">
        <v>6.2870093149999997E-3</v>
      </c>
      <c r="K105" s="145">
        <v>1.3717111231000001E-2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145" t="s">
        <v>430</v>
      </c>
      <c r="AI105" s="26" t="s">
        <v>430</v>
      </c>
      <c r="AJ105" s="26" t="s">
        <v>430</v>
      </c>
      <c r="AK105" s="145">
        <v>56.2</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0" t="s">
        <v>458</v>
      </c>
      <c r="D107" s="72"/>
      <c r="E107" s="145">
        <v>3.8243702634143846E-2</v>
      </c>
      <c r="F107" s="145">
        <v>0.1768620675</v>
      </c>
      <c r="G107" s="145" t="s">
        <v>430</v>
      </c>
      <c r="H107" s="145">
        <v>0.40426458493268264</v>
      </c>
      <c r="I107" s="145">
        <v>9.7309635000000002E-3</v>
      </c>
      <c r="J107" s="145">
        <v>0.12974618000000002</v>
      </c>
      <c r="K107" s="145">
        <v>0.61629435499999996</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26" t="s">
        <v>430</v>
      </c>
      <c r="AI107" s="26" t="s">
        <v>430</v>
      </c>
      <c r="AJ107" s="26" t="s">
        <v>430</v>
      </c>
      <c r="AK107" s="145">
        <v>3378.5</v>
      </c>
      <c r="AL107" s="49" t="s">
        <v>246</v>
      </c>
    </row>
    <row r="108" spans="1:38" s="2" customFormat="1" ht="26.25" customHeight="1" thickBot="1" x14ac:dyDescent="0.3">
      <c r="A108" s="70" t="s">
        <v>244</v>
      </c>
      <c r="B108" s="70" t="s">
        <v>260</v>
      </c>
      <c r="C108" s="70" t="s">
        <v>459</v>
      </c>
      <c r="D108" s="72"/>
      <c r="E108" s="145">
        <v>5.3402117783837057E-2</v>
      </c>
      <c r="F108" s="145">
        <v>0.48380727291000003</v>
      </c>
      <c r="G108" s="145" t="s">
        <v>430</v>
      </c>
      <c r="H108" s="145">
        <v>0.42540961209170303</v>
      </c>
      <c r="I108" s="145">
        <v>6.3805999999999993E-3</v>
      </c>
      <c r="J108" s="145">
        <v>6.3806000000000002E-2</v>
      </c>
      <c r="K108" s="145">
        <v>0.127612</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26" t="s">
        <v>430</v>
      </c>
      <c r="AJ108" s="26" t="s">
        <v>430</v>
      </c>
      <c r="AK108" s="145">
        <v>6380.5999999999995</v>
      </c>
      <c r="AL108" s="49" t="s">
        <v>246</v>
      </c>
    </row>
    <row r="109" spans="1:38" s="2" customFormat="1" ht="26.25" customHeight="1" thickBot="1" x14ac:dyDescent="0.3">
      <c r="A109" s="70" t="s">
        <v>244</v>
      </c>
      <c r="B109" s="70" t="s">
        <v>261</v>
      </c>
      <c r="C109" s="70" t="s">
        <v>460</v>
      </c>
      <c r="D109" s="72"/>
      <c r="E109" s="145">
        <v>5.3434983944144745E-3</v>
      </c>
      <c r="F109" s="145">
        <v>2.486825317E-2</v>
      </c>
      <c r="G109" s="26" t="s">
        <v>430</v>
      </c>
      <c r="H109" s="145">
        <v>4.2567113057360398E-2</v>
      </c>
      <c r="I109" s="145">
        <v>2.1000000000000003E-3</v>
      </c>
      <c r="J109" s="145">
        <v>1.1550000000000001E-2</v>
      </c>
      <c r="K109" s="145">
        <v>1.1550000000000001E-2</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210</v>
      </c>
      <c r="AL109" s="49" t="s">
        <v>246</v>
      </c>
    </row>
    <row r="110" spans="1:38" s="2" customFormat="1" ht="26.25" customHeight="1" thickBot="1" x14ac:dyDescent="0.3">
      <c r="A110" s="70" t="s">
        <v>244</v>
      </c>
      <c r="B110" s="70" t="s">
        <v>262</v>
      </c>
      <c r="C110" s="70" t="s">
        <v>461</v>
      </c>
      <c r="D110" s="72"/>
      <c r="E110" s="145">
        <v>4.8721430146847497E-3</v>
      </c>
      <c r="F110" s="145">
        <v>2.6887196938999998E-2</v>
      </c>
      <c r="G110" s="26" t="s">
        <v>430</v>
      </c>
      <c r="H110" s="145">
        <v>7.476674954296382E-2</v>
      </c>
      <c r="I110" s="145">
        <v>2.0465542E-2</v>
      </c>
      <c r="J110" s="145">
        <v>0.14357579000000001</v>
      </c>
      <c r="K110" s="145">
        <v>0.14607839</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1064.5</v>
      </c>
      <c r="AL110" s="49" t="s">
        <v>246</v>
      </c>
    </row>
    <row r="111" spans="1:38" s="2" customFormat="1" ht="26.25" customHeight="1" thickBot="1" x14ac:dyDescent="0.3">
      <c r="A111" s="70" t="s">
        <v>244</v>
      </c>
      <c r="B111" s="70" t="s">
        <v>263</v>
      </c>
      <c r="C111" s="70" t="s">
        <v>462</v>
      </c>
      <c r="D111" s="72"/>
      <c r="E111" s="145">
        <v>5.166263725391726E-2</v>
      </c>
      <c r="F111" s="145">
        <v>1.3965645137000002</v>
      </c>
      <c r="G111" s="26" t="s">
        <v>430</v>
      </c>
      <c r="H111" s="145">
        <v>2.3240326767288675</v>
      </c>
      <c r="I111" s="145">
        <v>1.48202E-2</v>
      </c>
      <c r="J111" s="145">
        <v>2.9640400000000001E-2</v>
      </c>
      <c r="K111" s="145">
        <v>6.6690899999999997E-2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3900.4870000000001</v>
      </c>
      <c r="AL111" s="49" t="s">
        <v>246</v>
      </c>
    </row>
    <row r="112" spans="1:38" s="2" customFormat="1" ht="26.25" customHeight="1" thickBot="1" x14ac:dyDescent="0.3">
      <c r="A112" s="70" t="s">
        <v>264</v>
      </c>
      <c r="B112" s="70" t="s">
        <v>265</v>
      </c>
      <c r="C112" s="70" t="s">
        <v>266</v>
      </c>
      <c r="D112" s="72"/>
      <c r="E112" s="145">
        <v>6.5112330859750989</v>
      </c>
      <c r="F112" s="145" t="s">
        <v>430</v>
      </c>
      <c r="G112" s="145" t="s">
        <v>430</v>
      </c>
      <c r="H112" s="145">
        <v>2.5684983677500002</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26" t="s">
        <v>430</v>
      </c>
      <c r="AJ112" s="26" t="s">
        <v>430</v>
      </c>
      <c r="AK112" s="145">
        <v>162.69999999999999</v>
      </c>
      <c r="AL112" s="49" t="s">
        <v>475</v>
      </c>
    </row>
    <row r="113" spans="1:38" s="2" customFormat="1" ht="26.25" customHeight="1" thickBot="1" x14ac:dyDescent="0.3">
      <c r="A113" s="70" t="s">
        <v>264</v>
      </c>
      <c r="B113" s="70" t="s">
        <v>267</v>
      </c>
      <c r="C113" s="70" t="s">
        <v>268</v>
      </c>
      <c r="D113" s="72"/>
      <c r="E113" s="145">
        <v>2.8236785416897452</v>
      </c>
      <c r="F113" s="145">
        <v>3.4455395428190001</v>
      </c>
      <c r="G113" s="26" t="s">
        <v>430</v>
      </c>
      <c r="H113" s="145">
        <v>9.0674383207380327</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2.5760000000000002E-2</v>
      </c>
      <c r="F114" s="145" t="s">
        <v>430</v>
      </c>
      <c r="G114" s="145" t="s">
        <v>430</v>
      </c>
      <c r="H114" s="145">
        <v>1.7595E-2</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26"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0.59619227803873998</v>
      </c>
      <c r="F116" s="145">
        <v>7.8781099854999995E-2</v>
      </c>
      <c r="G116" s="26" t="s">
        <v>430</v>
      </c>
      <c r="H116" s="145">
        <v>1.4097576157266198</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0.2549998334558824</v>
      </c>
      <c r="J119" s="145">
        <v>4.6503267867647065</v>
      </c>
      <c r="K119" s="145">
        <v>4.6503267867647065</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0.9345752680623709</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8.0905346153846147E-2</v>
      </c>
      <c r="AD122" s="26" t="s">
        <v>430</v>
      </c>
      <c r="AE122" s="144" t="s">
        <v>443</v>
      </c>
      <c r="AF122" s="145"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0" t="s">
        <v>286</v>
      </c>
      <c r="D123" s="72"/>
      <c r="E123" s="145">
        <v>7.1226881443678433E-2</v>
      </c>
      <c r="F123" s="145">
        <v>0.16586260192424218</v>
      </c>
      <c r="G123" s="145">
        <v>8.8947495390525669E-3</v>
      </c>
      <c r="H123" s="145">
        <v>6.8675683699483694E-2</v>
      </c>
      <c r="I123" s="145">
        <v>0.18158371114887104</v>
      </c>
      <c r="J123" s="145">
        <v>0.1901681716113065</v>
      </c>
      <c r="K123" s="145">
        <v>0.19302965843211831</v>
      </c>
      <c r="L123" s="145">
        <v>2.3779632092820545E-2</v>
      </c>
      <c r="M123" s="145">
        <v>2.3416264746820072</v>
      </c>
      <c r="N123" s="145">
        <v>1.7078614086012643E-3</v>
      </c>
      <c r="O123" s="145">
        <v>1.6520788719133567E-2</v>
      </c>
      <c r="P123" s="145">
        <v>3.4106862469858307E-3</v>
      </c>
      <c r="Q123" s="145">
        <v>9.6532203491851953E-5</v>
      </c>
      <c r="R123" s="145">
        <v>3.1010921414004375E-3</v>
      </c>
      <c r="S123" s="145">
        <v>1.1497846071639951E-3</v>
      </c>
      <c r="T123" s="145">
        <v>9.3317297890897668E-4</v>
      </c>
      <c r="U123" s="145">
        <v>8.293998810001747E-4</v>
      </c>
      <c r="V123" s="145">
        <v>1.5077106397670053E-2</v>
      </c>
      <c r="W123" s="145">
        <v>1.4307434104059104E-2</v>
      </c>
      <c r="X123" s="145">
        <v>2.3580628026188604E-6</v>
      </c>
      <c r="Y123" s="145">
        <v>7.0118730382558348E-6</v>
      </c>
      <c r="Z123" s="145">
        <v>2.259152532168829E-6</v>
      </c>
      <c r="AA123" s="145">
        <v>1.3902261544234723E-6</v>
      </c>
      <c r="AB123" s="145">
        <v>1.3019314527466999E-5</v>
      </c>
      <c r="AC123" s="145" t="s">
        <v>430</v>
      </c>
      <c r="AD123" s="145" t="s">
        <v>430</v>
      </c>
      <c r="AE123" s="144" t="s">
        <v>443</v>
      </c>
      <c r="AF123" s="145" t="s">
        <v>430</v>
      </c>
      <c r="AG123" s="26" t="s">
        <v>430</v>
      </c>
      <c r="AH123" s="26" t="s">
        <v>430</v>
      </c>
      <c r="AI123" s="26" t="s">
        <v>430</v>
      </c>
      <c r="AJ123" s="26" t="s">
        <v>430</v>
      </c>
      <c r="AK123" s="145">
        <v>28.614868208118207</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26"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0.20199008800000001</v>
      </c>
      <c r="G125" s="145" t="s">
        <v>430</v>
      </c>
      <c r="H125" s="26" t="s">
        <v>430</v>
      </c>
      <c r="I125" s="145">
        <v>1.2635634000000002E-4</v>
      </c>
      <c r="J125" s="145">
        <v>8.3854661999999993E-4</v>
      </c>
      <c r="K125" s="145">
        <v>1.7728177400000004E-3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7.9916089999999995E-2</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332.9837</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145" t="s">
        <v>431</v>
      </c>
      <c r="J130" s="145" t="s">
        <v>431</v>
      </c>
      <c r="K130" s="145"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434</v>
      </c>
      <c r="F131" s="145" t="s">
        <v>434</v>
      </c>
      <c r="G131" s="26" t="s">
        <v>434</v>
      </c>
      <c r="H131" s="26" t="s">
        <v>434</v>
      </c>
      <c r="I131" s="145" t="s">
        <v>434</v>
      </c>
      <c r="J131" s="145" t="s">
        <v>434</v>
      </c>
      <c r="K131" s="145" t="s">
        <v>434</v>
      </c>
      <c r="L131" s="26" t="s">
        <v>434</v>
      </c>
      <c r="M131" s="26" t="s">
        <v>434</v>
      </c>
      <c r="N131" s="26" t="s">
        <v>434</v>
      </c>
      <c r="O131" s="26" t="s">
        <v>434</v>
      </c>
      <c r="P131" s="26" t="s">
        <v>434</v>
      </c>
      <c r="Q131" s="26" t="s">
        <v>434</v>
      </c>
      <c r="R131" s="26" t="s">
        <v>434</v>
      </c>
      <c r="S131" s="26" t="s">
        <v>434</v>
      </c>
      <c r="T131" s="26" t="s">
        <v>434</v>
      </c>
      <c r="U131" s="26" t="s">
        <v>434</v>
      </c>
      <c r="V131" s="26" t="s">
        <v>434</v>
      </c>
      <c r="W131" s="26" t="s">
        <v>434</v>
      </c>
      <c r="X131" s="26" t="s">
        <v>434</v>
      </c>
      <c r="Y131" s="26" t="s">
        <v>434</v>
      </c>
      <c r="Z131" s="26" t="s">
        <v>434</v>
      </c>
      <c r="AA131" s="26" t="s">
        <v>434</v>
      </c>
      <c r="AB131" s="26" t="s">
        <v>434</v>
      </c>
      <c r="AC131" s="26" t="s">
        <v>434</v>
      </c>
      <c r="AD131" s="26" t="s">
        <v>434</v>
      </c>
      <c r="AE131" s="144" t="s">
        <v>443</v>
      </c>
      <c r="AF131" s="26" t="s">
        <v>434</v>
      </c>
      <c r="AG131" s="26" t="s">
        <v>434</v>
      </c>
      <c r="AH131" s="26" t="s">
        <v>434</v>
      </c>
      <c r="AI131" s="26" t="s">
        <v>434</v>
      </c>
      <c r="AJ131" s="26" t="s">
        <v>434</v>
      </c>
      <c r="AK131" s="26" t="s">
        <v>434</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4.3257020000000003E-4</v>
      </c>
      <c r="J133" s="145">
        <v>4.3257020000000003E-4</v>
      </c>
      <c r="K133" s="145">
        <v>4.8068896000000002E-4</v>
      </c>
      <c r="L133" s="145">
        <v>2.1628510000000001E-4</v>
      </c>
      <c r="M133" s="26" t="s">
        <v>431</v>
      </c>
      <c r="N133" s="145">
        <v>3.7435398000000005E-4</v>
      </c>
      <c r="O133" s="145">
        <v>6.2703980000000014E-5</v>
      </c>
      <c r="P133" s="145">
        <v>9.9393139669672736E-3</v>
      </c>
      <c r="Q133" s="145">
        <v>1.6966225999999999E-4</v>
      </c>
      <c r="R133" s="145">
        <v>1.6903896000000003E-4</v>
      </c>
      <c r="S133" s="145">
        <v>1.5495238E-4</v>
      </c>
      <c r="T133" s="145">
        <v>2.1603577999999995E-4</v>
      </c>
      <c r="U133" s="145">
        <v>2.4657748000000003E-4</v>
      </c>
      <c r="V133" s="145">
        <v>1.9960559200000003E-3</v>
      </c>
      <c r="W133" s="145">
        <v>3.3658199999999998E-4</v>
      </c>
      <c r="X133" s="145">
        <v>1.6455119999999999E-4</v>
      </c>
      <c r="Y133" s="145">
        <v>8.9879860000000004E-5</v>
      </c>
      <c r="Z133" s="145">
        <v>8.0281040000000016E-5</v>
      </c>
      <c r="AA133" s="145">
        <v>8.7137339999999986E-5</v>
      </c>
      <c r="AB133" s="145">
        <v>4.2184944E-4</v>
      </c>
      <c r="AC133" s="145">
        <v>1.8699000000000001E-3</v>
      </c>
      <c r="AD133" s="145">
        <v>5.1110600000000006E-3</v>
      </c>
      <c r="AE133" s="144" t="s">
        <v>443</v>
      </c>
      <c r="AF133" s="26" t="s">
        <v>430</v>
      </c>
      <c r="AG133" s="26" t="s">
        <v>430</v>
      </c>
      <c r="AH133" s="26" t="s">
        <v>430</v>
      </c>
      <c r="AI133" s="26" t="s">
        <v>430</v>
      </c>
      <c r="AJ133" s="26" t="s">
        <v>430</v>
      </c>
      <c r="AK133" s="145">
        <v>12466</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8.0800000000000004E-3</v>
      </c>
      <c r="G136" s="26" t="s">
        <v>430</v>
      </c>
      <c r="H136" s="145">
        <v>7.7000000000000007E-4</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2.07E-2</v>
      </c>
      <c r="G137" s="26" t="s">
        <v>430</v>
      </c>
      <c r="H137" s="145" t="s">
        <v>430</v>
      </c>
      <c r="I137" s="145" t="s">
        <v>430</v>
      </c>
      <c r="J137" s="145" t="s">
        <v>430</v>
      </c>
      <c r="K137" s="145" t="s">
        <v>430</v>
      </c>
      <c r="L137" s="145" t="s">
        <v>430</v>
      </c>
      <c r="M137" s="26" t="s">
        <v>430</v>
      </c>
      <c r="N137" s="145" t="s">
        <v>430</v>
      </c>
      <c r="O137" s="145" t="s">
        <v>430</v>
      </c>
      <c r="P137" s="26" t="s">
        <v>430</v>
      </c>
      <c r="Q137" s="26" t="s">
        <v>430</v>
      </c>
      <c r="R137" s="26" t="s">
        <v>430</v>
      </c>
      <c r="S137" s="145" t="s">
        <v>430</v>
      </c>
      <c r="T137" s="26" t="s">
        <v>430</v>
      </c>
      <c r="U137" s="145" t="s">
        <v>430</v>
      </c>
      <c r="V137" s="145"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1379977</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0.3107895</v>
      </c>
      <c r="I139" s="145">
        <v>0.14687221719999999</v>
      </c>
      <c r="J139" s="145">
        <v>0.14687221719999999</v>
      </c>
      <c r="K139" s="145">
        <v>0.14687221719999999</v>
      </c>
      <c r="L139" s="145">
        <v>1.2904463988000001E-2</v>
      </c>
      <c r="M139" s="26" t="s">
        <v>430</v>
      </c>
      <c r="N139" s="145">
        <v>4.196084E-4</v>
      </c>
      <c r="O139" s="145">
        <v>8.4680360000000013E-4</v>
      </c>
      <c r="P139" s="145">
        <v>8.4680360000000013E-4</v>
      </c>
      <c r="Q139" s="145">
        <v>1.3428635999999999E-3</v>
      </c>
      <c r="R139" s="145">
        <v>1.2827527999999999E-3</v>
      </c>
      <c r="S139" s="145">
        <v>2.9827796000000007E-3</v>
      </c>
      <c r="T139" s="26" t="s">
        <v>430</v>
      </c>
      <c r="U139" s="26" t="s">
        <v>430</v>
      </c>
      <c r="V139" s="26" t="s">
        <v>430</v>
      </c>
      <c r="W139" s="145">
        <v>1.4984211199999999</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434</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T141" si="0">SUM(E14:E140)</f>
        <v>252.41802186928123</v>
      </c>
      <c r="F141" s="20">
        <f t="shared" si="0"/>
        <v>182.69756132725524</v>
      </c>
      <c r="G141" s="20">
        <f t="shared" si="0"/>
        <v>91.821753439825798</v>
      </c>
      <c r="H141" s="20">
        <f t="shared" si="0"/>
        <v>37.978650066579085</v>
      </c>
      <c r="I141" s="20">
        <f t="shared" si="0"/>
        <v>27.961181579837433</v>
      </c>
      <c r="J141" s="20">
        <f t="shared" si="0"/>
        <v>45.304146442049905</v>
      </c>
      <c r="K141" s="20">
        <f t="shared" si="0"/>
        <v>60.298861747520768</v>
      </c>
      <c r="L141" s="20">
        <f t="shared" si="0"/>
        <v>6.7374455496729579</v>
      </c>
      <c r="M141" s="20">
        <f t="shared" si="0"/>
        <v>626.44015866250845</v>
      </c>
      <c r="N141" s="20">
        <f t="shared" si="0"/>
        <v>34.796013954547831</v>
      </c>
      <c r="O141" s="20">
        <f t="shared" si="0"/>
        <v>1.5259888435593318</v>
      </c>
      <c r="P141" s="20">
        <f t="shared" si="0"/>
        <v>0.63267072809717928</v>
      </c>
      <c r="Q141" s="20">
        <f t="shared" si="0"/>
        <v>5.3184589991669187</v>
      </c>
      <c r="R141" s="20">
        <f t="shared" si="0"/>
        <v>31.126255033799904</v>
      </c>
      <c r="S141" s="20">
        <f t="shared" si="0"/>
        <v>68.107345276518672</v>
      </c>
      <c r="T141" s="20">
        <f t="shared" si="0"/>
        <v>37.024954755496893</v>
      </c>
      <c r="U141" s="20" t="s">
        <v>429</v>
      </c>
      <c r="V141" s="20">
        <f t="shared" ref="V141:AD141" si="1">SUM(V14:V140)</f>
        <v>139.45870436350228</v>
      </c>
      <c r="W141" s="20">
        <f t="shared" si="1"/>
        <v>18.131079423171713</v>
      </c>
      <c r="X141" s="20">
        <f t="shared" si="1"/>
        <v>0.23488618426934399</v>
      </c>
      <c r="Y141" s="20">
        <f t="shared" si="1"/>
        <v>0.31758055424178827</v>
      </c>
      <c r="Z141" s="20">
        <f t="shared" si="1"/>
        <v>0.17819875935340862</v>
      </c>
      <c r="AA141" s="20">
        <f t="shared" si="1"/>
        <v>0.13350382325098908</v>
      </c>
      <c r="AB141" s="20">
        <f t="shared" si="1"/>
        <v>7.9966563567282272</v>
      </c>
      <c r="AC141" s="20">
        <f t="shared" si="1"/>
        <v>38.156291164538139</v>
      </c>
      <c r="AD141" s="20">
        <f t="shared" si="1"/>
        <v>30.296467091099707</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252.41802186928123</v>
      </c>
      <c r="F152" s="14">
        <f t="shared" ref="F152:AD152" si="2">SUM(F$141, F$151, IF(AND(ISNUMBER(SEARCH($B$4,"AT|BE|CH|GB|IE|LT|LU|NL")),SUM(F$143:F$149)&gt;0),SUM(F$143:F$149)-SUM(F$27:F$33),0))</f>
        <v>182.69756132725524</v>
      </c>
      <c r="G152" s="14">
        <f t="shared" si="2"/>
        <v>91.821753439825798</v>
      </c>
      <c r="H152" s="14">
        <f t="shared" si="2"/>
        <v>37.978650066579085</v>
      </c>
      <c r="I152" s="14">
        <f t="shared" si="2"/>
        <v>27.961181579837433</v>
      </c>
      <c r="J152" s="14">
        <f t="shared" si="2"/>
        <v>45.304146442049905</v>
      </c>
      <c r="K152" s="14">
        <f t="shared" si="2"/>
        <v>60.298861747520768</v>
      </c>
      <c r="L152" s="14">
        <f t="shared" si="2"/>
        <v>6.7374455496729579</v>
      </c>
      <c r="M152" s="14">
        <f t="shared" si="2"/>
        <v>626.44015866250845</v>
      </c>
      <c r="N152" s="14">
        <f t="shared" si="2"/>
        <v>34.796013954547831</v>
      </c>
      <c r="O152" s="14">
        <f t="shared" si="2"/>
        <v>1.5259888435593318</v>
      </c>
      <c r="P152" s="14">
        <f t="shared" si="2"/>
        <v>0.63267072809717928</v>
      </c>
      <c r="Q152" s="14">
        <f t="shared" si="2"/>
        <v>5.3184589991669187</v>
      </c>
      <c r="R152" s="14">
        <f t="shared" si="2"/>
        <v>31.126255033799904</v>
      </c>
      <c r="S152" s="14">
        <f t="shared" si="2"/>
        <v>68.107345276518672</v>
      </c>
      <c r="T152" s="14">
        <f t="shared" si="2"/>
        <v>37.024954755496893</v>
      </c>
      <c r="U152" s="14">
        <f t="shared" si="2"/>
        <v>0</v>
      </c>
      <c r="V152" s="14">
        <f t="shared" si="2"/>
        <v>139.45870436350228</v>
      </c>
      <c r="W152" s="14">
        <f t="shared" si="2"/>
        <v>18.131079423171713</v>
      </c>
      <c r="X152" s="14">
        <f t="shared" si="2"/>
        <v>0.23488618426934399</v>
      </c>
      <c r="Y152" s="14">
        <f t="shared" si="2"/>
        <v>0.31758055424178827</v>
      </c>
      <c r="Z152" s="14">
        <f t="shared" si="2"/>
        <v>0.17819875935340862</v>
      </c>
      <c r="AA152" s="14">
        <f t="shared" si="2"/>
        <v>0.13350382325098908</v>
      </c>
      <c r="AB152" s="14">
        <f t="shared" si="2"/>
        <v>7.9966563567282272</v>
      </c>
      <c r="AC152" s="14">
        <f t="shared" si="2"/>
        <v>38.156291164538139</v>
      </c>
      <c r="AD152" s="14">
        <f t="shared" si="2"/>
        <v>30.296467091099707</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252.41802186928123</v>
      </c>
      <c r="F154" s="14">
        <f>SUM(F$141, F$153, -1 * IF(OR($B$6=2005,$B$6&gt;=2020),SUM(F$99:F$122),0), IF(AND(ISNUMBER(SEARCH($B$4,"AT|BE|CH|GB|IE|LT|LU|NL")),SUM(F$143:F$149)&gt;0),SUM(F$143:F$149)-SUM(F$27:F$33),0))</f>
        <v>182.69756132725524</v>
      </c>
      <c r="G154" s="14">
        <f>SUM(G$141, G$153, IF(AND(ISNUMBER(SEARCH($B$4,"AT|BE|CH|GB|IE|LT|LU|NL")),SUM(G$143:G$149)&gt;0),SUM(G$143:G$149)-SUM(G$27:G$33),0))</f>
        <v>91.821753439825798</v>
      </c>
      <c r="H154" s="14">
        <f>SUM(H$141, H$153, IF(AND(ISNUMBER(SEARCH($B$4,"AT|BE|CH|GB|IE|LT|LU|NL")),SUM(H$143:H$149)&gt;0),SUM(H$143:H$149)-SUM(H$27:H$33),0))</f>
        <v>37.978650066579085</v>
      </c>
      <c r="I154" s="14">
        <f t="shared" ref="I154:AD154" si="3">SUM(I$141, I$153, IF(AND(ISNUMBER(SEARCH($B$4,"AT|BE|CH|GB|IE|LT|LU|NL")),SUM(I$143:I$149)&gt;0),SUM(I$143:I$149)-SUM(I$27:I$33),0))</f>
        <v>27.961181579837433</v>
      </c>
      <c r="J154" s="14">
        <f t="shared" si="3"/>
        <v>45.304146442049905</v>
      </c>
      <c r="K154" s="14">
        <f t="shared" si="3"/>
        <v>60.298861747520768</v>
      </c>
      <c r="L154" s="14">
        <f t="shared" si="3"/>
        <v>6.7374455496729579</v>
      </c>
      <c r="M154" s="14">
        <f t="shared" si="3"/>
        <v>626.44015866250845</v>
      </c>
      <c r="N154" s="14">
        <f t="shared" si="3"/>
        <v>34.796013954547831</v>
      </c>
      <c r="O154" s="14">
        <f t="shared" si="3"/>
        <v>1.5259888435593318</v>
      </c>
      <c r="P154" s="14">
        <f t="shared" si="3"/>
        <v>0.63267072809717928</v>
      </c>
      <c r="Q154" s="14">
        <f t="shared" si="3"/>
        <v>5.3184589991669187</v>
      </c>
      <c r="R154" s="14">
        <f t="shared" si="3"/>
        <v>31.126255033799904</v>
      </c>
      <c r="S154" s="14">
        <f t="shared" si="3"/>
        <v>68.107345276518672</v>
      </c>
      <c r="T154" s="14">
        <f t="shared" si="3"/>
        <v>37.024954755496893</v>
      </c>
      <c r="U154" s="14">
        <f t="shared" si="3"/>
        <v>0</v>
      </c>
      <c r="V154" s="14">
        <f t="shared" si="3"/>
        <v>139.45870436350228</v>
      </c>
      <c r="W154" s="14">
        <f t="shared" si="3"/>
        <v>18.131079423171713</v>
      </c>
      <c r="X154" s="14">
        <f t="shared" si="3"/>
        <v>0.23488618426934399</v>
      </c>
      <c r="Y154" s="14">
        <f t="shared" si="3"/>
        <v>0.31758055424178827</v>
      </c>
      <c r="Z154" s="14">
        <f t="shared" si="3"/>
        <v>0.17819875935340862</v>
      </c>
      <c r="AA154" s="14">
        <f t="shared" si="3"/>
        <v>0.13350382325098908</v>
      </c>
      <c r="AB154" s="14">
        <f t="shared" si="3"/>
        <v>7.9966563567282272</v>
      </c>
      <c r="AC154" s="14">
        <f t="shared" si="3"/>
        <v>38.156291164538139</v>
      </c>
      <c r="AD154" s="14">
        <f t="shared" si="3"/>
        <v>30.296467091099707</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3.7318906127318279</v>
      </c>
      <c r="F157" s="23">
        <v>7.7969857444575685E-2</v>
      </c>
      <c r="G157" s="23">
        <v>0.25856670673927662</v>
      </c>
      <c r="H157" s="23" t="s">
        <v>430</v>
      </c>
      <c r="I157" s="23">
        <v>5.6360707538514201E-2</v>
      </c>
      <c r="J157" s="23">
        <v>5.6360707538514201E-2</v>
      </c>
      <c r="K157" s="23">
        <v>5.6360707538514201E-2</v>
      </c>
      <c r="L157" s="23">
        <v>2.8045349291070873E-2</v>
      </c>
      <c r="M157" s="23">
        <v>0.84100820594063697</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13328.180759756528</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0.94223530800173017</v>
      </c>
      <c r="F158" s="23">
        <v>0.10868384277666338</v>
      </c>
      <c r="G158" s="23">
        <v>7.9200323216198715E-2</v>
      </c>
      <c r="H158" s="23" t="s">
        <v>430</v>
      </c>
      <c r="I158" s="23">
        <v>9.5797683613513367E-3</v>
      </c>
      <c r="J158" s="23">
        <v>9.5797683613513367E-3</v>
      </c>
      <c r="K158" s="23">
        <v>9.5797683613513367E-3</v>
      </c>
      <c r="L158" s="23">
        <v>5.0781297979320137E-3</v>
      </c>
      <c r="M158" s="23">
        <v>1.6779955682057583</v>
      </c>
      <c r="N158" s="23">
        <v>0.77636531699999989</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4139.9011557147378</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41.7881</v>
      </c>
      <c r="F159" s="23">
        <v>1.0616000000000001</v>
      </c>
      <c r="G159" s="23">
        <v>17.499310000000001</v>
      </c>
      <c r="H159" s="23" t="s">
        <v>429</v>
      </c>
      <c r="I159" s="23">
        <v>0.771218843373494</v>
      </c>
      <c r="J159" s="23">
        <v>0.82630590361445788</v>
      </c>
      <c r="K159" s="23">
        <v>0.82630590361445788</v>
      </c>
      <c r="L159" s="23" t="s">
        <v>429</v>
      </c>
      <c r="M159" s="23">
        <v>2.9664999999999999</v>
      </c>
      <c r="N159" s="23" t="s">
        <v>430</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22861.13</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33CFA-B03F-4E0E-8180-4EE8C89FCA90}">
  <sheetPr codeName="Tabelle24"/>
  <dimension ref="A1:AL170"/>
  <sheetViews>
    <sheetView zoomScale="70" zoomScaleNormal="70" workbookViewId="0">
      <pane xSplit="4" ySplit="13" topLeftCell="E134"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10.33203125" style="5" customWidth="1"/>
    <col min="2" max="2" width="10.44140625" style="5" customWidth="1"/>
    <col min="3" max="3" width="41.10937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2000</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30.67552520433329</v>
      </c>
      <c r="F14" s="145">
        <v>0.56440717822999997</v>
      </c>
      <c r="G14" s="145">
        <v>26.728921622023257</v>
      </c>
      <c r="H14" s="145">
        <v>1E-3</v>
      </c>
      <c r="I14" s="145">
        <v>0.75427682755087033</v>
      </c>
      <c r="J14" s="145">
        <v>2.1905629159574214</v>
      </c>
      <c r="K14" s="145">
        <v>3.0974909208100048</v>
      </c>
      <c r="L14" s="145">
        <v>7.4796905115412246E-2</v>
      </c>
      <c r="M14" s="145">
        <v>9.1303235838000028</v>
      </c>
      <c r="N14" s="145">
        <v>2.0623254621353859</v>
      </c>
      <c r="O14" s="145">
        <v>8.1259273270999882E-2</v>
      </c>
      <c r="P14" s="145">
        <v>0.18208237775118577</v>
      </c>
      <c r="Q14" s="145">
        <v>0.65597519281779526</v>
      </c>
      <c r="R14" s="145">
        <v>1.1472290276499992</v>
      </c>
      <c r="S14" s="145">
        <v>1.323651189096003</v>
      </c>
      <c r="T14" s="145">
        <v>4.7495723476800098</v>
      </c>
      <c r="U14" s="26" t="s">
        <v>429</v>
      </c>
      <c r="V14" s="145">
        <v>8.8625899212228632</v>
      </c>
      <c r="W14" s="145">
        <v>1.8358229944780029</v>
      </c>
      <c r="X14" s="26" t="s">
        <v>431</v>
      </c>
      <c r="Y14" s="26" t="s">
        <v>431</v>
      </c>
      <c r="Z14" s="26" t="s">
        <v>431</v>
      </c>
      <c r="AA14" s="26" t="s">
        <v>431</v>
      </c>
      <c r="AB14" s="145">
        <v>0.16381681784819979</v>
      </c>
      <c r="AC14" s="145">
        <v>0.14222618753149996</v>
      </c>
      <c r="AD14" s="145">
        <v>9.9438187949500045E-2</v>
      </c>
      <c r="AE14" s="144" t="s">
        <v>443</v>
      </c>
      <c r="AF14" s="145">
        <v>13723.728469999982</v>
      </c>
      <c r="AG14" s="145">
        <v>132057.54759999999</v>
      </c>
      <c r="AH14" s="145">
        <v>69889.729699999996</v>
      </c>
      <c r="AI14" s="145">
        <v>29063.990886000011</v>
      </c>
      <c r="AJ14" s="26" t="s">
        <v>430</v>
      </c>
      <c r="AK14" s="26" t="s">
        <v>430</v>
      </c>
      <c r="AL14" s="49" t="s">
        <v>50</v>
      </c>
    </row>
    <row r="15" spans="1:38" s="2" customFormat="1" ht="26.25" customHeight="1" thickBot="1" x14ac:dyDescent="0.3">
      <c r="A15" s="70" t="s">
        <v>54</v>
      </c>
      <c r="B15" s="70" t="s">
        <v>55</v>
      </c>
      <c r="C15" s="70" t="s">
        <v>56</v>
      </c>
      <c r="D15" s="72"/>
      <c r="E15" s="145">
        <v>3.777000000000001</v>
      </c>
      <c r="F15" s="145">
        <v>5.793170000000001E-2</v>
      </c>
      <c r="G15" s="145">
        <v>5.1274800600000008</v>
      </c>
      <c r="H15" s="26" t="s">
        <v>430</v>
      </c>
      <c r="I15" s="145">
        <v>0.139081916668544</v>
      </c>
      <c r="J15" s="145">
        <v>0.2655167440881695</v>
      </c>
      <c r="K15" s="145">
        <v>0.49059999999999998</v>
      </c>
      <c r="L15" s="145">
        <v>1.633517255970748E-2</v>
      </c>
      <c r="M15" s="145">
        <v>0.76554000000000011</v>
      </c>
      <c r="N15" s="145">
        <v>3.3533400000000002</v>
      </c>
      <c r="O15" s="145">
        <v>7.3575799999999997E-2</v>
      </c>
      <c r="P15" s="145">
        <v>1.4791480000000003E-2</v>
      </c>
      <c r="Q15" s="145">
        <v>0.52966200000000008</v>
      </c>
      <c r="R15" s="145">
        <v>3.9216260000000003</v>
      </c>
      <c r="S15" s="145">
        <v>1.3953150000000001</v>
      </c>
      <c r="T15" s="145">
        <v>3.0902000000000003</v>
      </c>
      <c r="U15" s="26" t="s">
        <v>429</v>
      </c>
      <c r="V15" s="145">
        <v>5.8940519999999994</v>
      </c>
      <c r="W15" s="145">
        <v>3.2370400000000001E-2</v>
      </c>
      <c r="X15" s="26" t="s">
        <v>431</v>
      </c>
      <c r="Y15" s="26" t="s">
        <v>431</v>
      </c>
      <c r="Z15" s="26" t="s">
        <v>431</v>
      </c>
      <c r="AA15" s="26" t="s">
        <v>431</v>
      </c>
      <c r="AB15" s="145">
        <v>1.3243332E-2</v>
      </c>
      <c r="AC15" s="26" t="s">
        <v>430</v>
      </c>
      <c r="AD15" s="26" t="s">
        <v>430</v>
      </c>
      <c r="AE15" s="144" t="s">
        <v>443</v>
      </c>
      <c r="AF15" s="145">
        <v>4713</v>
      </c>
      <c r="AG15" s="145">
        <v>22</v>
      </c>
      <c r="AH15" s="145">
        <v>29653</v>
      </c>
      <c r="AI15" s="26" t="s">
        <v>430</v>
      </c>
      <c r="AJ15" s="145">
        <v>3889</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4.1906531629999995</v>
      </c>
      <c r="F17" s="145">
        <v>2.8855973E-2</v>
      </c>
      <c r="G17" s="145">
        <v>4.2013629039037657</v>
      </c>
      <c r="H17" s="26" t="s">
        <v>430</v>
      </c>
      <c r="I17" s="145">
        <v>7.5884839077810448E-2</v>
      </c>
      <c r="J17" s="145">
        <v>0.24157784137369842</v>
      </c>
      <c r="K17" s="145">
        <v>0.39493707000000006</v>
      </c>
      <c r="L17" s="145">
        <v>5.6374491890016079E-3</v>
      </c>
      <c r="M17" s="145">
        <v>7.903475390600005</v>
      </c>
      <c r="N17" s="145">
        <v>8.6255623900000022E-2</v>
      </c>
      <c r="O17" s="145">
        <v>1.7722793800000001E-3</v>
      </c>
      <c r="P17" s="145">
        <v>4.0883481700000011E-4</v>
      </c>
      <c r="Q17" s="145">
        <v>9.3289233000000017E-3</v>
      </c>
      <c r="R17" s="145">
        <v>5.2153209999999992E-2</v>
      </c>
      <c r="S17" s="145">
        <v>2.5378543499999996E-2</v>
      </c>
      <c r="T17" s="145">
        <v>0.91782292799999998</v>
      </c>
      <c r="U17" s="26" t="s">
        <v>429</v>
      </c>
      <c r="V17" s="145">
        <v>0.208489915</v>
      </c>
      <c r="W17" s="145">
        <v>3.2935107566999987E-2</v>
      </c>
      <c r="X17" s="26" t="s">
        <v>431</v>
      </c>
      <c r="Y17" s="26" t="s">
        <v>431</v>
      </c>
      <c r="Z17" s="26" t="s">
        <v>431</v>
      </c>
      <c r="AA17" s="26" t="s">
        <v>431</v>
      </c>
      <c r="AB17" s="145">
        <v>8.6132893969200017E-3</v>
      </c>
      <c r="AC17" s="145">
        <v>2.8530504342000004E-3</v>
      </c>
      <c r="AD17" s="145">
        <v>0.78154773209999995</v>
      </c>
      <c r="AE17" s="144" t="s">
        <v>443</v>
      </c>
      <c r="AF17" s="145">
        <v>3155.1543300000003</v>
      </c>
      <c r="AG17" s="145">
        <v>4597.3394100000005</v>
      </c>
      <c r="AH17" s="145">
        <v>29398.229789999998</v>
      </c>
      <c r="AI17" s="145">
        <v>0.54</v>
      </c>
      <c r="AJ17" s="145">
        <v>47.6</v>
      </c>
      <c r="AK17" s="26" t="s">
        <v>430</v>
      </c>
      <c r="AL17" s="49" t="s">
        <v>50</v>
      </c>
    </row>
    <row r="18" spans="1:38" s="2" customFormat="1" ht="26.25" customHeight="1" thickBot="1" x14ac:dyDescent="0.3">
      <c r="A18" s="70" t="s">
        <v>54</v>
      </c>
      <c r="B18" s="70" t="s">
        <v>61</v>
      </c>
      <c r="C18" s="70" t="s">
        <v>62</v>
      </c>
      <c r="D18" s="72"/>
      <c r="E18" s="145">
        <v>0.29752600000000007</v>
      </c>
      <c r="F18" s="145">
        <v>1.7353720000000002E-3</v>
      </c>
      <c r="G18" s="145">
        <v>2.6697607987278698</v>
      </c>
      <c r="H18" s="26" t="s">
        <v>430</v>
      </c>
      <c r="I18" s="145">
        <v>2.004474702771307E-2</v>
      </c>
      <c r="J18" s="145">
        <v>3.2865508950616788E-2</v>
      </c>
      <c r="K18" s="145">
        <v>4.5845860000000002E-2</v>
      </c>
      <c r="L18" s="145">
        <v>5.4330706835197425E-3</v>
      </c>
      <c r="M18" s="145">
        <v>3.7430440000000009E-2</v>
      </c>
      <c r="N18" s="145">
        <v>7.5875000000000009E-4</v>
      </c>
      <c r="O18" s="145">
        <v>9.1050000000000001E-6</v>
      </c>
      <c r="P18" s="145">
        <v>4.3305000000000003E-6</v>
      </c>
      <c r="Q18" s="145">
        <v>6.0700000000000005E-5</v>
      </c>
      <c r="R18" s="145">
        <v>0.19893035000000001</v>
      </c>
      <c r="S18" s="145">
        <v>3.055875E-3</v>
      </c>
      <c r="T18" s="145">
        <v>4.9465000000000002E-2</v>
      </c>
      <c r="U18" s="26" t="s">
        <v>429</v>
      </c>
      <c r="V18" s="145">
        <v>3.6420000000000002E-4</v>
      </c>
      <c r="W18" s="145">
        <v>1.4148509999999997E-3</v>
      </c>
      <c r="X18" s="26" t="s">
        <v>431</v>
      </c>
      <c r="Y18" s="26" t="s">
        <v>431</v>
      </c>
      <c r="Z18" s="26" t="s">
        <v>431</v>
      </c>
      <c r="AA18" s="26" t="s">
        <v>431</v>
      </c>
      <c r="AB18" s="145">
        <v>3.6705992000000006E-3</v>
      </c>
      <c r="AC18" s="145">
        <v>1.3212200000000001E-4</v>
      </c>
      <c r="AD18" s="145">
        <v>3.6226999999999995E-2</v>
      </c>
      <c r="AE18" s="144" t="s">
        <v>443</v>
      </c>
      <c r="AF18" s="145">
        <v>1310.0810000000001</v>
      </c>
      <c r="AG18" s="145">
        <v>197.7</v>
      </c>
      <c r="AH18" s="145">
        <v>363.59099999999995</v>
      </c>
      <c r="AI18" s="26" t="s">
        <v>430</v>
      </c>
      <c r="AJ18" s="26" t="s">
        <v>430</v>
      </c>
      <c r="AK18" s="26" t="s">
        <v>430</v>
      </c>
      <c r="AL18" s="49" t="s">
        <v>50</v>
      </c>
    </row>
    <row r="19" spans="1:38" s="2" customFormat="1" ht="26.25" customHeight="1" thickBot="1" x14ac:dyDescent="0.3">
      <c r="A19" s="70" t="s">
        <v>54</v>
      </c>
      <c r="B19" s="70" t="s">
        <v>63</v>
      </c>
      <c r="C19" s="70" t="s">
        <v>64</v>
      </c>
      <c r="D19" s="72"/>
      <c r="E19" s="145">
        <v>2.0552930694000002</v>
      </c>
      <c r="F19" s="145">
        <v>2.806216056E-2</v>
      </c>
      <c r="G19" s="145">
        <v>3.1634988433094366</v>
      </c>
      <c r="H19" s="26" t="s">
        <v>430</v>
      </c>
      <c r="I19" s="145">
        <v>6.3791300557354699E-2</v>
      </c>
      <c r="J19" s="145">
        <v>0.12408834503254881</v>
      </c>
      <c r="K19" s="145">
        <v>0.15610393050000004</v>
      </c>
      <c r="L19" s="145">
        <v>1.2037214777385084E-2</v>
      </c>
      <c r="M19" s="145">
        <v>0.49753642159999972</v>
      </c>
      <c r="N19" s="145">
        <v>6.9795283869230798E-2</v>
      </c>
      <c r="O19" s="145">
        <v>1.5125126419999995E-3</v>
      </c>
      <c r="P19" s="145">
        <v>5.135483434157144E-3</v>
      </c>
      <c r="Q19" s="145">
        <v>1.1713198427948717E-2</v>
      </c>
      <c r="R19" s="145">
        <v>1.2927842E-2</v>
      </c>
      <c r="S19" s="145">
        <v>1.976271571E-2</v>
      </c>
      <c r="T19" s="145">
        <v>0.76820708650000014</v>
      </c>
      <c r="U19" s="26" t="s">
        <v>429</v>
      </c>
      <c r="V19" s="145">
        <v>0.34324898683142863</v>
      </c>
      <c r="W19" s="145">
        <v>6.5516661069000004E-2</v>
      </c>
      <c r="X19" s="26" t="s">
        <v>431</v>
      </c>
      <c r="Y19" s="26" t="s">
        <v>431</v>
      </c>
      <c r="Z19" s="26" t="s">
        <v>431</v>
      </c>
      <c r="AA19" s="26" t="s">
        <v>431</v>
      </c>
      <c r="AB19" s="145">
        <v>1.2860910391999998E-2</v>
      </c>
      <c r="AC19" s="145">
        <v>4.298152999999999E-3</v>
      </c>
      <c r="AD19" s="145">
        <v>0.40300194206000001</v>
      </c>
      <c r="AE19" s="144" t="s">
        <v>443</v>
      </c>
      <c r="AF19" s="145">
        <v>3266.9903900000004</v>
      </c>
      <c r="AG19" s="145">
        <v>4366.3999999999996</v>
      </c>
      <c r="AH19" s="145">
        <v>10972.639189999998</v>
      </c>
      <c r="AI19" s="145">
        <v>630.30099999999993</v>
      </c>
      <c r="AJ19" s="26" t="s">
        <v>430</v>
      </c>
      <c r="AK19" s="26" t="s">
        <v>430</v>
      </c>
      <c r="AL19" s="49" t="s">
        <v>50</v>
      </c>
    </row>
    <row r="20" spans="1:38" s="2" customFormat="1" ht="26.25" customHeight="1" thickBot="1" x14ac:dyDescent="0.3">
      <c r="A20" s="70" t="s">
        <v>54</v>
      </c>
      <c r="B20" s="70" t="s">
        <v>65</v>
      </c>
      <c r="C20" s="70" t="s">
        <v>66</v>
      </c>
      <c r="D20" s="72"/>
      <c r="E20" s="145">
        <v>22.690743397400002</v>
      </c>
      <c r="F20" s="145">
        <v>0.38323129598</v>
      </c>
      <c r="G20" s="145">
        <v>8.7805898721076652</v>
      </c>
      <c r="H20" s="26" t="s">
        <v>430</v>
      </c>
      <c r="I20" s="145">
        <v>3.1400438568163134</v>
      </c>
      <c r="J20" s="145">
        <v>4.4159386952471618</v>
      </c>
      <c r="K20" s="145">
        <v>4.9343208800000005</v>
      </c>
      <c r="L20" s="145">
        <v>4.9171113732293166E-2</v>
      </c>
      <c r="M20" s="145">
        <v>29.412695618199976</v>
      </c>
      <c r="N20" s="145">
        <v>5.0498839185215374</v>
      </c>
      <c r="O20" s="145">
        <v>0.47326936067999964</v>
      </c>
      <c r="P20" s="145">
        <v>0.15472863579057136</v>
      </c>
      <c r="Q20" s="145">
        <v>0.25228739475897444</v>
      </c>
      <c r="R20" s="145">
        <v>0.34368669369999993</v>
      </c>
      <c r="S20" s="145">
        <v>0.45007375390000015</v>
      </c>
      <c r="T20" s="145">
        <v>1.5330656826</v>
      </c>
      <c r="U20" s="26" t="s">
        <v>429</v>
      </c>
      <c r="V20" s="145">
        <v>2.4826107238285688</v>
      </c>
      <c r="W20" s="145">
        <v>1.3861056629249995</v>
      </c>
      <c r="X20" s="26" t="s">
        <v>431</v>
      </c>
      <c r="Y20" s="26" t="s">
        <v>431</v>
      </c>
      <c r="Z20" s="26" t="s">
        <v>431</v>
      </c>
      <c r="AA20" s="26" t="s">
        <v>431</v>
      </c>
      <c r="AB20" s="145">
        <v>0.18606147091999994</v>
      </c>
      <c r="AC20" s="145">
        <v>0.26711343179999997</v>
      </c>
      <c r="AD20" s="145">
        <v>0.63623895543999986</v>
      </c>
      <c r="AE20" s="144" t="s">
        <v>443</v>
      </c>
      <c r="AF20" s="145">
        <v>152143.52979999999</v>
      </c>
      <c r="AG20" s="145">
        <v>17669.57</v>
      </c>
      <c r="AH20" s="145">
        <v>42088.061009999998</v>
      </c>
      <c r="AI20" s="145">
        <v>46234.624000000003</v>
      </c>
      <c r="AJ20" s="145">
        <v>572.38</v>
      </c>
      <c r="AK20" s="26" t="s">
        <v>430</v>
      </c>
      <c r="AL20" s="49" t="s">
        <v>50</v>
      </c>
    </row>
    <row r="21" spans="1:38" s="2" customFormat="1" ht="26.25" customHeight="1" thickBot="1" x14ac:dyDescent="0.3">
      <c r="A21" s="70" t="s">
        <v>54</v>
      </c>
      <c r="B21" s="70" t="s">
        <v>67</v>
      </c>
      <c r="C21" s="70" t="s">
        <v>68</v>
      </c>
      <c r="D21" s="72"/>
      <c r="E21" s="145">
        <v>0.65332899999999983</v>
      </c>
      <c r="F21" s="145">
        <v>2.4395805000000003E-2</v>
      </c>
      <c r="G21" s="145">
        <v>1.2077886424688533</v>
      </c>
      <c r="H21" s="26" t="s">
        <v>430</v>
      </c>
      <c r="I21" s="145">
        <v>7.981584499579647E-2</v>
      </c>
      <c r="J21" s="145">
        <v>0.13171834277497999</v>
      </c>
      <c r="K21" s="145">
        <v>0.16603161</v>
      </c>
      <c r="L21" s="145">
        <v>2.1492096511090419E-2</v>
      </c>
      <c r="M21" s="145">
        <v>0.22303640000000005</v>
      </c>
      <c r="N21" s="145">
        <v>9.2325373999999988E-2</v>
      </c>
      <c r="O21" s="145">
        <v>2.4576185999999997E-3</v>
      </c>
      <c r="P21" s="145">
        <v>4.0773635599999974E-3</v>
      </c>
      <c r="Q21" s="145">
        <v>1.4531751100000004E-2</v>
      </c>
      <c r="R21" s="145">
        <v>6.2249854999999986E-2</v>
      </c>
      <c r="S21" s="145">
        <v>3.6753600750000004E-2</v>
      </c>
      <c r="T21" s="145">
        <v>0.53934537449999997</v>
      </c>
      <c r="U21" s="26" t="s">
        <v>429</v>
      </c>
      <c r="V21" s="145">
        <v>0.19827233899999994</v>
      </c>
      <c r="W21" s="145">
        <v>2.0598448299999995E-2</v>
      </c>
      <c r="X21" s="26" t="s">
        <v>431</v>
      </c>
      <c r="Y21" s="26" t="s">
        <v>431</v>
      </c>
      <c r="Z21" s="26" t="s">
        <v>431</v>
      </c>
      <c r="AA21" s="26" t="s">
        <v>431</v>
      </c>
      <c r="AB21" s="145">
        <v>6.896296900000003E-3</v>
      </c>
      <c r="AC21" s="145">
        <v>2.1201670000000001E-3</v>
      </c>
      <c r="AD21" s="145">
        <v>0.22060778786000002</v>
      </c>
      <c r="AE21" s="144" t="s">
        <v>443</v>
      </c>
      <c r="AF21" s="145">
        <v>1954.9549999999997</v>
      </c>
      <c r="AG21" s="145">
        <v>1506.8</v>
      </c>
      <c r="AH21" s="145">
        <v>564.89999999999986</v>
      </c>
      <c r="AI21" s="145">
        <v>263.13099999999997</v>
      </c>
      <c r="AJ21" s="145">
        <v>95</v>
      </c>
      <c r="AK21" s="26" t="s">
        <v>430</v>
      </c>
      <c r="AL21" s="49" t="s">
        <v>50</v>
      </c>
    </row>
    <row r="22" spans="1:38" s="2" customFormat="1" ht="26.25" customHeight="1" thickBot="1" x14ac:dyDescent="0.3">
      <c r="A22" s="70" t="s">
        <v>54</v>
      </c>
      <c r="B22" s="70" t="s">
        <v>69</v>
      </c>
      <c r="C22" s="70" t="s">
        <v>70</v>
      </c>
      <c r="D22" s="72"/>
      <c r="E22" s="145">
        <v>4.3768137299999985</v>
      </c>
      <c r="F22" s="145">
        <v>1.1800229300000008E-2</v>
      </c>
      <c r="G22" s="145">
        <v>1.5379885553472457</v>
      </c>
      <c r="H22" s="26" t="s">
        <v>430</v>
      </c>
      <c r="I22" s="145">
        <v>0.2100922165807049</v>
      </c>
      <c r="J22" s="145">
        <v>0.3947706275189839</v>
      </c>
      <c r="K22" s="145">
        <v>0.80277540670000036</v>
      </c>
      <c r="L22" s="145">
        <v>1.8839428603115646E-2</v>
      </c>
      <c r="M22" s="145">
        <v>17.703395385999993</v>
      </c>
      <c r="N22" s="145">
        <v>3.0456694633999994</v>
      </c>
      <c r="O22" s="145">
        <v>7.486735730000002E-2</v>
      </c>
      <c r="P22" s="145">
        <v>1.728768029000001E-2</v>
      </c>
      <c r="Q22" s="145">
        <v>0.49863842999999997</v>
      </c>
      <c r="R22" s="145">
        <v>3.8163811150000004</v>
      </c>
      <c r="S22" s="145">
        <v>1.3444816734999998</v>
      </c>
      <c r="T22" s="145">
        <v>3.3556615240000012</v>
      </c>
      <c r="U22" s="26" t="s">
        <v>429</v>
      </c>
      <c r="V22" s="145">
        <v>5.79688538</v>
      </c>
      <c r="W22" s="145">
        <v>3.3468315350000014E-2</v>
      </c>
      <c r="X22" s="26" t="s">
        <v>431</v>
      </c>
      <c r="Y22" s="26" t="s">
        <v>431</v>
      </c>
      <c r="Z22" s="26" t="s">
        <v>431</v>
      </c>
      <c r="AA22" s="26" t="s">
        <v>431</v>
      </c>
      <c r="AB22" s="145">
        <v>5.2498200399999995E-3</v>
      </c>
      <c r="AC22" s="145">
        <v>3.6672499999999999E-3</v>
      </c>
      <c r="AD22" s="145">
        <v>0.89038004000000004</v>
      </c>
      <c r="AE22" s="144" t="s">
        <v>443</v>
      </c>
      <c r="AF22" s="145">
        <v>1666.3753000000002</v>
      </c>
      <c r="AG22" s="145">
        <v>5237.5</v>
      </c>
      <c r="AH22" s="145">
        <v>4446.5240000000003</v>
      </c>
      <c r="AI22" s="145">
        <v>198</v>
      </c>
      <c r="AJ22" s="145">
        <v>776.6</v>
      </c>
      <c r="AK22" s="26" t="s">
        <v>430</v>
      </c>
      <c r="AL22" s="49" t="s">
        <v>50</v>
      </c>
    </row>
    <row r="23" spans="1:38" s="2" customFormat="1" ht="26.25" customHeight="1" thickBot="1" x14ac:dyDescent="0.3">
      <c r="A23" s="70" t="s">
        <v>71</v>
      </c>
      <c r="B23" s="70" t="s">
        <v>394</v>
      </c>
      <c r="C23" s="70" t="s">
        <v>432</v>
      </c>
      <c r="D23" s="72"/>
      <c r="E23" s="145">
        <v>13.71973051777856</v>
      </c>
      <c r="F23" s="145">
        <v>2.4353223749151791</v>
      </c>
      <c r="G23" s="145">
        <v>1.097275077056314</v>
      </c>
      <c r="H23" s="145">
        <v>2.5647756022234023E-3</v>
      </c>
      <c r="I23" s="145">
        <v>1.4639035903560864</v>
      </c>
      <c r="J23" s="145">
        <v>1.4639035903560866</v>
      </c>
      <c r="K23" s="145">
        <v>1.4639035903560869</v>
      </c>
      <c r="L23" s="145">
        <v>0.90134748249109331</v>
      </c>
      <c r="M23" s="145">
        <v>9.1580413152417215</v>
      </c>
      <c r="N23" s="26" t="s">
        <v>430</v>
      </c>
      <c r="O23" s="145">
        <v>3.2094153114065977E-3</v>
      </c>
      <c r="P23" s="26" t="s">
        <v>430</v>
      </c>
      <c r="Q23" s="26" t="s">
        <v>430</v>
      </c>
      <c r="R23" s="145">
        <v>1.604707655703299E-2</v>
      </c>
      <c r="S23" s="145">
        <v>0.5456006029391216</v>
      </c>
      <c r="T23" s="145">
        <v>2.2465907179846187E-2</v>
      </c>
      <c r="U23" s="145">
        <v>3.2094153114065977E-3</v>
      </c>
      <c r="V23" s="145">
        <v>0.32094153114065976</v>
      </c>
      <c r="W23" s="26" t="s">
        <v>430</v>
      </c>
      <c r="X23" s="145">
        <v>9.7037006752275726E-3</v>
      </c>
      <c r="Y23" s="145">
        <v>1.5971621816025211E-2</v>
      </c>
      <c r="Z23" s="26" t="s">
        <v>430</v>
      </c>
      <c r="AA23" s="26" t="s">
        <v>430</v>
      </c>
      <c r="AB23" s="145">
        <v>2.5675322491252782E-2</v>
      </c>
      <c r="AC23" s="26" t="s">
        <v>430</v>
      </c>
      <c r="AD23" s="26" t="s">
        <v>430</v>
      </c>
      <c r="AE23" s="144" t="s">
        <v>443</v>
      </c>
      <c r="AF23" s="145">
        <v>13511.109240184442</v>
      </c>
      <c r="AG23" s="26" t="s">
        <v>430</v>
      </c>
      <c r="AH23" s="145">
        <v>210.26024617614601</v>
      </c>
      <c r="AI23" s="26" t="s">
        <v>430</v>
      </c>
      <c r="AJ23" s="26" t="s">
        <v>430</v>
      </c>
      <c r="AK23" s="26" t="s">
        <v>430</v>
      </c>
      <c r="AL23" s="49" t="s">
        <v>50</v>
      </c>
    </row>
    <row r="24" spans="1:38" s="2" customFormat="1" ht="26.25" customHeight="1" thickBot="1" x14ac:dyDescent="0.3">
      <c r="A24" s="70" t="s">
        <v>54</v>
      </c>
      <c r="B24" s="70" t="s">
        <v>72</v>
      </c>
      <c r="C24" s="70" t="s">
        <v>73</v>
      </c>
      <c r="D24" s="72"/>
      <c r="E24" s="145">
        <v>2.2283471900000005</v>
      </c>
      <c r="F24" s="145">
        <v>0.15120539963999982</v>
      </c>
      <c r="G24" s="145">
        <v>2.0608623835800821</v>
      </c>
      <c r="H24" s="26" t="s">
        <v>430</v>
      </c>
      <c r="I24" s="145">
        <v>0.46854589316536299</v>
      </c>
      <c r="J24" s="145">
        <v>0.96342827650654095</v>
      </c>
      <c r="K24" s="145">
        <v>1.5358080716699998</v>
      </c>
      <c r="L24" s="145">
        <v>6.7521023580561876E-2</v>
      </c>
      <c r="M24" s="145">
        <v>3.6185486063999983</v>
      </c>
      <c r="N24" s="145">
        <v>0.27948237569230766</v>
      </c>
      <c r="O24" s="145">
        <v>2.3697762400000006E-2</v>
      </c>
      <c r="P24" s="145">
        <v>4.0357729584285691E-2</v>
      </c>
      <c r="Q24" s="145">
        <v>1.5516340082051282E-2</v>
      </c>
      <c r="R24" s="145">
        <v>0.14519770999999998</v>
      </c>
      <c r="S24" s="145">
        <v>0.19718664300000011</v>
      </c>
      <c r="T24" s="145">
        <v>1.3400783010000001</v>
      </c>
      <c r="U24" s="26" t="s">
        <v>429</v>
      </c>
      <c r="V24" s="145">
        <v>2.4880218151428575</v>
      </c>
      <c r="W24" s="145">
        <v>0.92252375500000061</v>
      </c>
      <c r="X24" s="26" t="s">
        <v>431</v>
      </c>
      <c r="Y24" s="26" t="s">
        <v>431</v>
      </c>
      <c r="Z24" s="26" t="s">
        <v>431</v>
      </c>
      <c r="AA24" s="26" t="s">
        <v>431</v>
      </c>
      <c r="AB24" s="145">
        <v>5.3877595772000006E-2</v>
      </c>
      <c r="AC24" s="145">
        <v>0.26301709617349173</v>
      </c>
      <c r="AD24" s="145">
        <v>0.33251121736379996</v>
      </c>
      <c r="AE24" s="144" t="s">
        <v>443</v>
      </c>
      <c r="AF24" s="145">
        <v>5545.3399799999952</v>
      </c>
      <c r="AG24" s="145">
        <v>23.46</v>
      </c>
      <c r="AH24" s="145">
        <v>1031.4088000000002</v>
      </c>
      <c r="AI24" s="145">
        <v>8782.4969999999994</v>
      </c>
      <c r="AJ24" s="145">
        <v>1077.19606</v>
      </c>
      <c r="AK24" s="26" t="s">
        <v>430</v>
      </c>
      <c r="AL24" s="49" t="s">
        <v>50</v>
      </c>
    </row>
    <row r="25" spans="1:38" s="2" customFormat="1" ht="26.25" customHeight="1" thickBot="1" x14ac:dyDescent="0.3">
      <c r="A25" s="70" t="s">
        <v>74</v>
      </c>
      <c r="B25" s="70" t="s">
        <v>75</v>
      </c>
      <c r="C25" s="70" t="s">
        <v>76</v>
      </c>
      <c r="D25" s="72"/>
      <c r="E25" s="145">
        <v>0.50414000000000003</v>
      </c>
      <c r="F25" s="145">
        <v>0.11826</v>
      </c>
      <c r="G25" s="145">
        <v>3.3229511159999996E-2</v>
      </c>
      <c r="H25" s="26" t="s">
        <v>430</v>
      </c>
      <c r="I25" s="145">
        <v>4.5004842686235304E-3</v>
      </c>
      <c r="J25" s="145">
        <v>4.5004842686235304E-3</v>
      </c>
      <c r="K25" s="145">
        <v>4.5004842686235304E-3</v>
      </c>
      <c r="L25" s="145">
        <v>2.2502421343117652E-3</v>
      </c>
      <c r="M25" s="145">
        <v>0.44044</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1712.8613999999998</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0.34452288734678899</v>
      </c>
      <c r="F26" s="145">
        <v>5.8207462542693586E-2</v>
      </c>
      <c r="G26" s="145">
        <v>2.0828180667544379E-2</v>
      </c>
      <c r="H26" s="26" t="s">
        <v>430</v>
      </c>
      <c r="I26" s="145">
        <v>2.0750370631961051E-3</v>
      </c>
      <c r="J26" s="145">
        <v>2.0750370631961051E-3</v>
      </c>
      <c r="K26" s="145">
        <v>2.0750370631961051E-3</v>
      </c>
      <c r="L26" s="145">
        <v>1.0375185315980525E-3</v>
      </c>
      <c r="M26" s="145">
        <v>0.49399696777981655</v>
      </c>
      <c r="N26" s="145">
        <v>0.20048849504587155</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1087.8232804612844</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56.217931317030661</v>
      </c>
      <c r="F27" s="145">
        <v>36.274013012054638</v>
      </c>
      <c r="G27" s="145">
        <v>0.16924186601427588</v>
      </c>
      <c r="H27" s="145">
        <v>1.8952312843190602</v>
      </c>
      <c r="I27" s="145">
        <v>0.79227585530564426</v>
      </c>
      <c r="J27" s="145">
        <v>0.79227585530564426</v>
      </c>
      <c r="K27" s="145">
        <v>0.79227585530564426</v>
      </c>
      <c r="L27" s="145">
        <v>0.41691852814342539</v>
      </c>
      <c r="M27" s="145">
        <v>250.21187802927599</v>
      </c>
      <c r="N27" s="145">
        <v>2.714397859942493E-3</v>
      </c>
      <c r="O27" s="145">
        <v>3.3501525602548855E-4</v>
      </c>
      <c r="P27" s="145">
        <v>1.5644282753939517E-2</v>
      </c>
      <c r="Q27" s="145">
        <v>5.11091836972879E-4</v>
      </c>
      <c r="R27" s="145">
        <v>1.2926580527699873E-2</v>
      </c>
      <c r="S27" s="145">
        <v>9.1059616476137379E-3</v>
      </c>
      <c r="T27" s="145">
        <v>3.7241411502734259E-3</v>
      </c>
      <c r="U27" s="145">
        <v>3.5215316189478085E-4</v>
      </c>
      <c r="V27" s="145">
        <v>5.8619408888717611E-2</v>
      </c>
      <c r="W27" s="145">
        <v>1.2751840029523203</v>
      </c>
      <c r="X27" s="145">
        <v>1.6076650841352499E-2</v>
      </c>
      <c r="Y27" s="145">
        <v>2.0233937160612697E-2</v>
      </c>
      <c r="Z27" s="145">
        <v>1.0243154113198809E-2</v>
      </c>
      <c r="AA27" s="145">
        <v>2.1412014170530666E-2</v>
      </c>
      <c r="AB27" s="145">
        <v>6.7965756285694651E-2</v>
      </c>
      <c r="AC27" s="145">
        <v>0.11593071443506764</v>
      </c>
      <c r="AD27" s="145">
        <v>2.5892146519246404E-4</v>
      </c>
      <c r="AE27" s="144" t="s">
        <v>443</v>
      </c>
      <c r="AF27" s="145">
        <v>82627.248734063018</v>
      </c>
      <c r="AG27" s="26" t="s">
        <v>430</v>
      </c>
      <c r="AH27" s="145">
        <v>1.4358649911954919</v>
      </c>
      <c r="AI27" s="26" t="s">
        <v>430</v>
      </c>
      <c r="AJ27" s="26" t="s">
        <v>430</v>
      </c>
      <c r="AK27" s="26" t="s">
        <v>430</v>
      </c>
      <c r="AL27" s="49" t="s">
        <v>50</v>
      </c>
    </row>
    <row r="28" spans="1:38" s="2" customFormat="1" ht="26.25" customHeight="1" thickBot="1" x14ac:dyDescent="0.3">
      <c r="A28" s="70" t="s">
        <v>79</v>
      </c>
      <c r="B28" s="70" t="s">
        <v>82</v>
      </c>
      <c r="C28" s="70" t="s">
        <v>83</v>
      </c>
      <c r="D28" s="72"/>
      <c r="E28" s="145">
        <v>6.774649446407035</v>
      </c>
      <c r="F28" s="145">
        <v>1.9227747292203934</v>
      </c>
      <c r="G28" s="145">
        <v>1.1985533753869149E-2</v>
      </c>
      <c r="H28" s="145">
        <v>1.1041804345E-2</v>
      </c>
      <c r="I28" s="145">
        <v>0.97260861264121568</v>
      </c>
      <c r="J28" s="145">
        <v>0.97260861264121568</v>
      </c>
      <c r="K28" s="145">
        <v>0.97260861264121568</v>
      </c>
      <c r="L28" s="145">
        <v>0.53403636217895745</v>
      </c>
      <c r="M28" s="145">
        <v>19.916157582024471</v>
      </c>
      <c r="N28" s="145">
        <v>1.9663693653032704E-4</v>
      </c>
      <c r="O28" s="145">
        <v>2.1386171582150884E-5</v>
      </c>
      <c r="P28" s="145">
        <v>1.7286598348585632E-3</v>
      </c>
      <c r="Q28" s="145">
        <v>3.8466148341506322E-5</v>
      </c>
      <c r="R28" s="145">
        <v>2.4428332030513133E-3</v>
      </c>
      <c r="S28" s="145">
        <v>1.6499899077936351E-3</v>
      </c>
      <c r="T28" s="145">
        <v>1.5013760867053512E-4</v>
      </c>
      <c r="U28" s="145">
        <v>3.4159953518710884E-5</v>
      </c>
      <c r="V28" s="145">
        <v>6.0196057886840963E-3</v>
      </c>
      <c r="W28" s="145">
        <v>0.12192478748300001</v>
      </c>
      <c r="X28" s="145">
        <v>4.2173752745103691E-3</v>
      </c>
      <c r="Y28" s="145">
        <v>4.5035734871284412E-3</v>
      </c>
      <c r="Z28" s="145">
        <v>2.351823901645303E-3</v>
      </c>
      <c r="AA28" s="145">
        <v>4.3336425347258456E-3</v>
      </c>
      <c r="AB28" s="145">
        <v>1.5406415198009959E-2</v>
      </c>
      <c r="AC28" s="145">
        <v>1.7912255217549265E-2</v>
      </c>
      <c r="AD28" s="145">
        <v>3.9205853083000001E-5</v>
      </c>
      <c r="AE28" s="144" t="s">
        <v>443</v>
      </c>
      <c r="AF28" s="145">
        <v>12726.313594105568</v>
      </c>
      <c r="AG28" s="26" t="s">
        <v>430</v>
      </c>
      <c r="AH28" s="26" t="s">
        <v>430</v>
      </c>
      <c r="AI28" s="26" t="s">
        <v>430</v>
      </c>
      <c r="AJ28" s="26" t="s">
        <v>430</v>
      </c>
      <c r="AK28" s="26" t="s">
        <v>430</v>
      </c>
      <c r="AL28" s="49" t="s">
        <v>50</v>
      </c>
    </row>
    <row r="29" spans="1:38" s="2" customFormat="1" ht="26.25" customHeight="1" thickBot="1" x14ac:dyDescent="0.3">
      <c r="A29" s="70" t="s">
        <v>79</v>
      </c>
      <c r="B29" s="70" t="s">
        <v>84</v>
      </c>
      <c r="C29" s="70" t="s">
        <v>85</v>
      </c>
      <c r="D29" s="72"/>
      <c r="E29" s="145">
        <v>36.814425027343752</v>
      </c>
      <c r="F29" s="145">
        <v>2.0799735714064229</v>
      </c>
      <c r="G29" s="145">
        <v>3.5752425100749552E-2</v>
      </c>
      <c r="H29" s="145">
        <v>9.9458996193174526E-3</v>
      </c>
      <c r="I29" s="145">
        <v>1.183984213601142</v>
      </c>
      <c r="J29" s="145">
        <v>1.183984213601142</v>
      </c>
      <c r="K29" s="145">
        <v>1.183984213601142</v>
      </c>
      <c r="L29" s="145">
        <v>0.6275032361349524</v>
      </c>
      <c r="M29" s="145">
        <v>8.3132763487878218</v>
      </c>
      <c r="N29" s="145">
        <v>5.9468143821068758E-4</v>
      </c>
      <c r="O29" s="145">
        <v>5.9468143821068757E-5</v>
      </c>
      <c r="P29" s="145">
        <v>6.3036232450332883E-3</v>
      </c>
      <c r="Q29" s="145">
        <v>1.1893628764213751E-4</v>
      </c>
      <c r="R29" s="145">
        <v>1.0109584449581687E-2</v>
      </c>
      <c r="S29" s="145">
        <v>6.7793683956018378E-3</v>
      </c>
      <c r="T29" s="145">
        <v>2.3787257528427503E-4</v>
      </c>
      <c r="U29" s="145">
        <v>1.1893628764213751E-4</v>
      </c>
      <c r="V29" s="145">
        <v>2.1408531775584747E-2</v>
      </c>
      <c r="W29" s="145">
        <v>0.21487637736999984</v>
      </c>
      <c r="X29" s="145">
        <v>6.0657506697490123E-3</v>
      </c>
      <c r="Y29" s="145">
        <v>3.6632376593778354E-2</v>
      </c>
      <c r="Z29" s="145">
        <v>4.09140829488953E-2</v>
      </c>
      <c r="AA29" s="145">
        <v>9.3959667237288619E-3</v>
      </c>
      <c r="AB29" s="145">
        <v>9.3008176936151529E-2</v>
      </c>
      <c r="AC29" s="145">
        <v>7.1418089582362496E-2</v>
      </c>
      <c r="AD29" s="145">
        <v>4.0671360017799966E-5</v>
      </c>
      <c r="AE29" s="144" t="s">
        <v>443</v>
      </c>
      <c r="AF29" s="145">
        <v>50666.858535550564</v>
      </c>
      <c r="AG29" s="26" t="s">
        <v>430</v>
      </c>
      <c r="AH29" s="26" t="s">
        <v>477</v>
      </c>
      <c r="AI29" s="26" t="s">
        <v>430</v>
      </c>
      <c r="AJ29" s="26" t="s">
        <v>430</v>
      </c>
      <c r="AK29" s="26" t="s">
        <v>430</v>
      </c>
      <c r="AL29" s="49" t="s">
        <v>50</v>
      </c>
    </row>
    <row r="30" spans="1:38" s="2" customFormat="1" ht="26.25" customHeight="1" thickBot="1" x14ac:dyDescent="0.3">
      <c r="A30" s="70" t="s">
        <v>79</v>
      </c>
      <c r="B30" s="70" t="s">
        <v>86</v>
      </c>
      <c r="C30" s="70" t="s">
        <v>87</v>
      </c>
      <c r="D30" s="72"/>
      <c r="E30" s="145">
        <v>0.10613717722968084</v>
      </c>
      <c r="F30" s="145">
        <v>2.7513890781205643</v>
      </c>
      <c r="G30" s="145">
        <v>1.8449189151233743E-3</v>
      </c>
      <c r="H30" s="145">
        <v>9.0966002499999997E-4</v>
      </c>
      <c r="I30" s="145">
        <v>5.5205145423200007E-2</v>
      </c>
      <c r="J30" s="145">
        <v>5.5205145423200007E-2</v>
      </c>
      <c r="K30" s="145">
        <v>5.5205145423200007E-2</v>
      </c>
      <c r="L30" s="145">
        <v>6.0725659965520009E-3</v>
      </c>
      <c r="M30" s="145">
        <v>9.7242723540409273</v>
      </c>
      <c r="N30" s="145">
        <v>2.9518668211510325E-5</v>
      </c>
      <c r="O30" s="145">
        <v>3.6898335264387907E-6</v>
      </c>
      <c r="P30" s="145">
        <v>1.6050775840008739E-4</v>
      </c>
      <c r="Q30" s="145">
        <v>5.5347502896581856E-6</v>
      </c>
      <c r="R30" s="145">
        <v>1.162297560828219E-4</v>
      </c>
      <c r="S30" s="145">
        <v>8.302125434487279E-5</v>
      </c>
      <c r="T30" s="145">
        <v>4.2433085554046085E-5</v>
      </c>
      <c r="U30" s="145">
        <v>3.6898335264387907E-6</v>
      </c>
      <c r="V30" s="145">
        <v>6.0882253186240044E-4</v>
      </c>
      <c r="W30" s="145">
        <v>1.7552877510000002E-2</v>
      </c>
      <c r="X30" s="145">
        <v>1.5497300811042919E-4</v>
      </c>
      <c r="Y30" s="145">
        <v>1.7342217574262315E-4</v>
      </c>
      <c r="Z30" s="145">
        <v>1.2545433989891887E-4</v>
      </c>
      <c r="AA30" s="145">
        <v>1.881815098483783E-4</v>
      </c>
      <c r="AB30" s="145">
        <v>6.4203103360034944E-4</v>
      </c>
      <c r="AC30" s="145">
        <v>1.1069500579316371E-3</v>
      </c>
      <c r="AD30" s="145">
        <v>1.6347379398E-5</v>
      </c>
      <c r="AE30" s="144" t="s">
        <v>443</v>
      </c>
      <c r="AF30" s="145">
        <v>790.01795690072117</v>
      </c>
      <c r="AG30" s="26" t="s">
        <v>430</v>
      </c>
      <c r="AH30" s="26" t="s">
        <v>430</v>
      </c>
      <c r="AI30" s="26" t="s">
        <v>430</v>
      </c>
      <c r="AJ30" s="26" t="s">
        <v>430</v>
      </c>
      <c r="AK30" s="26" t="s">
        <v>430</v>
      </c>
      <c r="AL30" s="49" t="s">
        <v>50</v>
      </c>
    </row>
    <row r="31" spans="1:38" s="2" customFormat="1" ht="26.25" customHeight="1" thickBot="1" x14ac:dyDescent="0.3">
      <c r="A31" s="70" t="s">
        <v>79</v>
      </c>
      <c r="B31" s="70" t="s">
        <v>88</v>
      </c>
      <c r="C31" s="70" t="s">
        <v>89</v>
      </c>
      <c r="D31" s="72"/>
      <c r="E31" s="26" t="s">
        <v>430</v>
      </c>
      <c r="F31" s="145">
        <v>7.8958102895349507</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0.57511776299029271</v>
      </c>
      <c r="J32" s="145">
        <v>1.0443536274689404</v>
      </c>
      <c r="K32" s="145">
        <v>1.4069558488760101</v>
      </c>
      <c r="L32" s="145">
        <v>0.14841462121384766</v>
      </c>
      <c r="M32" s="26" t="s">
        <v>430</v>
      </c>
      <c r="N32" s="145">
        <v>5.6323109346911089</v>
      </c>
      <c r="O32" s="145">
        <v>1.6293002434222934E-3</v>
      </c>
      <c r="P32" s="26" t="s">
        <v>430</v>
      </c>
      <c r="Q32" s="145">
        <v>3.8902941503966726E-2</v>
      </c>
      <c r="R32" s="145">
        <v>1.2187889407783961</v>
      </c>
      <c r="S32" s="145">
        <v>48.820082056696428</v>
      </c>
      <c r="T32" s="145">
        <v>0.1749878906810679</v>
      </c>
      <c r="U32" s="145">
        <v>2.8139116977520202E-2</v>
      </c>
      <c r="V32" s="145">
        <v>19.676755151705862</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0.43440686161024172</v>
      </c>
      <c r="J33" s="145">
        <v>5.1904663559263842</v>
      </c>
      <c r="K33" s="145">
        <v>10.380932711852768</v>
      </c>
      <c r="L33" s="145">
        <v>8.6161741508377993E-2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3.4782725983351339</v>
      </c>
      <c r="F34" s="145">
        <v>0.19471466287703298</v>
      </c>
      <c r="G34" s="145">
        <v>6.2408250231784639E-2</v>
      </c>
      <c r="H34" s="145">
        <v>3.5575575182756263E-4</v>
      </c>
      <c r="I34" s="145">
        <v>6.9539723735949063E-2</v>
      </c>
      <c r="J34" s="145">
        <v>7.3092848306399005E-2</v>
      </c>
      <c r="K34" s="145">
        <v>7.7153562101198961E-2</v>
      </c>
      <c r="L34" s="145">
        <v>4.52008204283669E-2</v>
      </c>
      <c r="M34" s="145">
        <v>0.46970873905005106</v>
      </c>
      <c r="N34" s="26" t="s">
        <v>430</v>
      </c>
      <c r="O34" s="145">
        <v>5.0822250261080368E-4</v>
      </c>
      <c r="P34" s="26" t="s">
        <v>430</v>
      </c>
      <c r="Q34" s="26" t="s">
        <v>430</v>
      </c>
      <c r="R34" s="145">
        <v>2.5411125130540184E-3</v>
      </c>
      <c r="S34" s="145">
        <v>8.6397825443836632E-2</v>
      </c>
      <c r="T34" s="145">
        <v>3.5575575182756267E-3</v>
      </c>
      <c r="U34" s="145">
        <v>5.0822250261080368E-4</v>
      </c>
      <c r="V34" s="145">
        <v>5.0822250261080372E-2</v>
      </c>
      <c r="W34" s="26" t="s">
        <v>430</v>
      </c>
      <c r="X34" s="145">
        <v>1.5246675078324111E-3</v>
      </c>
      <c r="Y34" s="145">
        <v>2.5411125130540184E-3</v>
      </c>
      <c r="Z34" s="26" t="s">
        <v>430</v>
      </c>
      <c r="AA34" s="26" t="s">
        <v>430</v>
      </c>
      <c r="AB34" s="145">
        <v>4.0657800208864295E-3</v>
      </c>
      <c r="AC34" s="26" t="s">
        <v>430</v>
      </c>
      <c r="AD34" s="26" t="s">
        <v>430</v>
      </c>
      <c r="AE34" s="144" t="s">
        <v>443</v>
      </c>
      <c r="AF34" s="145">
        <v>2170.1100861481341</v>
      </c>
      <c r="AG34" s="26" t="s">
        <v>430</v>
      </c>
      <c r="AH34" s="26" t="s">
        <v>430</v>
      </c>
      <c r="AI34" s="26" t="s">
        <v>430</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9.0402776878817175</v>
      </c>
      <c r="F36" s="145">
        <v>9.1914461738935618</v>
      </c>
      <c r="G36" s="145">
        <v>2.1965470008164441</v>
      </c>
      <c r="H36" s="145">
        <v>1.1640778642312058E-3</v>
      </c>
      <c r="I36" s="145">
        <v>0.51784916175590334</v>
      </c>
      <c r="J36" s="145">
        <v>0.57333300051546454</v>
      </c>
      <c r="K36" s="145">
        <v>0.57333300051546465</v>
      </c>
      <c r="L36" s="145">
        <v>6.6896383373623455E-2</v>
      </c>
      <c r="M36" s="145">
        <v>23.473196569619315</v>
      </c>
      <c r="N36" s="145">
        <v>1.8373906883672221E-2</v>
      </c>
      <c r="O36" s="145">
        <v>1.7476532232016408E-3</v>
      </c>
      <c r="P36" s="145">
        <v>3.0701671606303688E-3</v>
      </c>
      <c r="Q36" s="145">
        <v>3.9582500527424867E-2</v>
      </c>
      <c r="R36" s="145">
        <v>4.2416550005113782E-2</v>
      </c>
      <c r="S36" s="145">
        <v>0.1260903791523188</v>
      </c>
      <c r="T36" s="145">
        <v>1.8043597040510795</v>
      </c>
      <c r="U36" s="145">
        <v>1.8019730359260046E-2</v>
      </c>
      <c r="V36" s="145">
        <v>0.14453461151496025</v>
      </c>
      <c r="W36" s="145">
        <v>3.4126652573737731E-2</v>
      </c>
      <c r="X36" s="26" t="s">
        <v>430</v>
      </c>
      <c r="Y36" s="26" t="s">
        <v>430</v>
      </c>
      <c r="Z36" s="26" t="s">
        <v>430</v>
      </c>
      <c r="AA36" s="26" t="s">
        <v>430</v>
      </c>
      <c r="AB36" s="26" t="s">
        <v>430</v>
      </c>
      <c r="AC36" s="145">
        <v>1.2894829531125848E-2</v>
      </c>
      <c r="AD36" s="145">
        <v>3.3475069734001973E-2</v>
      </c>
      <c r="AE36" s="144" t="s">
        <v>443</v>
      </c>
      <c r="AF36" s="145">
        <v>6995.3622488004221</v>
      </c>
      <c r="AG36" s="26" t="s">
        <v>430</v>
      </c>
      <c r="AH36" s="26" t="s">
        <v>430</v>
      </c>
      <c r="AI36" s="26" t="s">
        <v>430</v>
      </c>
      <c r="AJ36" s="26" t="s">
        <v>430</v>
      </c>
      <c r="AK36" s="26" t="s">
        <v>430</v>
      </c>
      <c r="AL36" s="49" t="s">
        <v>50</v>
      </c>
    </row>
    <row r="37" spans="1:38" s="2" customFormat="1" ht="26.25" customHeight="1" thickBot="1" x14ac:dyDescent="0.3">
      <c r="A37" s="70" t="s">
        <v>71</v>
      </c>
      <c r="B37" s="70" t="s">
        <v>101</v>
      </c>
      <c r="C37" s="70" t="s">
        <v>435</v>
      </c>
      <c r="D37" s="72"/>
      <c r="E37" s="145">
        <v>5.0750000000000003E-2</v>
      </c>
      <c r="F37" s="145">
        <v>5.7654999999999989E-4</v>
      </c>
      <c r="G37" s="145">
        <v>2.3062000000000004E-5</v>
      </c>
      <c r="H37" s="26" t="s">
        <v>430</v>
      </c>
      <c r="I37" s="26" t="s">
        <v>430</v>
      </c>
      <c r="J37" s="26" t="s">
        <v>430</v>
      </c>
      <c r="K37" s="26" t="s">
        <v>430</v>
      </c>
      <c r="L37" s="26" t="s">
        <v>430</v>
      </c>
      <c r="M37" s="145">
        <v>1.1531000000000001E-2</v>
      </c>
      <c r="N37" s="26" t="s">
        <v>430</v>
      </c>
      <c r="O37" s="26" t="s">
        <v>430</v>
      </c>
      <c r="P37" s="26" t="s">
        <v>430</v>
      </c>
      <c r="Q37" s="26" t="s">
        <v>430</v>
      </c>
      <c r="R37" s="26" t="s">
        <v>430</v>
      </c>
      <c r="S37" s="26" t="s">
        <v>430</v>
      </c>
      <c r="T37" s="26" t="s">
        <v>430</v>
      </c>
      <c r="U37" s="26" t="s">
        <v>430</v>
      </c>
      <c r="V37" s="26" t="s">
        <v>430</v>
      </c>
      <c r="W37" s="145">
        <v>2.88275E-4</v>
      </c>
      <c r="X37" s="26" t="s">
        <v>430</v>
      </c>
      <c r="Y37" s="26" t="s">
        <v>430</v>
      </c>
      <c r="Z37" s="26" t="s">
        <v>430</v>
      </c>
      <c r="AA37" s="26" t="s">
        <v>430</v>
      </c>
      <c r="AB37" s="26" t="s">
        <v>430</v>
      </c>
      <c r="AC37" s="26" t="s">
        <v>430</v>
      </c>
      <c r="AD37" s="26" t="s">
        <v>430</v>
      </c>
      <c r="AE37" s="144" t="s">
        <v>443</v>
      </c>
      <c r="AF37" s="26" t="s">
        <v>430</v>
      </c>
      <c r="AG37" s="26" t="s">
        <v>430</v>
      </c>
      <c r="AH37" s="145">
        <v>576.54999999999995</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1.4274911174999998</v>
      </c>
      <c r="F39" s="145">
        <v>0.11080792450999997</v>
      </c>
      <c r="G39" s="145">
        <v>1.5044932121035886</v>
      </c>
      <c r="H39" s="145">
        <v>3.6765072344000001E-3</v>
      </c>
      <c r="I39" s="145">
        <v>0.11240694252746068</v>
      </c>
      <c r="J39" s="145">
        <v>0.19034165099084355</v>
      </c>
      <c r="K39" s="145">
        <v>0.27875862000000012</v>
      </c>
      <c r="L39" s="145">
        <v>2.4129613516190869E-2</v>
      </c>
      <c r="M39" s="145">
        <v>0.8599602583999999</v>
      </c>
      <c r="N39" s="145">
        <v>6.9701399999999997E-2</v>
      </c>
      <c r="O39" s="145">
        <v>7.3002184000000025E-3</v>
      </c>
      <c r="P39" s="145">
        <v>1.3558798400000005E-3</v>
      </c>
      <c r="Q39" s="145">
        <v>1.1375416000000005E-2</v>
      </c>
      <c r="R39" s="145">
        <v>9.0050028000000018E-2</v>
      </c>
      <c r="S39" s="145">
        <v>3.4887180000000018E-2</v>
      </c>
      <c r="T39" s="145">
        <v>0.47976520000000011</v>
      </c>
      <c r="U39" s="145">
        <v>1.0999999999999999E-2</v>
      </c>
      <c r="V39" s="145">
        <v>1.5926771359999998</v>
      </c>
      <c r="W39" s="145">
        <v>5.5548902459999987E-2</v>
      </c>
      <c r="X39" s="26" t="s">
        <v>431</v>
      </c>
      <c r="Y39" s="26" t="s">
        <v>431</v>
      </c>
      <c r="Z39" s="26" t="s">
        <v>431</v>
      </c>
      <c r="AA39" s="26" t="s">
        <v>431</v>
      </c>
      <c r="AB39" s="145">
        <v>6.1403486567999994E-2</v>
      </c>
      <c r="AC39" s="145">
        <v>1.0999999999999999E-2</v>
      </c>
      <c r="AD39" s="145">
        <v>0.13315916174243547</v>
      </c>
      <c r="AE39" s="144" t="s">
        <v>443</v>
      </c>
      <c r="AF39" s="145">
        <v>14173.368059999999</v>
      </c>
      <c r="AG39" s="145">
        <v>80</v>
      </c>
      <c r="AH39" s="145">
        <v>1132.51746</v>
      </c>
      <c r="AI39" s="145">
        <v>2214.56</v>
      </c>
      <c r="AJ39" s="26" t="s">
        <v>430</v>
      </c>
      <c r="AK39" s="26" t="s">
        <v>430</v>
      </c>
      <c r="AL39" s="49" t="s">
        <v>50</v>
      </c>
    </row>
    <row r="40" spans="1:38" s="2" customFormat="1" ht="26.25" customHeight="1" thickBot="1" x14ac:dyDescent="0.3">
      <c r="A40" s="70" t="s">
        <v>71</v>
      </c>
      <c r="B40" s="70" t="s">
        <v>106</v>
      </c>
      <c r="C40" s="70" t="s">
        <v>437</v>
      </c>
      <c r="D40" s="72"/>
      <c r="E40" s="145">
        <v>5.0704045009511409</v>
      </c>
      <c r="F40" s="145">
        <v>8.8906249180135219</v>
      </c>
      <c r="G40" s="145">
        <v>0.39176154746294711</v>
      </c>
      <c r="H40" s="145">
        <v>9.7492842647108795E-4</v>
      </c>
      <c r="I40" s="145">
        <v>0.78862817249056782</v>
      </c>
      <c r="J40" s="145">
        <v>0.78862817249056771</v>
      </c>
      <c r="K40" s="145">
        <v>0.78862817249056782</v>
      </c>
      <c r="L40" s="145">
        <v>0.21132383701457644</v>
      </c>
      <c r="M40" s="145">
        <v>17.279445318445923</v>
      </c>
      <c r="N40" s="26" t="s">
        <v>430</v>
      </c>
      <c r="O40" s="145">
        <v>1.3932505769977503E-3</v>
      </c>
      <c r="P40" s="26" t="s">
        <v>430</v>
      </c>
      <c r="Q40" s="26" t="s">
        <v>430</v>
      </c>
      <c r="R40" s="145">
        <v>6.9662528849887525E-3</v>
      </c>
      <c r="S40" s="145">
        <v>0.23685259808961756</v>
      </c>
      <c r="T40" s="145">
        <v>9.752754038984254E-3</v>
      </c>
      <c r="U40" s="145">
        <v>1.3932505769977503E-3</v>
      </c>
      <c r="V40" s="145">
        <v>0.13932505769977502</v>
      </c>
      <c r="W40" s="26" t="s">
        <v>430</v>
      </c>
      <c r="X40" s="145">
        <v>4.4617404206587375E-3</v>
      </c>
      <c r="Y40" s="145">
        <v>6.6842641953232659E-3</v>
      </c>
      <c r="Z40" s="26" t="s">
        <v>430</v>
      </c>
      <c r="AA40" s="26" t="s">
        <v>430</v>
      </c>
      <c r="AB40" s="145">
        <v>1.1146004615982004E-2</v>
      </c>
      <c r="AC40" s="26" t="s">
        <v>430</v>
      </c>
      <c r="AD40" s="26" t="s">
        <v>430</v>
      </c>
      <c r="AE40" s="144" t="s">
        <v>443</v>
      </c>
      <c r="AF40" s="145">
        <v>5968.9191720569779</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0" t="s">
        <v>438</v>
      </c>
      <c r="D41" s="72"/>
      <c r="E41" s="145">
        <v>5.6803129999999999</v>
      </c>
      <c r="F41" s="145">
        <v>15.56385719515243</v>
      </c>
      <c r="G41" s="145">
        <v>2.5344954104530002</v>
      </c>
      <c r="H41" s="145">
        <v>0.88399416957157884</v>
      </c>
      <c r="I41" s="145">
        <v>7.3746242708066765</v>
      </c>
      <c r="J41" s="145">
        <v>7.6714009408326866</v>
      </c>
      <c r="K41" s="145">
        <v>8.022769334200726</v>
      </c>
      <c r="L41" s="145">
        <v>2.1089224892909693</v>
      </c>
      <c r="M41" s="145">
        <v>121.85008992761354</v>
      </c>
      <c r="N41" s="145">
        <v>0.50814999999999999</v>
      </c>
      <c r="O41" s="145">
        <v>0.119739</v>
      </c>
      <c r="P41" s="145">
        <v>2.0883300000000004E-2</v>
      </c>
      <c r="Q41" s="145">
        <v>8.0140000000000017E-2</v>
      </c>
      <c r="R41" s="145">
        <v>1.4810100000000002</v>
      </c>
      <c r="S41" s="145">
        <v>0.34562500000000002</v>
      </c>
      <c r="T41" s="145">
        <v>1.3377999999999999</v>
      </c>
      <c r="U41" s="145">
        <v>0.19599999999999998</v>
      </c>
      <c r="V41" s="145">
        <v>27.656119999999994</v>
      </c>
      <c r="W41" s="145">
        <v>0.84653083000000018</v>
      </c>
      <c r="X41" s="26" t="s">
        <v>431</v>
      </c>
      <c r="Y41" s="26" t="s">
        <v>431</v>
      </c>
      <c r="Z41" s="26" t="s">
        <v>431</v>
      </c>
      <c r="AA41" s="26" t="s">
        <v>431</v>
      </c>
      <c r="AB41" s="145">
        <v>6.2437172411950366</v>
      </c>
      <c r="AC41" s="145">
        <v>0.19698039215686278</v>
      </c>
      <c r="AD41" s="145">
        <v>2.3546167315987181</v>
      </c>
      <c r="AE41" s="144" t="s">
        <v>443</v>
      </c>
      <c r="AF41" s="145">
        <v>30560</v>
      </c>
      <c r="AG41" s="145">
        <v>520</v>
      </c>
      <c r="AH41" s="145">
        <v>1032.6599999999999</v>
      </c>
      <c r="AI41" s="145">
        <v>39200</v>
      </c>
      <c r="AJ41" s="145">
        <v>11</v>
      </c>
      <c r="AK41" s="26" t="s">
        <v>430</v>
      </c>
      <c r="AL41" s="49" t="s">
        <v>50</v>
      </c>
    </row>
    <row r="42" spans="1:38" s="2" customFormat="1" ht="26.25" customHeight="1" thickBot="1" x14ac:dyDescent="0.3">
      <c r="A42" s="70" t="s">
        <v>71</v>
      </c>
      <c r="B42" s="70" t="s">
        <v>108</v>
      </c>
      <c r="C42" s="70" t="s">
        <v>109</v>
      </c>
      <c r="D42" s="72"/>
      <c r="E42" s="145">
        <v>0.59884463349598505</v>
      </c>
      <c r="F42" s="145">
        <v>8.4754063548105023</v>
      </c>
      <c r="G42" s="145">
        <v>3.9264315518501465E-2</v>
      </c>
      <c r="H42" s="145">
        <v>2.3541475841868154E-4</v>
      </c>
      <c r="I42" s="145">
        <v>0.30658506171008559</v>
      </c>
      <c r="J42" s="145">
        <v>0.30658506171008559</v>
      </c>
      <c r="K42" s="145">
        <v>0.30658506171008565</v>
      </c>
      <c r="L42" s="145">
        <v>3.76460677684958E-2</v>
      </c>
      <c r="M42" s="145">
        <v>41.30437829550462</v>
      </c>
      <c r="N42" s="26" t="s">
        <v>430</v>
      </c>
      <c r="O42" s="145">
        <v>5.4528559073832941E-4</v>
      </c>
      <c r="P42" s="26" t="s">
        <v>430</v>
      </c>
      <c r="Q42" s="26" t="s">
        <v>430</v>
      </c>
      <c r="R42" s="145">
        <v>2.7264279536916474E-3</v>
      </c>
      <c r="S42" s="145">
        <v>9.2698550425516016E-2</v>
      </c>
      <c r="T42" s="145">
        <v>3.8169991351683064E-3</v>
      </c>
      <c r="U42" s="145">
        <v>5.4528559073832941E-4</v>
      </c>
      <c r="V42" s="145">
        <v>5.4528559073832944E-2</v>
      </c>
      <c r="W42" s="26" t="s">
        <v>430</v>
      </c>
      <c r="X42" s="145">
        <v>2.0816968935088525E-3</v>
      </c>
      <c r="Y42" s="145">
        <v>2.2805878323977832E-3</v>
      </c>
      <c r="Z42" s="26" t="s">
        <v>430</v>
      </c>
      <c r="AA42" s="26" t="s">
        <v>430</v>
      </c>
      <c r="AB42" s="145">
        <v>4.3622847259066353E-3</v>
      </c>
      <c r="AC42" s="26" t="s">
        <v>430</v>
      </c>
      <c r="AD42" s="26" t="s">
        <v>430</v>
      </c>
      <c r="AE42" s="144" t="s">
        <v>443</v>
      </c>
      <c r="AF42" s="145">
        <v>2359.5782809432371</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0" t="s">
        <v>111</v>
      </c>
      <c r="D43" s="72"/>
      <c r="E43" s="145">
        <v>1.005663</v>
      </c>
      <c r="F43" s="145">
        <v>0.19273628799999998</v>
      </c>
      <c r="G43" s="145">
        <v>1.351805657212737</v>
      </c>
      <c r="H43" s="145">
        <v>6.8036000000000008E-3</v>
      </c>
      <c r="I43" s="145">
        <v>0.17619767120678323</v>
      </c>
      <c r="J43" s="145">
        <v>0.30750154349057451</v>
      </c>
      <c r="K43" s="145">
        <v>0.57845356666666647</v>
      </c>
      <c r="L43" s="145">
        <v>3.1927894107157614E-2</v>
      </c>
      <c r="M43" s="145">
        <v>1.2566881600000002</v>
      </c>
      <c r="N43" s="145">
        <v>0.24376972000000005</v>
      </c>
      <c r="O43" s="145">
        <v>1.5383810400000001E-2</v>
      </c>
      <c r="P43" s="145">
        <v>4.3288446400000019E-3</v>
      </c>
      <c r="Q43" s="145">
        <v>7.3926161000000018E-2</v>
      </c>
      <c r="R43" s="145">
        <v>0.28440140800000008</v>
      </c>
      <c r="S43" s="145">
        <v>0.2063531925</v>
      </c>
      <c r="T43" s="145">
        <v>0.81808607500000019</v>
      </c>
      <c r="U43" s="145">
        <v>0.02</v>
      </c>
      <c r="V43" s="145">
        <v>3.1379965460000006</v>
      </c>
      <c r="W43" s="145">
        <v>0.10164204520000003</v>
      </c>
      <c r="X43" s="26" t="s">
        <v>431</v>
      </c>
      <c r="Y43" s="26" t="s">
        <v>431</v>
      </c>
      <c r="Z43" s="26" t="s">
        <v>431</v>
      </c>
      <c r="AA43" s="26" t="s">
        <v>431</v>
      </c>
      <c r="AB43" s="145">
        <v>5.9124759000000006E-2</v>
      </c>
      <c r="AC43" s="145">
        <v>0.02</v>
      </c>
      <c r="AD43" s="145">
        <v>0.24041907559858225</v>
      </c>
      <c r="AE43" s="144" t="s">
        <v>443</v>
      </c>
      <c r="AF43" s="145">
        <v>6544.9880000000003</v>
      </c>
      <c r="AG43" s="145">
        <v>912.3</v>
      </c>
      <c r="AH43" s="145">
        <v>840</v>
      </c>
      <c r="AI43" s="145">
        <v>4017.35</v>
      </c>
      <c r="AJ43" s="26" t="s">
        <v>430</v>
      </c>
      <c r="AK43" s="26" t="s">
        <v>430</v>
      </c>
      <c r="AL43" s="49" t="s">
        <v>50</v>
      </c>
    </row>
    <row r="44" spans="1:38" s="2" customFormat="1" ht="26.25" customHeight="1" thickBot="1" x14ac:dyDescent="0.3">
      <c r="A44" s="70" t="s">
        <v>71</v>
      </c>
      <c r="B44" s="70" t="s">
        <v>112</v>
      </c>
      <c r="C44" s="70" t="s">
        <v>113</v>
      </c>
      <c r="D44" s="72"/>
      <c r="E44" s="145">
        <v>12.147384174737606</v>
      </c>
      <c r="F44" s="145">
        <v>4.3554469649530585</v>
      </c>
      <c r="G44" s="145">
        <v>0.96827048972648877</v>
      </c>
      <c r="H44" s="145">
        <v>2.233908792412146E-3</v>
      </c>
      <c r="I44" s="145">
        <v>1.2441466061760422</v>
      </c>
      <c r="J44" s="145">
        <v>1.2441466061760422</v>
      </c>
      <c r="K44" s="145">
        <v>1.2441466061760422</v>
      </c>
      <c r="L44" s="145">
        <v>0.69617296090425762</v>
      </c>
      <c r="M44" s="145">
        <v>12.804002346650394</v>
      </c>
      <c r="N44" s="26" t="s">
        <v>430</v>
      </c>
      <c r="O44" s="145">
        <v>2.8373612798564089E-3</v>
      </c>
      <c r="P44" s="26" t="s">
        <v>430</v>
      </c>
      <c r="Q44" s="26" t="s">
        <v>430</v>
      </c>
      <c r="R44" s="145">
        <v>1.4186806399282046E-2</v>
      </c>
      <c r="S44" s="145">
        <v>0.48235141757558958</v>
      </c>
      <c r="T44" s="145">
        <v>1.9861528958994863E-2</v>
      </c>
      <c r="U44" s="145">
        <v>2.8373612798564089E-3</v>
      </c>
      <c r="V44" s="145">
        <v>0.28373612798564091</v>
      </c>
      <c r="W44" s="26" t="s">
        <v>430</v>
      </c>
      <c r="X44" s="145">
        <v>8.5850425402258599E-3</v>
      </c>
      <c r="Y44" s="145">
        <v>1.4113847698625415E-2</v>
      </c>
      <c r="Z44" s="26" t="s">
        <v>430</v>
      </c>
      <c r="AA44" s="26" t="s">
        <v>430</v>
      </c>
      <c r="AB44" s="145">
        <v>2.2698890238851275E-2</v>
      </c>
      <c r="AC44" s="26" t="s">
        <v>430</v>
      </c>
      <c r="AD44" s="26" t="s">
        <v>430</v>
      </c>
      <c r="AE44" s="144" t="s">
        <v>443</v>
      </c>
      <c r="AF44" s="145">
        <v>12120.63977403283</v>
      </c>
      <c r="AG44" s="26" t="s">
        <v>430</v>
      </c>
      <c r="AH44" s="26" t="s">
        <v>430</v>
      </c>
      <c r="AI44" s="26" t="s">
        <v>430</v>
      </c>
      <c r="AJ44" s="26" t="s">
        <v>430</v>
      </c>
      <c r="AK44" s="26" t="s">
        <v>430</v>
      </c>
      <c r="AL44" s="49" t="s">
        <v>50</v>
      </c>
    </row>
    <row r="45" spans="1:38" s="2" customFormat="1" ht="26.25" customHeight="1" thickBot="1" x14ac:dyDescent="0.3">
      <c r="A45" s="70" t="s">
        <v>71</v>
      </c>
      <c r="B45" s="70" t="s">
        <v>114</v>
      </c>
      <c r="C45" s="70" t="s">
        <v>115</v>
      </c>
      <c r="D45" s="72"/>
      <c r="E45" s="145">
        <v>2.9317816567741932</v>
      </c>
      <c r="F45" s="145">
        <v>0.12173590138917607</v>
      </c>
      <c r="G45" s="145">
        <v>0.15513497999999998</v>
      </c>
      <c r="H45" s="145">
        <v>3.5016181200000005E-4</v>
      </c>
      <c r="I45" s="145">
        <v>5.6744161098855349E-2</v>
      </c>
      <c r="J45" s="145">
        <v>6.2823892645161292E-2</v>
      </c>
      <c r="K45" s="145">
        <v>6.2823892645161292E-2</v>
      </c>
      <c r="L45" s="145">
        <v>1.9475406719999998E-2</v>
      </c>
      <c r="M45" s="145">
        <v>0.39891852</v>
      </c>
      <c r="N45" s="145">
        <v>5.7621564000000002E-3</v>
      </c>
      <c r="O45" s="145">
        <v>4.432428E-4</v>
      </c>
      <c r="P45" s="145">
        <v>1.3297284E-3</v>
      </c>
      <c r="Q45" s="145">
        <v>1.7729712E-3</v>
      </c>
      <c r="R45" s="145">
        <v>2.2162139999999998E-3</v>
      </c>
      <c r="S45" s="145">
        <v>3.9005366399999998E-2</v>
      </c>
      <c r="T45" s="145">
        <v>4.4324280000000001E-2</v>
      </c>
      <c r="U45" s="145">
        <v>4.4324279999999995E-3</v>
      </c>
      <c r="V45" s="145">
        <v>5.3189135999999998E-2</v>
      </c>
      <c r="W45" s="145">
        <v>5.7621564000000002E-3</v>
      </c>
      <c r="X45" s="26" t="s">
        <v>430</v>
      </c>
      <c r="Y45" s="26" t="s">
        <v>430</v>
      </c>
      <c r="Z45" s="26" t="s">
        <v>430</v>
      </c>
      <c r="AA45" s="26" t="s">
        <v>430</v>
      </c>
      <c r="AB45" s="26" t="s">
        <v>430</v>
      </c>
      <c r="AC45" s="145">
        <v>3.5459424E-3</v>
      </c>
      <c r="AD45" s="145">
        <v>1.6843226399999999E-3</v>
      </c>
      <c r="AE45" s="144" t="s">
        <v>443</v>
      </c>
      <c r="AF45" s="145">
        <v>1892.6467560000001</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0" t="s">
        <v>117</v>
      </c>
      <c r="D46" s="72"/>
      <c r="E46" s="145">
        <v>2.4506316677784654</v>
      </c>
      <c r="F46" s="145">
        <v>0.15552917513862932</v>
      </c>
      <c r="G46" s="145">
        <v>2.8573208886016928</v>
      </c>
      <c r="H46" s="145">
        <v>7.8710538641686156E-5</v>
      </c>
      <c r="I46" s="145">
        <v>0.26744835380676779</v>
      </c>
      <c r="J46" s="145">
        <v>0.47004264335306456</v>
      </c>
      <c r="K46" s="145">
        <v>0.75496353833321517</v>
      </c>
      <c r="L46" s="145">
        <v>8.0762408420008897E-2</v>
      </c>
      <c r="M46" s="145">
        <v>1.4768196601469972</v>
      </c>
      <c r="N46" s="145">
        <v>0.21673644788407559</v>
      </c>
      <c r="O46" s="145">
        <v>8.5631664275176225E-3</v>
      </c>
      <c r="P46" s="145">
        <v>1.1095531767096076E-3</v>
      </c>
      <c r="Q46" s="145">
        <v>1.4172811948946155E-2</v>
      </c>
      <c r="R46" s="145">
        <v>5.2865835387588232E-2</v>
      </c>
      <c r="S46" s="145">
        <v>9.2547039874590772E-2</v>
      </c>
      <c r="T46" s="145">
        <v>1.924027006805622</v>
      </c>
      <c r="U46" s="145">
        <v>8.8903981264636979E-4</v>
      </c>
      <c r="V46" s="145">
        <v>1.0090541104964952</v>
      </c>
      <c r="W46" s="145">
        <v>4.0027058030487894E-2</v>
      </c>
      <c r="X46" s="145">
        <v>3.526932084309133E-5</v>
      </c>
      <c r="Y46" s="145">
        <v>5.8782201405152227E-5</v>
      </c>
      <c r="Z46" s="26" t="s">
        <v>431</v>
      </c>
      <c r="AA46" s="26" t="s">
        <v>431</v>
      </c>
      <c r="AB46" s="145">
        <v>4.2911412342159352E-2</v>
      </c>
      <c r="AC46" s="145">
        <v>1.9695342978922831E-3</v>
      </c>
      <c r="AD46" s="26" t="s">
        <v>430</v>
      </c>
      <c r="AE46" s="144" t="s">
        <v>443</v>
      </c>
      <c r="AF46" s="145">
        <v>14021.364392825384</v>
      </c>
      <c r="AG46" s="26" t="s">
        <v>430</v>
      </c>
      <c r="AH46" s="145">
        <v>9662.7248000000054</v>
      </c>
      <c r="AI46" s="145">
        <v>1317.6076000000119</v>
      </c>
      <c r="AJ46" s="26" t="s">
        <v>430</v>
      </c>
      <c r="AK46" s="26" t="s">
        <v>430</v>
      </c>
      <c r="AL46" s="49" t="s">
        <v>50</v>
      </c>
    </row>
    <row r="47" spans="1:38" s="2" customFormat="1" ht="26.25" customHeight="1" thickBot="1" x14ac:dyDescent="0.3">
      <c r="A47" s="70" t="s">
        <v>71</v>
      </c>
      <c r="B47" s="70" t="s">
        <v>118</v>
      </c>
      <c r="C47" s="70" t="s">
        <v>119</v>
      </c>
      <c r="D47" s="72"/>
      <c r="E47" s="145">
        <v>0.37937156541209993</v>
      </c>
      <c r="F47" s="145">
        <v>5.9097324090899989E-2</v>
      </c>
      <c r="G47" s="145">
        <v>3.0828350950799995E-2</v>
      </c>
      <c r="H47" s="26" t="s">
        <v>430</v>
      </c>
      <c r="I47" s="145">
        <v>1.6631083359499997E-2</v>
      </c>
      <c r="J47" s="145">
        <v>1.6631083359499997E-2</v>
      </c>
      <c r="K47" s="145">
        <v>1.6631083359499997E-2</v>
      </c>
      <c r="L47" s="145">
        <v>7.9829200125599974E-3</v>
      </c>
      <c r="M47" s="145">
        <v>1.9173549371892</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7.0069999999999993E-2</v>
      </c>
      <c r="G49" s="145">
        <v>0.252</v>
      </c>
      <c r="H49" s="145">
        <v>3.3670000000000002E-3</v>
      </c>
      <c r="I49" s="145">
        <v>4.8342939481268013E-2</v>
      </c>
      <c r="J49" s="145">
        <v>0.11570605187319885</v>
      </c>
      <c r="K49" s="145">
        <v>0.27500000000000002</v>
      </c>
      <c r="L49" s="145">
        <v>5.9125000000000007E-5</v>
      </c>
      <c r="M49" s="26" t="s">
        <v>431</v>
      </c>
      <c r="N49" s="145">
        <v>2.1999999999999999E-2</v>
      </c>
      <c r="O49" s="145">
        <v>5.0000000000000002E-5</v>
      </c>
      <c r="P49" s="145">
        <v>1.0000000000000001E-5</v>
      </c>
      <c r="Q49" s="145">
        <v>4.0000000000000001E-3</v>
      </c>
      <c r="R49" s="145">
        <v>3.0000000000000001E-3</v>
      </c>
      <c r="S49" s="145">
        <v>4.0000000000000001E-3</v>
      </c>
      <c r="T49" s="145">
        <v>2E-3</v>
      </c>
      <c r="U49" s="26" t="s">
        <v>429</v>
      </c>
      <c r="V49" s="145">
        <v>0.16</v>
      </c>
      <c r="W49" s="145">
        <v>2.73</v>
      </c>
      <c r="X49" s="145">
        <v>0.14560000000000001</v>
      </c>
      <c r="Y49" s="145">
        <v>0.182</v>
      </c>
      <c r="Z49" s="145">
        <v>9.0999999999999998E-2</v>
      </c>
      <c r="AA49" s="145">
        <v>6.3700000000000007E-2</v>
      </c>
      <c r="AB49" s="145">
        <v>0.48229999999999995</v>
      </c>
      <c r="AC49" s="26" t="s">
        <v>430</v>
      </c>
      <c r="AD49" s="145">
        <v>3.2760000000000002</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0.76846506320224728</v>
      </c>
      <c r="J50" s="145">
        <v>1.0942942499999999</v>
      </c>
      <c r="K50" s="145">
        <v>1.6742702025</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6130.5</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4.7481999999999998</v>
      </c>
      <c r="G52" s="26" t="s">
        <v>431</v>
      </c>
      <c r="H52" s="26" t="s">
        <v>431</v>
      </c>
      <c r="I52" s="145">
        <v>1.167664754098361E-2</v>
      </c>
      <c r="J52" s="145">
        <v>5.5099114754098379E-2</v>
      </c>
      <c r="K52" s="145">
        <v>0.20560000000000003</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3.597097999999999</v>
      </c>
      <c r="G53" s="26" t="s">
        <v>430</v>
      </c>
      <c r="H53" s="26" t="s">
        <v>430</v>
      </c>
      <c r="I53" s="145">
        <v>1.7000000000000001E-4</v>
      </c>
      <c r="J53" s="145">
        <v>1.7000000000000001E-4</v>
      </c>
      <c r="K53" s="145">
        <v>1.7000000000000001E-4</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0.39900000000000002</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3990</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3.5078144999999998E-2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3.6715747800000004E-2</v>
      </c>
      <c r="X57" s="145">
        <v>3.2499999999999997E-5</v>
      </c>
      <c r="Y57" s="145">
        <v>3.2499999999999997E-5</v>
      </c>
      <c r="Z57" s="145">
        <v>3.2499999999999997E-5</v>
      </c>
      <c r="AA57" s="145">
        <v>3.2499999999999997E-5</v>
      </c>
      <c r="AB57" s="145">
        <v>1.2999999999999999E-4</v>
      </c>
      <c r="AC57" s="26" t="s">
        <v>430</v>
      </c>
      <c r="AD57" s="145">
        <v>2.8461820000000002</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5.9888888888888899E-3</v>
      </c>
      <c r="J58" s="145">
        <v>2.9944444444444444E-2</v>
      </c>
      <c r="K58" s="145">
        <v>7.6999999999999999E-2</v>
      </c>
      <c r="L58" s="145">
        <v>4.9588E-5</v>
      </c>
      <c r="M58" s="26" t="s">
        <v>430</v>
      </c>
      <c r="N58" s="26" t="s">
        <v>430</v>
      </c>
      <c r="O58" s="26" t="s">
        <v>430</v>
      </c>
      <c r="P58" s="26" t="s">
        <v>430</v>
      </c>
      <c r="Q58" s="26" t="s">
        <v>430</v>
      </c>
      <c r="R58" s="26" t="s">
        <v>430</v>
      </c>
      <c r="S58" s="26" t="s">
        <v>430</v>
      </c>
      <c r="T58" s="26" t="s">
        <v>430</v>
      </c>
      <c r="U58" s="26" t="s">
        <v>430</v>
      </c>
      <c r="V58" s="26" t="s">
        <v>430</v>
      </c>
      <c r="W58" s="145">
        <v>0.1451424</v>
      </c>
      <c r="X58" s="26" t="s">
        <v>430</v>
      </c>
      <c r="Y58" s="26" t="s">
        <v>430</v>
      </c>
      <c r="Z58" s="26" t="s">
        <v>430</v>
      </c>
      <c r="AA58" s="26" t="s">
        <v>430</v>
      </c>
      <c r="AB58" s="26" t="s">
        <v>430</v>
      </c>
      <c r="AC58" s="26" t="s">
        <v>430</v>
      </c>
      <c r="AD58" s="145">
        <v>0.27912000000000003</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1.089034E-2</v>
      </c>
      <c r="G59" s="26" t="s">
        <v>431</v>
      </c>
      <c r="H59" s="145">
        <v>5.7000000000000002E-2</v>
      </c>
      <c r="I59" s="145">
        <v>6.1080000000000002E-2</v>
      </c>
      <c r="J59" s="145">
        <v>6.8714999999999998E-2</v>
      </c>
      <c r="K59" s="145">
        <v>7.6350000000000001E-2</v>
      </c>
      <c r="L59" s="145">
        <v>3.7869600000000001E-5</v>
      </c>
      <c r="M59" s="26" t="s">
        <v>431</v>
      </c>
      <c r="N59" s="145">
        <v>5.4000000000000001E-4</v>
      </c>
      <c r="O59" s="145">
        <v>0.18</v>
      </c>
      <c r="P59" s="26" t="s">
        <v>430</v>
      </c>
      <c r="Q59" s="26" t="s">
        <v>430</v>
      </c>
      <c r="R59" s="26" t="s">
        <v>430</v>
      </c>
      <c r="S59" s="145">
        <v>1.0000000000000001E-5</v>
      </c>
      <c r="T59" s="26" t="s">
        <v>430</v>
      </c>
      <c r="U59" s="145">
        <v>8.5000000000000006E-2</v>
      </c>
      <c r="V59" s="145">
        <v>2.5400000000000002E-3</v>
      </c>
      <c r="W59" s="145">
        <v>5.4762880000000002E-3</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1.3880070938725489E-2</v>
      </c>
      <c r="J60" s="145">
        <v>0.1152710706372549</v>
      </c>
      <c r="K60" s="145">
        <v>0.23476925662600001</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5.9056728217893838E-2</v>
      </c>
      <c r="J61" s="145">
        <v>8.5287435466609593E-2</v>
      </c>
      <c r="K61" s="145">
        <v>0.135555566535</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4.2564249478600005E-2</v>
      </c>
      <c r="J62" s="145">
        <v>0.41503995403680022</v>
      </c>
      <c r="K62" s="145">
        <v>1.0592572894650001</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26" t="s">
        <v>434</v>
      </c>
      <c r="F64" s="26" t="s">
        <v>434</v>
      </c>
      <c r="G64" s="26" t="s">
        <v>434</v>
      </c>
      <c r="H64" s="26" t="s">
        <v>434</v>
      </c>
      <c r="I64" s="26" t="s">
        <v>434</v>
      </c>
      <c r="J64" s="26" t="s">
        <v>434</v>
      </c>
      <c r="K64" s="26" t="s">
        <v>434</v>
      </c>
      <c r="L64" s="26" t="s">
        <v>434</v>
      </c>
      <c r="M64" s="26" t="s">
        <v>434</v>
      </c>
      <c r="N64" s="26" t="s">
        <v>434</v>
      </c>
      <c r="O64" s="26" t="s">
        <v>434</v>
      </c>
      <c r="P64" s="26" t="s">
        <v>434</v>
      </c>
      <c r="Q64" s="26" t="s">
        <v>434</v>
      </c>
      <c r="R64" s="26" t="s">
        <v>434</v>
      </c>
      <c r="S64" s="26" t="s">
        <v>434</v>
      </c>
      <c r="T64" s="26" t="s">
        <v>434</v>
      </c>
      <c r="U64" s="26" t="s">
        <v>434</v>
      </c>
      <c r="V64" s="26" t="s">
        <v>434</v>
      </c>
      <c r="W64" s="26" t="s">
        <v>434</v>
      </c>
      <c r="X64" s="26" t="s">
        <v>434</v>
      </c>
      <c r="Y64" s="26" t="s">
        <v>434</v>
      </c>
      <c r="Z64" s="26" t="s">
        <v>434</v>
      </c>
      <c r="AA64" s="26" t="s">
        <v>434</v>
      </c>
      <c r="AB64" s="26" t="s">
        <v>434</v>
      </c>
      <c r="AC64" s="26" t="s">
        <v>434</v>
      </c>
      <c r="AD64" s="26" t="s">
        <v>434</v>
      </c>
      <c r="AE64" s="144" t="s">
        <v>443</v>
      </c>
      <c r="AF64" s="26" t="s">
        <v>434</v>
      </c>
      <c r="AG64" s="26" t="s">
        <v>434</v>
      </c>
      <c r="AH64" s="26" t="s">
        <v>434</v>
      </c>
      <c r="AI64" s="26" t="s">
        <v>434</v>
      </c>
      <c r="AJ64" s="26" t="s">
        <v>434</v>
      </c>
      <c r="AK64" s="26" t="s">
        <v>434</v>
      </c>
      <c r="AL64" s="49" t="s">
        <v>161</v>
      </c>
    </row>
    <row r="65" spans="1:38" s="2" customFormat="1" ht="26.25" customHeight="1" thickBot="1" x14ac:dyDescent="0.3">
      <c r="A65" s="70" t="s">
        <v>54</v>
      </c>
      <c r="B65" s="70" t="s">
        <v>162</v>
      </c>
      <c r="C65" s="70" t="s">
        <v>163</v>
      </c>
      <c r="D65" s="72"/>
      <c r="E65" s="145">
        <v>0.43180000000000002</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1.9899999999999998E-2</v>
      </c>
      <c r="J68" s="145">
        <v>1.9899999999999998E-2</v>
      </c>
      <c r="K68" s="145">
        <v>1.9899999999999998E-2</v>
      </c>
      <c r="L68" s="145">
        <v>3.5820000000000003E-4</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8.8059999999999999E-2</v>
      </c>
      <c r="F70" s="145">
        <v>4.2124641282500006</v>
      </c>
      <c r="G70" s="145">
        <v>6.5600441176211</v>
      </c>
      <c r="H70" s="145">
        <v>0.19670000000000001</v>
      </c>
      <c r="I70" s="145">
        <v>0.14712205663704031</v>
      </c>
      <c r="J70" s="145">
        <v>0.20573414063863668</v>
      </c>
      <c r="K70" s="145">
        <v>0.23634161267000003</v>
      </c>
      <c r="L70" s="145">
        <v>2.6474958407595021E-3</v>
      </c>
      <c r="M70" s="26" t="s">
        <v>430</v>
      </c>
      <c r="N70" s="145">
        <v>1E-3</v>
      </c>
      <c r="O70" s="26" t="s">
        <v>430</v>
      </c>
      <c r="P70" s="145">
        <v>5.8400000000000001E-2</v>
      </c>
      <c r="Q70" s="26" t="s">
        <v>430</v>
      </c>
      <c r="R70" s="145">
        <v>1.53</v>
      </c>
      <c r="S70" s="145">
        <v>0.2</v>
      </c>
      <c r="T70" s="145">
        <v>0.9</v>
      </c>
      <c r="U70" s="26" t="s">
        <v>430</v>
      </c>
      <c r="V70" s="145">
        <v>0.25</v>
      </c>
      <c r="W70" s="145">
        <v>2.8</v>
      </c>
      <c r="X70" s="26" t="s">
        <v>430</v>
      </c>
      <c r="Y70" s="26" t="s">
        <v>430</v>
      </c>
      <c r="Z70" s="26" t="s">
        <v>430</v>
      </c>
      <c r="AA70" s="26" t="s">
        <v>430</v>
      </c>
      <c r="AB70" s="26" t="s">
        <v>430</v>
      </c>
      <c r="AC70" s="145">
        <v>29</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0.10810000000000002</v>
      </c>
      <c r="G71" s="26" t="s">
        <v>430</v>
      </c>
      <c r="H71" s="26" t="s">
        <v>430</v>
      </c>
      <c r="I71" s="145">
        <v>1.3188110399999994E-3</v>
      </c>
      <c r="J71" s="145">
        <v>1.0550488319999995E-2</v>
      </c>
      <c r="K71" s="145">
        <v>3.2970276000000041E-2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1.3146001999999999</v>
      </c>
      <c r="G72" s="145">
        <v>0.77017999999999998</v>
      </c>
      <c r="H72" s="145">
        <v>3.19E-4</v>
      </c>
      <c r="I72" s="145">
        <v>1.3286558235999999</v>
      </c>
      <c r="J72" s="145">
        <v>1.9729038050000001</v>
      </c>
      <c r="K72" s="145">
        <v>2.6624275300000004</v>
      </c>
      <c r="L72" s="145">
        <v>4.8223287729599997E-3</v>
      </c>
      <c r="M72" s="145">
        <v>0.66669683604451613</v>
      </c>
      <c r="N72" s="145">
        <v>7.974043</v>
      </c>
      <c r="O72" s="145">
        <v>0.12453460000000002</v>
      </c>
      <c r="P72" s="145">
        <v>4.3120400000000003E-2</v>
      </c>
      <c r="Q72" s="145">
        <v>7.8055000000000013E-2</v>
      </c>
      <c r="R72" s="145">
        <v>11.206221000000001</v>
      </c>
      <c r="S72" s="145">
        <v>0.91419229999999996</v>
      </c>
      <c r="T72" s="145">
        <v>5.6583549999999985</v>
      </c>
      <c r="U72" s="26" t="s">
        <v>429</v>
      </c>
      <c r="V72" s="145">
        <v>10.006159999999999</v>
      </c>
      <c r="W72" s="145">
        <v>3.272597475028642</v>
      </c>
      <c r="X72" s="145">
        <v>3.2111366950228537E-2</v>
      </c>
      <c r="Y72" s="145">
        <v>3.2269509807371401E-2</v>
      </c>
      <c r="Z72" s="145">
        <v>3.2192366950228542E-2</v>
      </c>
      <c r="AA72" s="145">
        <v>3.2103045975114271E-2</v>
      </c>
      <c r="AB72" s="145">
        <v>0.12867628968294276</v>
      </c>
      <c r="AC72" s="145">
        <v>8.8959999999999997E-2</v>
      </c>
      <c r="AD72" s="145">
        <v>17.531169000000002</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26" t="s">
        <v>431</v>
      </c>
      <c r="G73" s="26" t="s">
        <v>431</v>
      </c>
      <c r="H73" s="26" t="s">
        <v>430</v>
      </c>
      <c r="I73" s="145">
        <v>1.4279999999999999E-2</v>
      </c>
      <c r="J73" s="145">
        <v>2.0230000000000001E-2</v>
      </c>
      <c r="K73" s="145">
        <v>2.3800000000000002E-2</v>
      </c>
      <c r="L73" s="145">
        <v>1.9515999999999999E-3</v>
      </c>
      <c r="M73" s="26" t="s">
        <v>430</v>
      </c>
      <c r="N73" s="145">
        <v>1.3000000000000001E-2</v>
      </c>
      <c r="O73" s="145">
        <v>3.2000000000000002E-3</v>
      </c>
      <c r="P73" s="145">
        <v>1.6000000000000001E-4</v>
      </c>
      <c r="Q73" s="145">
        <v>2E-3</v>
      </c>
      <c r="R73" s="145">
        <v>2.37</v>
      </c>
      <c r="S73" s="145">
        <v>2.6000000000000003E-3</v>
      </c>
      <c r="T73" s="145">
        <v>4.3000000000000003E-2</v>
      </c>
      <c r="U73" s="26" t="s">
        <v>429</v>
      </c>
      <c r="V73" s="145">
        <v>1.258</v>
      </c>
      <c r="W73" s="26" t="s">
        <v>430</v>
      </c>
      <c r="X73" s="26" t="s">
        <v>430</v>
      </c>
      <c r="Y73" s="26" t="s">
        <v>430</v>
      </c>
      <c r="Z73" s="26" t="s">
        <v>430</v>
      </c>
      <c r="AA73" s="26" t="s">
        <v>430</v>
      </c>
      <c r="AB73" s="26" t="s">
        <v>430</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145">
        <v>3.9450000000000006E-3</v>
      </c>
      <c r="G74" s="26" t="s">
        <v>430</v>
      </c>
      <c r="H74" s="26" t="s">
        <v>430</v>
      </c>
      <c r="I74" s="145">
        <v>6.9471513418389779E-5</v>
      </c>
      <c r="J74" s="145">
        <v>1.3647294324681036E-4</v>
      </c>
      <c r="K74" s="145">
        <v>2.0353277606687196E-4</v>
      </c>
      <c r="L74" s="145">
        <v>9.0784480862296513E-7</v>
      </c>
      <c r="M74" s="26" t="s">
        <v>430</v>
      </c>
      <c r="N74" s="145">
        <v>5.5000000000000003E-4</v>
      </c>
      <c r="O74" s="145">
        <v>5.0000000000000002E-5</v>
      </c>
      <c r="P74" s="26" t="s">
        <v>430</v>
      </c>
      <c r="Q74" s="145">
        <v>1E-4</v>
      </c>
      <c r="R74" s="26" t="s">
        <v>430</v>
      </c>
      <c r="S74" s="26" t="s">
        <v>430</v>
      </c>
      <c r="T74" s="26" t="s">
        <v>430</v>
      </c>
      <c r="U74" s="26" t="s">
        <v>430</v>
      </c>
      <c r="V74" s="145">
        <v>1.43E-2</v>
      </c>
      <c r="W74" s="145">
        <v>0.95394199999999996</v>
      </c>
      <c r="X74" s="26" t="s">
        <v>430</v>
      </c>
      <c r="Y74" s="26" t="s">
        <v>430</v>
      </c>
      <c r="Z74" s="26" t="s">
        <v>430</v>
      </c>
      <c r="AA74" s="26" t="s">
        <v>430</v>
      </c>
      <c r="AB74" s="26" t="s">
        <v>430</v>
      </c>
      <c r="AC74" s="145">
        <v>6.2789999999999999E-2</v>
      </c>
      <c r="AD74" s="145">
        <v>0.149836049675</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1.0416670255905061E-3</v>
      </c>
      <c r="G77" s="26" t="s">
        <v>430</v>
      </c>
      <c r="H77" s="26" t="s">
        <v>430</v>
      </c>
      <c r="I77" s="145">
        <v>1.7548364716981134E-3</v>
      </c>
      <c r="J77" s="145">
        <v>9.0114301886792449E-3</v>
      </c>
      <c r="K77" s="145">
        <v>3.3812800000000004E-2</v>
      </c>
      <c r="L77" s="26" t="s">
        <v>430</v>
      </c>
      <c r="M77" s="26" t="s">
        <v>430</v>
      </c>
      <c r="N77" s="145">
        <v>0.26218000000000002</v>
      </c>
      <c r="O77" s="145">
        <v>9.2999999999999999E-2</v>
      </c>
      <c r="P77" s="145">
        <v>9.0000000000000008E-4</v>
      </c>
      <c r="Q77" s="145">
        <v>1.1100000000000001</v>
      </c>
      <c r="R77" s="26" t="s">
        <v>430</v>
      </c>
      <c r="S77" s="26" t="s">
        <v>431</v>
      </c>
      <c r="T77" s="26" t="s">
        <v>431</v>
      </c>
      <c r="U77" s="26" t="s">
        <v>430</v>
      </c>
      <c r="V77" s="145">
        <v>28.975099999999998</v>
      </c>
      <c r="W77" s="145">
        <v>2.1883761041817353E-2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145">
        <v>2.1000000000000003E-3</v>
      </c>
      <c r="G78" s="145">
        <v>5.0799999999999998E-2</v>
      </c>
      <c r="H78" s="26" t="s">
        <v>430</v>
      </c>
      <c r="I78" s="145">
        <v>9.0843750000000022E-3</v>
      </c>
      <c r="J78" s="145">
        <v>1.1953125E-2</v>
      </c>
      <c r="K78" s="145">
        <v>1.5300000000000001E-2</v>
      </c>
      <c r="L78" s="145">
        <v>7.6499999999999996E-6</v>
      </c>
      <c r="M78" s="145">
        <v>0.47100000000000003</v>
      </c>
      <c r="N78" s="145">
        <v>9.9000000000000008E-3</v>
      </c>
      <c r="O78" s="145">
        <v>2.0000000000000001E-4</v>
      </c>
      <c r="P78" s="145">
        <v>6.5000000000000006E-3</v>
      </c>
      <c r="Q78" s="145">
        <v>0.1439</v>
      </c>
      <c r="R78" s="145">
        <v>5.0337837837837844E-2</v>
      </c>
      <c r="S78" s="145">
        <v>0.67749999999999999</v>
      </c>
      <c r="T78" s="145">
        <v>3.5000000000000003E-2</v>
      </c>
      <c r="U78" s="145">
        <v>9.9000000000000005E-2</v>
      </c>
      <c r="V78" s="145">
        <v>9.4700000000000006E-2</v>
      </c>
      <c r="W78" s="145">
        <v>1.554E-3</v>
      </c>
      <c r="X78" s="26" t="s">
        <v>430</v>
      </c>
      <c r="Y78" s="26" t="s">
        <v>430</v>
      </c>
      <c r="Z78" s="26" t="s">
        <v>430</v>
      </c>
      <c r="AA78" s="26" t="s">
        <v>430</v>
      </c>
      <c r="AB78" s="26" t="s">
        <v>430</v>
      </c>
      <c r="AC78" s="145">
        <v>8.2735902444999994</v>
      </c>
      <c r="AD78" s="145">
        <v>6.0712000000000006E-4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3.5000000000000003E-2</v>
      </c>
      <c r="G79" s="145">
        <v>8.8470588226999998E-3</v>
      </c>
      <c r="H79" s="145">
        <v>0.8</v>
      </c>
      <c r="I79" s="26" t="s">
        <v>431</v>
      </c>
      <c r="J79" s="26" t="s">
        <v>431</v>
      </c>
      <c r="K79" s="26" t="s">
        <v>431</v>
      </c>
      <c r="L79" s="26" t="s">
        <v>430</v>
      </c>
      <c r="M79" s="26" t="s">
        <v>430</v>
      </c>
      <c r="N79" s="26" t="s">
        <v>430</v>
      </c>
      <c r="O79" s="26" t="s">
        <v>430</v>
      </c>
      <c r="P79" s="26" t="s">
        <v>430</v>
      </c>
      <c r="Q79" s="26" t="s">
        <v>430</v>
      </c>
      <c r="R79" s="26" t="s">
        <v>430</v>
      </c>
      <c r="S79" s="26" t="s">
        <v>430</v>
      </c>
      <c r="T79" s="145">
        <v>3.7</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1.5248100000000001E-2</v>
      </c>
      <c r="G80" s="145">
        <v>1.3100000000000002E-3</v>
      </c>
      <c r="H80" s="145">
        <v>2.2999999999999998E-4</v>
      </c>
      <c r="I80" s="145">
        <v>2.9376850000000003E-2</v>
      </c>
      <c r="J80" s="145">
        <v>3.5073020000000003E-2</v>
      </c>
      <c r="K80" s="145">
        <v>5.6961700000000018E-2</v>
      </c>
      <c r="L80" s="26" t="s">
        <v>430</v>
      </c>
      <c r="M80" s="26" t="s">
        <v>430</v>
      </c>
      <c r="N80" s="145">
        <v>0.34232230000000002</v>
      </c>
      <c r="O80" s="145">
        <v>6.3481138000000006E-2</v>
      </c>
      <c r="P80" s="145">
        <v>5.9999999999999995E-4</v>
      </c>
      <c r="Q80" s="145">
        <v>0.77030346999999999</v>
      </c>
      <c r="R80" s="145">
        <v>0.40134262999999998</v>
      </c>
      <c r="S80" s="145">
        <v>6.9737549999999997</v>
      </c>
      <c r="T80" s="145">
        <v>1.1605820000000002</v>
      </c>
      <c r="U80" s="145">
        <v>3.4000000000000002E-2</v>
      </c>
      <c r="V80" s="145">
        <v>5.2997490000000003</v>
      </c>
      <c r="W80" s="26" t="s">
        <v>430</v>
      </c>
      <c r="X80" s="26" t="s">
        <v>430</v>
      </c>
      <c r="Y80" s="26" t="s">
        <v>430</v>
      </c>
      <c r="Z80" s="26" t="s">
        <v>430</v>
      </c>
      <c r="AA80" s="26" t="s">
        <v>430</v>
      </c>
      <c r="AB80" s="26" t="s">
        <v>430</v>
      </c>
      <c r="AC80" s="145">
        <v>6.0296616000000004E-2</v>
      </c>
      <c r="AD80" s="145">
        <v>4.5699890163870003E-3</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7.834270248E-4</v>
      </c>
      <c r="J81" s="145">
        <v>7.8342702479999998E-3</v>
      </c>
      <c r="K81" s="145">
        <v>1.5668540496E-2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3917.1351239999999</v>
      </c>
      <c r="AL81" s="49" t="s">
        <v>451</v>
      </c>
    </row>
    <row r="82" spans="1:38" s="2" customFormat="1" ht="26.25" customHeight="1" thickBot="1" x14ac:dyDescent="0.3">
      <c r="A82" s="70" t="s">
        <v>209</v>
      </c>
      <c r="B82" s="70" t="s">
        <v>210</v>
      </c>
      <c r="C82" s="70" t="s">
        <v>211</v>
      </c>
      <c r="D82" s="72"/>
      <c r="E82" s="26" t="s">
        <v>430</v>
      </c>
      <c r="F82" s="145">
        <v>4.4222698626878003</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0.49099999999999999</v>
      </c>
      <c r="G83" s="26" t="s">
        <v>430</v>
      </c>
      <c r="H83" s="26" t="s">
        <v>430</v>
      </c>
      <c r="I83" s="145">
        <v>4.9500000000000002E-2</v>
      </c>
      <c r="J83" s="145">
        <v>5.3999999999999999E-2</v>
      </c>
      <c r="K83" s="145">
        <v>7.2000000000000008E-2</v>
      </c>
      <c r="L83" s="145">
        <v>2.8214999999999998E-3</v>
      </c>
      <c r="M83" s="26" t="s">
        <v>430</v>
      </c>
      <c r="N83" s="26" t="s">
        <v>430</v>
      </c>
      <c r="O83" s="26" t="s">
        <v>430</v>
      </c>
      <c r="P83" s="26" t="s">
        <v>430</v>
      </c>
      <c r="Q83" s="26" t="s">
        <v>430</v>
      </c>
      <c r="R83" s="26" t="s">
        <v>430</v>
      </c>
      <c r="S83" s="26" t="s">
        <v>430</v>
      </c>
      <c r="T83" s="26" t="s">
        <v>430</v>
      </c>
      <c r="U83" s="26" t="s">
        <v>430</v>
      </c>
      <c r="V83" s="26" t="s">
        <v>430</v>
      </c>
      <c r="W83" s="145">
        <v>8.9999999999999993E-3</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0.48899999999999999</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17.900000000000002</v>
      </c>
      <c r="G85" s="26" t="s">
        <v>430</v>
      </c>
      <c r="H85" s="26" t="s">
        <v>430</v>
      </c>
      <c r="I85" s="145">
        <v>2.1999840000000003E-3</v>
      </c>
      <c r="J85" s="145">
        <v>3.7766000000000002E-3</v>
      </c>
      <c r="K85" s="145">
        <v>5.0331999999999998E-3</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1.35995</v>
      </c>
      <c r="G86" s="26" t="s">
        <v>430</v>
      </c>
      <c r="H86" s="145">
        <v>2.0000000000000001E-4</v>
      </c>
      <c r="I86" s="145">
        <v>2.8999999999999998E-3</v>
      </c>
      <c r="J86" s="145">
        <v>4.64E-3</v>
      </c>
      <c r="K86" s="145">
        <v>5.7999999999999996E-3</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3.2493450999999998</v>
      </c>
      <c r="G88" s="145">
        <v>2E-3</v>
      </c>
      <c r="H88" s="145">
        <v>2.6031176E-2</v>
      </c>
      <c r="I88" s="145">
        <v>1.1927000000000002E-2</v>
      </c>
      <c r="J88" s="145">
        <v>1.2051200000000001E-2</v>
      </c>
      <c r="K88" s="145">
        <v>1.2134000000000001E-2</v>
      </c>
      <c r="L88" s="26" t="s">
        <v>430</v>
      </c>
      <c r="M88" s="26" t="s">
        <v>430</v>
      </c>
      <c r="N88" s="26" t="s">
        <v>430</v>
      </c>
      <c r="O88" s="145">
        <v>2.9300000000000004E-9</v>
      </c>
      <c r="P88" s="26" t="s">
        <v>430</v>
      </c>
      <c r="Q88" s="145">
        <v>1.465E-8</v>
      </c>
      <c r="R88" s="145">
        <v>1.7580000000000003E-7</v>
      </c>
      <c r="S88" s="26" t="s">
        <v>430</v>
      </c>
      <c r="T88" s="145">
        <v>1.4649999999999999E-6</v>
      </c>
      <c r="U88" s="145">
        <v>1.465E-8</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6.7917640000000015</v>
      </c>
      <c r="G89" s="26" t="s">
        <v>430</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1.3572999999999997</v>
      </c>
      <c r="G90" s="145">
        <v>0.14169999999999999</v>
      </c>
      <c r="H90" s="145">
        <v>0.17239999999999997</v>
      </c>
      <c r="I90" s="145">
        <v>0.10597328218584863</v>
      </c>
      <c r="J90" s="145">
        <v>0.14061365892290964</v>
      </c>
      <c r="K90" s="145">
        <v>0.24703199999999997</v>
      </c>
      <c r="L90" s="145">
        <v>4.452169311509191E-6</v>
      </c>
      <c r="M90" s="26" t="s">
        <v>430</v>
      </c>
      <c r="N90" s="26" t="s">
        <v>430</v>
      </c>
      <c r="O90" s="26" t="s">
        <v>430</v>
      </c>
      <c r="P90" s="26" t="s">
        <v>430</v>
      </c>
      <c r="Q90" s="26" t="s">
        <v>430</v>
      </c>
      <c r="R90" s="26" t="s">
        <v>430</v>
      </c>
      <c r="S90" s="26" t="s">
        <v>430</v>
      </c>
      <c r="T90" s="26" t="s">
        <v>430</v>
      </c>
      <c r="U90" s="26" t="s">
        <v>430</v>
      </c>
      <c r="V90" s="26" t="s">
        <v>430</v>
      </c>
      <c r="W90" s="26" t="s">
        <v>430</v>
      </c>
      <c r="X90" s="145">
        <v>8.1899999999999994E-3</v>
      </c>
      <c r="Y90" s="145">
        <v>4.1339999999999997E-3</v>
      </c>
      <c r="Z90" s="145">
        <v>4.1339999999999997E-3</v>
      </c>
      <c r="AA90" s="145">
        <v>4.1339999999999997E-3</v>
      </c>
      <c r="AB90" s="145">
        <v>2.0591999999999999E-2</v>
      </c>
      <c r="AC90" s="145">
        <v>2.5000000000000001E-3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8.6366110000000006E-3</v>
      </c>
      <c r="F91" s="145">
        <v>2.2265210000000001E-2</v>
      </c>
      <c r="G91" s="145">
        <v>4.1369470000000002E-3</v>
      </c>
      <c r="H91" s="145">
        <v>3.4363867500000006E-2</v>
      </c>
      <c r="I91" s="145">
        <v>0.12427790000899999</v>
      </c>
      <c r="J91" s="145">
        <v>0.124343625412</v>
      </c>
      <c r="K91" s="145">
        <v>0.1243572006255</v>
      </c>
      <c r="L91" s="145">
        <v>5.5893037500000014E-4</v>
      </c>
      <c r="M91" s="145">
        <v>0.26326820299999998</v>
      </c>
      <c r="N91" s="145">
        <v>1.0739623999999999</v>
      </c>
      <c r="O91" s="145">
        <v>2.1441728E-2</v>
      </c>
      <c r="P91" s="145">
        <v>7.8081450000000018E-5</v>
      </c>
      <c r="Q91" s="145">
        <v>1.8219004999999999E-3</v>
      </c>
      <c r="R91" s="145">
        <v>2.1369659999999999E-2</v>
      </c>
      <c r="S91" s="145">
        <v>0.62762774999999993</v>
      </c>
      <c r="T91" s="145">
        <v>5.0802674999999999E-2</v>
      </c>
      <c r="U91" s="26" t="s">
        <v>429</v>
      </c>
      <c r="V91" s="145">
        <v>0.36586817500000002</v>
      </c>
      <c r="W91" s="145">
        <v>4.6002500000000003E-4</v>
      </c>
      <c r="X91" s="145">
        <v>5.1062774999999997E-4</v>
      </c>
      <c r="Y91" s="145">
        <v>2.0701124999999998E-4</v>
      </c>
      <c r="Z91" s="145">
        <v>2.0701124999999998E-4</v>
      </c>
      <c r="AA91" s="145">
        <v>2.0701124999999998E-4</v>
      </c>
      <c r="AB91" s="145">
        <v>1.1316614999999999E-3</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2.1097700000000006</v>
      </c>
      <c r="G92" s="145">
        <v>5.0471682352920002</v>
      </c>
      <c r="H92" s="145">
        <v>4.9000000000000002E-2</v>
      </c>
      <c r="I92" s="145">
        <v>0.46190892086330848</v>
      </c>
      <c r="J92" s="145">
        <v>0.60672125899280505</v>
      </c>
      <c r="K92" s="145">
        <v>0.74445749999999999</v>
      </c>
      <c r="L92" s="145">
        <v>1.5758467942446026E-2</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26" t="s">
        <v>430</v>
      </c>
      <c r="AD92" s="26" t="s">
        <v>430</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2.5690120000000003</v>
      </c>
      <c r="G93" s="145">
        <v>0.01</v>
      </c>
      <c r="H93" s="26" t="s">
        <v>430</v>
      </c>
      <c r="I93" s="145">
        <v>0.31025311333333327</v>
      </c>
      <c r="J93" s="145">
        <v>0.3149124883333333</v>
      </c>
      <c r="K93" s="145">
        <v>0.31563727999999996</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1.6808321999999996</v>
      </c>
      <c r="G95" s="145" t="s">
        <v>430</v>
      </c>
      <c r="H95" s="26" t="s">
        <v>430</v>
      </c>
      <c r="I95" s="145">
        <v>3.4108721312910942E-2</v>
      </c>
      <c r="J95" s="145">
        <v>0.15045136369203702</v>
      </c>
      <c r="K95" s="145">
        <v>0.58869583100000011</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145" t="s">
        <v>430</v>
      </c>
      <c r="AJ95" s="145"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26" t="s">
        <v>434</v>
      </c>
      <c r="AK97" s="26" t="s">
        <v>434</v>
      </c>
      <c r="AL97" s="49" t="s">
        <v>430</v>
      </c>
    </row>
    <row r="98" spans="1:38" s="2" customFormat="1" ht="26.25" customHeight="1" thickBot="1" x14ac:dyDescent="0.3">
      <c r="A98" s="70" t="s">
        <v>54</v>
      </c>
      <c r="B98" s="70" t="s">
        <v>242</v>
      </c>
      <c r="C98" s="70" t="s">
        <v>243</v>
      </c>
      <c r="D98" s="72"/>
      <c r="E98" s="145" t="s">
        <v>430</v>
      </c>
      <c r="F98" s="145">
        <v>0.1</v>
      </c>
      <c r="G98" s="145" t="s">
        <v>430</v>
      </c>
      <c r="H98" s="145">
        <v>9.5680574662529681E-3</v>
      </c>
      <c r="I98" s="145">
        <v>3.4084181829677054E-2</v>
      </c>
      <c r="J98" s="145">
        <v>4.8413644022240583E-2</v>
      </c>
      <c r="K98" s="145">
        <v>5.5939489999999994E-2</v>
      </c>
      <c r="L98" s="145" t="s">
        <v>430</v>
      </c>
      <c r="M98" s="145" t="s">
        <v>430</v>
      </c>
      <c r="N98" s="145" t="s">
        <v>430</v>
      </c>
      <c r="O98" s="145" t="s">
        <v>430</v>
      </c>
      <c r="P98" s="145" t="s">
        <v>430</v>
      </c>
      <c r="Q98" s="145" t="s">
        <v>430</v>
      </c>
      <c r="R98" s="145" t="s">
        <v>430</v>
      </c>
      <c r="S98" s="145" t="s">
        <v>430</v>
      </c>
      <c r="T98" s="145" t="s">
        <v>430</v>
      </c>
      <c r="U98" s="26" t="s">
        <v>430</v>
      </c>
      <c r="V98" s="145" t="s">
        <v>430</v>
      </c>
      <c r="W98" s="145">
        <v>1.6418205000000002E-2</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145" t="s">
        <v>430</v>
      </c>
      <c r="AK98" s="26" t="s">
        <v>430</v>
      </c>
      <c r="AL98" s="49" t="s">
        <v>430</v>
      </c>
    </row>
    <row r="99" spans="1:38" s="2" customFormat="1" ht="26.25" customHeight="1" thickBot="1" x14ac:dyDescent="0.3">
      <c r="A99" s="70" t="s">
        <v>244</v>
      </c>
      <c r="B99" s="70" t="s">
        <v>245</v>
      </c>
      <c r="C99" s="70" t="s">
        <v>454</v>
      </c>
      <c r="D99" s="72"/>
      <c r="E99" s="145">
        <v>0.1129772402117319</v>
      </c>
      <c r="F99" s="145">
        <v>6.7268729870000001</v>
      </c>
      <c r="G99" s="145" t="s">
        <v>430</v>
      </c>
      <c r="H99" s="145">
        <v>5.4612755610323607</v>
      </c>
      <c r="I99" s="145">
        <v>9.5464793290000002E-2</v>
      </c>
      <c r="J99" s="145">
        <v>0.1466898043</v>
      </c>
      <c r="K99" s="145">
        <v>0.32132052379999998</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364.11599999999999</v>
      </c>
      <c r="AL99" s="49" t="s">
        <v>246</v>
      </c>
    </row>
    <row r="100" spans="1:38" s="2" customFormat="1" ht="26.25" customHeight="1" thickBot="1" x14ac:dyDescent="0.3">
      <c r="A100" s="70" t="s">
        <v>244</v>
      </c>
      <c r="B100" s="70" t="s">
        <v>247</v>
      </c>
      <c r="C100" s="70" t="s">
        <v>455</v>
      </c>
      <c r="D100" s="72"/>
      <c r="E100" s="145">
        <v>0.10666369083519876</v>
      </c>
      <c r="F100" s="145">
        <v>3.4980494952000005</v>
      </c>
      <c r="G100" s="145" t="s">
        <v>430</v>
      </c>
      <c r="H100" s="145">
        <v>4.1127984048107598</v>
      </c>
      <c r="I100" s="145">
        <v>6.2048006831999999E-2</v>
      </c>
      <c r="J100" s="145">
        <v>9.5773262538000004E-2</v>
      </c>
      <c r="K100" s="145">
        <v>0.20668110851000004</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145" t="s">
        <v>430</v>
      </c>
      <c r="AK100" s="145">
        <v>692.48</v>
      </c>
      <c r="AL100" s="49" t="s">
        <v>246</v>
      </c>
    </row>
    <row r="101" spans="1:38" s="2" customFormat="1" ht="26.25" customHeight="1" thickBot="1" x14ac:dyDescent="0.3">
      <c r="A101" s="70" t="s">
        <v>244</v>
      </c>
      <c r="B101" s="70" t="s">
        <v>248</v>
      </c>
      <c r="C101" s="70" t="s">
        <v>249</v>
      </c>
      <c r="D101" s="72"/>
      <c r="E101" s="145">
        <v>7.86138220630812E-3</v>
      </c>
      <c r="F101" s="145">
        <v>0.10857896879999999</v>
      </c>
      <c r="G101" s="145" t="s">
        <v>430</v>
      </c>
      <c r="H101" s="145">
        <v>8.2983224756318349E-2</v>
      </c>
      <c r="I101" s="145">
        <v>7.4440767100000002E-4</v>
      </c>
      <c r="J101" s="145">
        <v>2.2332230139999998E-3</v>
      </c>
      <c r="K101" s="145">
        <v>5.2108536990000008E-3</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26" t="s">
        <v>430</v>
      </c>
      <c r="AJ101" s="26" t="s">
        <v>430</v>
      </c>
      <c r="AK101" s="145">
        <v>99.6</v>
      </c>
      <c r="AL101" s="49" t="s">
        <v>246</v>
      </c>
    </row>
    <row r="102" spans="1:38" s="2" customFormat="1" ht="26.25" customHeight="1" thickBot="1" x14ac:dyDescent="0.3">
      <c r="A102" s="70" t="s">
        <v>244</v>
      </c>
      <c r="B102" s="70" t="s">
        <v>250</v>
      </c>
      <c r="C102" s="70" t="s">
        <v>456</v>
      </c>
      <c r="D102" s="72"/>
      <c r="E102" s="145">
        <v>4.990216911621112E-2</v>
      </c>
      <c r="F102" s="145">
        <v>0.42708657440400005</v>
      </c>
      <c r="G102" s="145" t="s">
        <v>430</v>
      </c>
      <c r="H102" s="145">
        <v>3.7900783637546125</v>
      </c>
      <c r="I102" s="145">
        <v>3.5180115079999998E-3</v>
      </c>
      <c r="J102" s="145">
        <v>7.2365855635999995E-2</v>
      </c>
      <c r="K102" s="145">
        <v>0.42030717326</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145" t="s">
        <v>430</v>
      </c>
      <c r="AK102" s="145">
        <v>892.67390109330847</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7.7897666364272998E-4</v>
      </c>
      <c r="F104" s="145">
        <v>6.9454479140000002E-3</v>
      </c>
      <c r="G104" s="145" t="s">
        <v>430</v>
      </c>
      <c r="H104" s="145">
        <v>8.2226950841947904E-3</v>
      </c>
      <c r="I104" s="145">
        <v>6.4276164000000001E-5</v>
      </c>
      <c r="J104" s="145">
        <v>1.9282849299999999E-4</v>
      </c>
      <c r="K104" s="145">
        <v>4.4993315100000001E-4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8.6</v>
      </c>
      <c r="AL104" s="49" t="s">
        <v>246</v>
      </c>
    </row>
    <row r="105" spans="1:38" s="2" customFormat="1" ht="26.25" customHeight="1" thickBot="1" x14ac:dyDescent="0.3">
      <c r="A105" s="70" t="s">
        <v>244</v>
      </c>
      <c r="B105" s="70" t="s">
        <v>255</v>
      </c>
      <c r="C105" s="70" t="s">
        <v>256</v>
      </c>
      <c r="D105" s="72"/>
      <c r="E105" s="145">
        <v>2.5348105013511094E-2</v>
      </c>
      <c r="F105" s="145">
        <v>0.187881091326</v>
      </c>
      <c r="G105" s="145" t="s">
        <v>430</v>
      </c>
      <c r="H105" s="145">
        <v>0.45459465617649242</v>
      </c>
      <c r="I105" s="145">
        <v>4.0862509589999997E-3</v>
      </c>
      <c r="J105" s="145">
        <v>6.4212515070000004E-3</v>
      </c>
      <c r="K105" s="145">
        <v>1.4010003293000001E-2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145" t="s">
        <v>430</v>
      </c>
      <c r="AI105" s="26" t="s">
        <v>430</v>
      </c>
      <c r="AJ105" s="26" t="s">
        <v>430</v>
      </c>
      <c r="AK105" s="145">
        <v>57.400000000000006</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0" t="s">
        <v>458</v>
      </c>
      <c r="D107" s="72"/>
      <c r="E107" s="145">
        <v>3.5630622074363578E-2</v>
      </c>
      <c r="F107" s="145">
        <v>0.163639375</v>
      </c>
      <c r="G107" s="145" t="s">
        <v>430</v>
      </c>
      <c r="H107" s="145">
        <v>0.37672743944569753</v>
      </c>
      <c r="I107" s="145">
        <v>9.0034500000000014E-3</v>
      </c>
      <c r="J107" s="145">
        <v>0.12004600000000001</v>
      </c>
      <c r="K107" s="145">
        <v>0.57021849999999996</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26" t="s">
        <v>430</v>
      </c>
      <c r="AI107" s="26" t="s">
        <v>430</v>
      </c>
      <c r="AJ107" s="26" t="s">
        <v>430</v>
      </c>
      <c r="AK107" s="145">
        <v>3127.6</v>
      </c>
      <c r="AL107" s="49" t="s">
        <v>246</v>
      </c>
    </row>
    <row r="108" spans="1:38" s="2" customFormat="1" ht="26.25" customHeight="1" thickBot="1" x14ac:dyDescent="0.3">
      <c r="A108" s="70" t="s">
        <v>244</v>
      </c>
      <c r="B108" s="70" t="s">
        <v>260</v>
      </c>
      <c r="C108" s="70" t="s">
        <v>459</v>
      </c>
      <c r="D108" s="72"/>
      <c r="E108" s="145">
        <v>6.7499275167112488E-2</v>
      </c>
      <c r="F108" s="145">
        <v>0.61843310304999999</v>
      </c>
      <c r="G108" s="145" t="s">
        <v>430</v>
      </c>
      <c r="H108" s="145">
        <v>0.53770973641231068</v>
      </c>
      <c r="I108" s="145">
        <v>8.2813999999999995E-3</v>
      </c>
      <c r="J108" s="145">
        <v>8.2814000000000013E-2</v>
      </c>
      <c r="K108" s="145">
        <v>0.16562800000000003</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26" t="s">
        <v>430</v>
      </c>
      <c r="AJ108" s="26" t="s">
        <v>430</v>
      </c>
      <c r="AK108" s="145">
        <v>8281.4</v>
      </c>
      <c r="AL108" s="49" t="s">
        <v>246</v>
      </c>
    </row>
    <row r="109" spans="1:38" s="2" customFormat="1" ht="26.25" customHeight="1" thickBot="1" x14ac:dyDescent="0.3">
      <c r="A109" s="70" t="s">
        <v>244</v>
      </c>
      <c r="B109" s="70" t="s">
        <v>261</v>
      </c>
      <c r="C109" s="70" t="s">
        <v>460</v>
      </c>
      <c r="D109" s="72"/>
      <c r="E109" s="145">
        <v>5.6985276702072379E-3</v>
      </c>
      <c r="F109" s="145">
        <v>2.5401167539999998E-2</v>
      </c>
      <c r="G109" s="26" t="s">
        <v>430</v>
      </c>
      <c r="H109" s="145">
        <v>4.5395333776717402E-2</v>
      </c>
      <c r="I109" s="145">
        <v>2.1450000000000002E-3</v>
      </c>
      <c r="J109" s="145">
        <v>1.1797499999999999E-2</v>
      </c>
      <c r="K109" s="145">
        <v>1.1797499999999999E-2</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214.5</v>
      </c>
      <c r="AL109" s="49" t="s">
        <v>246</v>
      </c>
    </row>
    <row r="110" spans="1:38" s="2" customFormat="1" ht="26.25" customHeight="1" thickBot="1" x14ac:dyDescent="0.3">
      <c r="A110" s="70" t="s">
        <v>244</v>
      </c>
      <c r="B110" s="70" t="s">
        <v>262</v>
      </c>
      <c r="C110" s="70" t="s">
        <v>461</v>
      </c>
      <c r="D110" s="72"/>
      <c r="E110" s="145">
        <v>4.3490522346136401E-3</v>
      </c>
      <c r="F110" s="145">
        <v>2.3805425028E-2</v>
      </c>
      <c r="G110" s="26" t="s">
        <v>430</v>
      </c>
      <c r="H110" s="145">
        <v>6.6866895421182584E-2</v>
      </c>
      <c r="I110" s="145">
        <v>1.8204735999999999E-2</v>
      </c>
      <c r="J110" s="145">
        <v>0.12775751999999999</v>
      </c>
      <c r="K110" s="145">
        <v>0.13031832000000002</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946</v>
      </c>
      <c r="AL110" s="49" t="s">
        <v>246</v>
      </c>
    </row>
    <row r="111" spans="1:38" s="2" customFormat="1" ht="26.25" customHeight="1" thickBot="1" x14ac:dyDescent="0.3">
      <c r="A111" s="70" t="s">
        <v>244</v>
      </c>
      <c r="B111" s="70" t="s">
        <v>263</v>
      </c>
      <c r="C111" s="70" t="s">
        <v>462</v>
      </c>
      <c r="D111" s="72"/>
      <c r="E111" s="145">
        <v>4.7803803625423517E-2</v>
      </c>
      <c r="F111" s="145">
        <v>1.2666921744999999</v>
      </c>
      <c r="G111" s="26" t="s">
        <v>430</v>
      </c>
      <c r="H111" s="145">
        <v>2.1504438720652117</v>
      </c>
      <c r="I111" s="145">
        <v>1.3442008000000002E-2</v>
      </c>
      <c r="J111" s="145">
        <v>2.6884016000000004E-2</v>
      </c>
      <c r="K111" s="145">
        <v>6.0489036000000003E-2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3563.9259999999999</v>
      </c>
      <c r="AL111" s="49" t="s">
        <v>246</v>
      </c>
    </row>
    <row r="112" spans="1:38" s="2" customFormat="1" ht="26.25" customHeight="1" thickBot="1" x14ac:dyDescent="0.3">
      <c r="A112" s="70" t="s">
        <v>264</v>
      </c>
      <c r="B112" s="70" t="s">
        <v>265</v>
      </c>
      <c r="C112" s="70" t="s">
        <v>266</v>
      </c>
      <c r="D112" s="72"/>
      <c r="E112" s="145">
        <v>6.6943640177601136</v>
      </c>
      <c r="F112" s="145" t="s">
        <v>430</v>
      </c>
      <c r="G112" s="145" t="s">
        <v>430</v>
      </c>
      <c r="H112" s="145">
        <v>2.5640509378159226</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26" t="s">
        <v>430</v>
      </c>
      <c r="AJ112" s="26" t="s">
        <v>430</v>
      </c>
      <c r="AK112" s="145">
        <v>167.27600000000001</v>
      </c>
      <c r="AL112" s="49" t="s">
        <v>475</v>
      </c>
    </row>
    <row r="113" spans="1:38" s="2" customFormat="1" ht="26.25" customHeight="1" thickBot="1" x14ac:dyDescent="0.3">
      <c r="A113" s="70" t="s">
        <v>264</v>
      </c>
      <c r="B113" s="70" t="s">
        <v>267</v>
      </c>
      <c r="C113" s="70" t="s">
        <v>268</v>
      </c>
      <c r="D113" s="72"/>
      <c r="E113" s="145">
        <v>2.8183382631559759</v>
      </c>
      <c r="F113" s="145">
        <v>3.4411450292139993</v>
      </c>
      <c r="G113" s="26" t="s">
        <v>430</v>
      </c>
      <c r="H113" s="145">
        <v>9.1181670448130205</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2.052E-2</v>
      </c>
      <c r="F114" s="145" t="s">
        <v>430</v>
      </c>
      <c r="G114" s="145" t="s">
        <v>430</v>
      </c>
      <c r="H114" s="145">
        <v>1.4015890000000001E-2</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26"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0.59763510699050515</v>
      </c>
      <c r="F116" s="145">
        <v>7.7917815318999994E-2</v>
      </c>
      <c r="G116" s="26" t="s">
        <v>430</v>
      </c>
      <c r="H116" s="145">
        <v>1.4160671384075854</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0.24943405000000005</v>
      </c>
      <c r="J119" s="145">
        <v>4.5522950000000009</v>
      </c>
      <c r="K119" s="145">
        <v>4.5522950000000009</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1.0336566704932868</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2.313006923076923E-2</v>
      </c>
      <c r="AD122" s="26" t="s">
        <v>430</v>
      </c>
      <c r="AE122" s="144" t="s">
        <v>443</v>
      </c>
      <c r="AF122" s="145"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0" t="s">
        <v>286</v>
      </c>
      <c r="D123" s="72"/>
      <c r="E123" s="145">
        <v>0.10038233750509122</v>
      </c>
      <c r="F123" s="145">
        <v>0.20580940107473572</v>
      </c>
      <c r="G123" s="145">
        <v>1.376021237581475E-2</v>
      </c>
      <c r="H123" s="145">
        <v>9.7836471326490829E-2</v>
      </c>
      <c r="I123" s="145">
        <v>0.25324398957062527</v>
      </c>
      <c r="J123" s="145">
        <v>0.26547354848643662</v>
      </c>
      <c r="K123" s="145">
        <v>0.26955006812504034</v>
      </c>
      <c r="L123" s="145">
        <v>3.1971773373126219E-2</v>
      </c>
      <c r="M123" s="145">
        <v>3.2488294643250577</v>
      </c>
      <c r="N123" s="145">
        <v>2.7226169750878535E-3</v>
      </c>
      <c r="O123" s="145">
        <v>2.5277555512186627E-2</v>
      </c>
      <c r="P123" s="145">
        <v>4.9786650541528395E-3</v>
      </c>
      <c r="Q123" s="145">
        <v>1.5493908379537549E-4</v>
      </c>
      <c r="R123" s="145">
        <v>4.2545735834636535E-3</v>
      </c>
      <c r="S123" s="145">
        <v>1.8268753968958388E-3</v>
      </c>
      <c r="T123" s="145">
        <v>1.4409956658105404E-3</v>
      </c>
      <c r="U123" s="145">
        <v>1.1298672540379551E-3</v>
      </c>
      <c r="V123" s="145">
        <v>2.1669592458170465E-2</v>
      </c>
      <c r="W123" s="145">
        <v>2.0382598193018922E-2</v>
      </c>
      <c r="X123" s="145">
        <v>3.2746942926223861E-6</v>
      </c>
      <c r="Y123" s="145">
        <v>9.6672692420378893E-6</v>
      </c>
      <c r="Z123" s="145">
        <v>3.2284942795441147E-6</v>
      </c>
      <c r="AA123" s="145">
        <v>2.0341523692542855E-6</v>
      </c>
      <c r="AB123" s="145">
        <v>1.8204610183458675E-5</v>
      </c>
      <c r="AC123" s="145" t="s">
        <v>430</v>
      </c>
      <c r="AD123" s="145" t="s">
        <v>430</v>
      </c>
      <c r="AE123" s="144" t="s">
        <v>443</v>
      </c>
      <c r="AF123" s="145" t="s">
        <v>430</v>
      </c>
      <c r="AG123" s="26" t="s">
        <v>430</v>
      </c>
      <c r="AH123" s="26" t="s">
        <v>430</v>
      </c>
      <c r="AI123" s="26" t="s">
        <v>430</v>
      </c>
      <c r="AJ123" s="26" t="s">
        <v>430</v>
      </c>
      <c r="AK123" s="145">
        <v>40.765196386037843</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26"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0.18870890000000001</v>
      </c>
      <c r="G125" s="145" t="s">
        <v>430</v>
      </c>
      <c r="H125" s="26" t="s">
        <v>430</v>
      </c>
      <c r="I125" s="145">
        <v>1.3325532000000001E-4</v>
      </c>
      <c r="J125" s="145">
        <v>8.8433076000000001E-4</v>
      </c>
      <c r="K125" s="145">
        <v>1.8696125200000002E-3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8.5112489999999999E-2</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354.6354</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145" t="s">
        <v>431</v>
      </c>
      <c r="J130" s="145" t="s">
        <v>431</v>
      </c>
      <c r="K130" s="145"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434</v>
      </c>
      <c r="F131" s="145" t="s">
        <v>434</v>
      </c>
      <c r="G131" s="26" t="s">
        <v>434</v>
      </c>
      <c r="H131" s="26" t="s">
        <v>434</v>
      </c>
      <c r="I131" s="145" t="s">
        <v>434</v>
      </c>
      <c r="J131" s="145" t="s">
        <v>434</v>
      </c>
      <c r="K131" s="145" t="s">
        <v>434</v>
      </c>
      <c r="L131" s="26" t="s">
        <v>434</v>
      </c>
      <c r="M131" s="26" t="s">
        <v>434</v>
      </c>
      <c r="N131" s="26" t="s">
        <v>434</v>
      </c>
      <c r="O131" s="26" t="s">
        <v>434</v>
      </c>
      <c r="P131" s="26" t="s">
        <v>434</v>
      </c>
      <c r="Q131" s="26" t="s">
        <v>434</v>
      </c>
      <c r="R131" s="26" t="s">
        <v>434</v>
      </c>
      <c r="S131" s="26" t="s">
        <v>434</v>
      </c>
      <c r="T131" s="26" t="s">
        <v>434</v>
      </c>
      <c r="U131" s="26" t="s">
        <v>434</v>
      </c>
      <c r="V131" s="26" t="s">
        <v>434</v>
      </c>
      <c r="W131" s="26" t="s">
        <v>434</v>
      </c>
      <c r="X131" s="26" t="s">
        <v>434</v>
      </c>
      <c r="Y131" s="26" t="s">
        <v>434</v>
      </c>
      <c r="Z131" s="26" t="s">
        <v>434</v>
      </c>
      <c r="AA131" s="26" t="s">
        <v>434</v>
      </c>
      <c r="AB131" s="26" t="s">
        <v>434</v>
      </c>
      <c r="AC131" s="26" t="s">
        <v>434</v>
      </c>
      <c r="AD131" s="26" t="s">
        <v>434</v>
      </c>
      <c r="AE131" s="144" t="s">
        <v>443</v>
      </c>
      <c r="AF131" s="26" t="s">
        <v>434</v>
      </c>
      <c r="AG131" s="26" t="s">
        <v>434</v>
      </c>
      <c r="AH131" s="26" t="s">
        <v>434</v>
      </c>
      <c r="AI131" s="26" t="s">
        <v>434</v>
      </c>
      <c r="AJ131" s="26" t="s">
        <v>434</v>
      </c>
      <c r="AK131" s="26" t="s">
        <v>434</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4.5401480000000004E-4</v>
      </c>
      <c r="J133" s="145">
        <v>4.5401480000000004E-4</v>
      </c>
      <c r="K133" s="145">
        <v>5.0451903999999999E-4</v>
      </c>
      <c r="L133" s="145">
        <v>2.2700740000000002E-4</v>
      </c>
      <c r="M133" s="26" t="s">
        <v>431</v>
      </c>
      <c r="N133" s="145">
        <v>3.9291252000000007E-4</v>
      </c>
      <c r="O133" s="145">
        <v>6.5812520000000009E-5</v>
      </c>
      <c r="P133" s="145">
        <v>1.1196154273414539E-2</v>
      </c>
      <c r="Q133" s="145">
        <v>1.7807323999999999E-4</v>
      </c>
      <c r="R133" s="145">
        <v>1.7741904000000001E-4</v>
      </c>
      <c r="S133" s="145">
        <v>1.6263412E-4</v>
      </c>
      <c r="T133" s="145">
        <v>2.2674571999999998E-4</v>
      </c>
      <c r="U133" s="145">
        <v>2.5880152000000005E-4</v>
      </c>
      <c r="V133" s="145">
        <v>2.0950100800000001E-3</v>
      </c>
      <c r="W133" s="145">
        <v>3.5326799999999995E-4</v>
      </c>
      <c r="X133" s="145">
        <v>1.7270879999999999E-4</v>
      </c>
      <c r="Y133" s="145">
        <v>9.4335639999999988E-5</v>
      </c>
      <c r="Z133" s="145">
        <v>8.4260960000000009E-5</v>
      </c>
      <c r="AA133" s="145">
        <v>9.1457160000000013E-5</v>
      </c>
      <c r="AB133" s="145">
        <v>4.4276256000000001E-4</v>
      </c>
      <c r="AC133" s="145">
        <v>1.9626000000000001E-3</v>
      </c>
      <c r="AD133" s="145">
        <v>5.3644399999999998E-3</v>
      </c>
      <c r="AE133" s="144" t="s">
        <v>443</v>
      </c>
      <c r="AF133" s="26" t="s">
        <v>430</v>
      </c>
      <c r="AG133" s="26" t="s">
        <v>430</v>
      </c>
      <c r="AH133" s="26" t="s">
        <v>430</v>
      </c>
      <c r="AI133" s="26" t="s">
        <v>430</v>
      </c>
      <c r="AJ133" s="26" t="s">
        <v>430</v>
      </c>
      <c r="AK133" s="145">
        <v>13084</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8.6300000000000005E-3</v>
      </c>
      <c r="G136" s="26" t="s">
        <v>430</v>
      </c>
      <c r="H136" s="145">
        <v>7.7000000000000007E-4</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2.0350000000000004E-2</v>
      </c>
      <c r="G137" s="26" t="s">
        <v>430</v>
      </c>
      <c r="H137" s="145" t="s">
        <v>430</v>
      </c>
      <c r="I137" s="145" t="s">
        <v>430</v>
      </c>
      <c r="J137" s="145" t="s">
        <v>430</v>
      </c>
      <c r="K137" s="145" t="s">
        <v>430</v>
      </c>
      <c r="L137" s="145" t="s">
        <v>430</v>
      </c>
      <c r="M137" s="26" t="s">
        <v>430</v>
      </c>
      <c r="N137" s="145" t="s">
        <v>430</v>
      </c>
      <c r="O137" s="145" t="s">
        <v>430</v>
      </c>
      <c r="P137" s="26" t="s">
        <v>430</v>
      </c>
      <c r="Q137" s="26" t="s">
        <v>430</v>
      </c>
      <c r="R137" s="26" t="s">
        <v>430</v>
      </c>
      <c r="S137" s="145" t="s">
        <v>430</v>
      </c>
      <c r="T137" s="26" t="s">
        <v>430</v>
      </c>
      <c r="U137" s="145" t="s">
        <v>430</v>
      </c>
      <c r="V137" s="145"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1356726</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0.33642489999999997</v>
      </c>
      <c r="I139" s="145">
        <v>0.1577142396</v>
      </c>
      <c r="J139" s="145">
        <v>0.1577142396</v>
      </c>
      <c r="K139" s="145">
        <v>0.1577142396</v>
      </c>
      <c r="L139" s="145">
        <v>1.3859695043999998E-2</v>
      </c>
      <c r="M139" s="26" t="s">
        <v>430</v>
      </c>
      <c r="N139" s="145">
        <v>4.5066920000000002E-4</v>
      </c>
      <c r="O139" s="145">
        <v>9.094868000000001E-4</v>
      </c>
      <c r="P139" s="145">
        <v>9.094868000000001E-4</v>
      </c>
      <c r="Q139" s="145">
        <v>1.4422667999999998E-3</v>
      </c>
      <c r="R139" s="145">
        <v>1.3777064000000004E-3</v>
      </c>
      <c r="S139" s="145">
        <v>3.2035748000000001E-3</v>
      </c>
      <c r="T139" s="26" t="s">
        <v>430</v>
      </c>
      <c r="U139" s="26" t="s">
        <v>430</v>
      </c>
      <c r="V139" s="26" t="s">
        <v>430</v>
      </c>
      <c r="W139" s="145">
        <v>1.5573681279999998</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457</v>
      </c>
      <c r="F140" s="26" t="s">
        <v>457</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T141" si="0">SUM(E14:E140)</f>
        <v>240.91220191136608</v>
      </c>
      <c r="F141" s="20">
        <f t="shared" si="0"/>
        <v>177.22430264316009</v>
      </c>
      <c r="G141" s="20">
        <f t="shared" si="0"/>
        <v>81.802710930325659</v>
      </c>
      <c r="H141" s="20">
        <f t="shared" si="0"/>
        <v>34.889280814725716</v>
      </c>
      <c r="I141" s="20">
        <f t="shared" si="0"/>
        <v>25.945141446658965</v>
      </c>
      <c r="J141" s="20">
        <f t="shared" si="0"/>
        <v>42.576941971435687</v>
      </c>
      <c r="K141" s="20">
        <f t="shared" si="0"/>
        <v>56.485410886958135</v>
      </c>
      <c r="L141" s="20">
        <f t="shared" si="0"/>
        <v>6.4005831660038206</v>
      </c>
      <c r="M141" s="20">
        <f t="shared" si="0"/>
        <v>595.30193267974039</v>
      </c>
      <c r="N141" s="20">
        <f t="shared" si="0"/>
        <v>30.641728446021169</v>
      </c>
      <c r="O141" s="20">
        <f t="shared" si="0"/>
        <v>1.4083508791958934</v>
      </c>
      <c r="P141" s="20">
        <f t="shared" si="0"/>
        <v>0.60164125011433889</v>
      </c>
      <c r="Q141" s="20">
        <f t="shared" si="0"/>
        <v>4.3602164259641496</v>
      </c>
      <c r="R141" s="20">
        <f t="shared" si="0"/>
        <v>28.528274686426865</v>
      </c>
      <c r="S141" s="20">
        <f t="shared" si="0"/>
        <v>65.326646679075282</v>
      </c>
      <c r="T141" s="20">
        <f t="shared" si="0"/>
        <v>34.541786613454633</v>
      </c>
      <c r="U141" s="20" t="s">
        <v>429</v>
      </c>
      <c r="V141" s="20">
        <f t="shared" ref="V141:AD141" si="1">SUM(V14:V140)</f>
        <v>126.931053645427</v>
      </c>
      <c r="W141" s="20">
        <f t="shared" si="1"/>
        <v>18.615514056732032</v>
      </c>
      <c r="X141" s="20">
        <f t="shared" si="1"/>
        <v>0.23952734534653999</v>
      </c>
      <c r="Y141" s="20">
        <f t="shared" si="1"/>
        <v>0.32194054964070645</v>
      </c>
      <c r="Z141" s="20">
        <f t="shared" si="1"/>
        <v>0.18128788295814641</v>
      </c>
      <c r="AA141" s="20">
        <f t="shared" si="1"/>
        <v>0.13559985347631731</v>
      </c>
      <c r="AB141" s="20">
        <f t="shared" si="1"/>
        <v>7.7397086114737776</v>
      </c>
      <c r="AC141" s="20">
        <f t="shared" si="1"/>
        <v>38.651415695348753</v>
      </c>
      <c r="AD141" s="20">
        <f t="shared" si="1"/>
        <v>30.256510968836121</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240.91220191136608</v>
      </c>
      <c r="F152" s="14">
        <f t="shared" ref="F152:AD152" si="2">SUM(F$141, F$151, IF(AND(ISNUMBER(SEARCH($B$4,"AT|BE|CH|GB|IE|LT|LU|NL")),SUM(F$143:F$149)&gt;0),SUM(F$143:F$149)-SUM(F$27:F$33),0))</f>
        <v>177.22430264316009</v>
      </c>
      <c r="G152" s="14">
        <f t="shared" si="2"/>
        <v>81.802710930325659</v>
      </c>
      <c r="H152" s="14">
        <f t="shared" si="2"/>
        <v>34.889280814725716</v>
      </c>
      <c r="I152" s="14">
        <f t="shared" si="2"/>
        <v>25.945141446658965</v>
      </c>
      <c r="J152" s="14">
        <f t="shared" si="2"/>
        <v>42.576941971435687</v>
      </c>
      <c r="K152" s="14">
        <f t="shared" si="2"/>
        <v>56.485410886958135</v>
      </c>
      <c r="L152" s="14">
        <f t="shared" si="2"/>
        <v>6.4005831660038206</v>
      </c>
      <c r="M152" s="14">
        <f t="shared" si="2"/>
        <v>595.30193267974039</v>
      </c>
      <c r="N152" s="14">
        <f t="shared" si="2"/>
        <v>30.641728446021169</v>
      </c>
      <c r="O152" s="14">
        <f t="shared" si="2"/>
        <v>1.4083508791958934</v>
      </c>
      <c r="P152" s="14">
        <f t="shared" si="2"/>
        <v>0.60164125011433889</v>
      </c>
      <c r="Q152" s="14">
        <f t="shared" si="2"/>
        <v>4.3602164259641496</v>
      </c>
      <c r="R152" s="14">
        <f t="shared" si="2"/>
        <v>28.528274686426865</v>
      </c>
      <c r="S152" s="14">
        <f t="shared" si="2"/>
        <v>65.326646679075282</v>
      </c>
      <c r="T152" s="14">
        <f t="shared" si="2"/>
        <v>34.541786613454633</v>
      </c>
      <c r="U152" s="14">
        <f t="shared" si="2"/>
        <v>0</v>
      </c>
      <c r="V152" s="14">
        <f t="shared" si="2"/>
        <v>126.931053645427</v>
      </c>
      <c r="W152" s="14">
        <f t="shared" si="2"/>
        <v>18.615514056732032</v>
      </c>
      <c r="X152" s="14">
        <f t="shared" si="2"/>
        <v>0.23952734534653999</v>
      </c>
      <c r="Y152" s="14">
        <f t="shared" si="2"/>
        <v>0.32194054964070645</v>
      </c>
      <c r="Z152" s="14">
        <f t="shared" si="2"/>
        <v>0.18128788295814641</v>
      </c>
      <c r="AA152" s="14">
        <f t="shared" si="2"/>
        <v>0.13559985347631731</v>
      </c>
      <c r="AB152" s="14">
        <f t="shared" si="2"/>
        <v>7.7397086114737776</v>
      </c>
      <c r="AC152" s="14">
        <f t="shared" si="2"/>
        <v>38.651415695348753</v>
      </c>
      <c r="AD152" s="14">
        <f t="shared" si="2"/>
        <v>30.256510968836121</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240.91220191136608</v>
      </c>
      <c r="F154" s="14">
        <f>SUM(F$141, F$153, -1 * IF(OR($B$6=2005,$B$6&gt;=2020),SUM(F$99:F$122),0), IF(AND(ISNUMBER(SEARCH($B$4,"AT|BE|CH|GB|IE|LT|LU|NL")),SUM(F$143:F$149)&gt;0),SUM(F$143:F$149)-SUM(F$27:F$33),0))</f>
        <v>177.22430264316009</v>
      </c>
      <c r="G154" s="14">
        <f>SUM(G$141, G$153, IF(AND(ISNUMBER(SEARCH($B$4,"AT|BE|CH|GB|IE|LT|LU|NL")),SUM(G$143:G$149)&gt;0),SUM(G$143:G$149)-SUM(G$27:G$33),0))</f>
        <v>81.802710930325659</v>
      </c>
      <c r="H154" s="14">
        <f>SUM(H$141, H$153, IF(AND(ISNUMBER(SEARCH($B$4,"AT|BE|CH|GB|IE|LT|LU|NL")),SUM(H$143:H$149)&gt;0),SUM(H$143:H$149)-SUM(H$27:H$33),0))</f>
        <v>34.889280814725716</v>
      </c>
      <c r="I154" s="14">
        <f t="shared" ref="I154:AD154" si="3">SUM(I$141, I$153, IF(AND(ISNUMBER(SEARCH($B$4,"AT|BE|CH|GB|IE|LT|LU|NL")),SUM(I$143:I$149)&gt;0),SUM(I$143:I$149)-SUM(I$27:I$33),0))</f>
        <v>25.945141446658965</v>
      </c>
      <c r="J154" s="14">
        <f t="shared" si="3"/>
        <v>42.576941971435687</v>
      </c>
      <c r="K154" s="14">
        <f t="shared" si="3"/>
        <v>56.485410886958135</v>
      </c>
      <c r="L154" s="14">
        <f t="shared" si="3"/>
        <v>6.4005831660038206</v>
      </c>
      <c r="M154" s="14">
        <f t="shared" si="3"/>
        <v>595.30193267974039</v>
      </c>
      <c r="N154" s="14">
        <f t="shared" si="3"/>
        <v>30.641728446021169</v>
      </c>
      <c r="O154" s="14">
        <f t="shared" si="3"/>
        <v>1.4083508791958934</v>
      </c>
      <c r="P154" s="14">
        <f t="shared" si="3"/>
        <v>0.60164125011433889</v>
      </c>
      <c r="Q154" s="14">
        <f t="shared" si="3"/>
        <v>4.3602164259641496</v>
      </c>
      <c r="R154" s="14">
        <f t="shared" si="3"/>
        <v>28.528274686426865</v>
      </c>
      <c r="S154" s="14">
        <f t="shared" si="3"/>
        <v>65.326646679075282</v>
      </c>
      <c r="T154" s="14">
        <f t="shared" si="3"/>
        <v>34.541786613454633</v>
      </c>
      <c r="U154" s="14">
        <f t="shared" si="3"/>
        <v>0</v>
      </c>
      <c r="V154" s="14">
        <f t="shared" si="3"/>
        <v>126.931053645427</v>
      </c>
      <c r="W154" s="14">
        <f t="shared" si="3"/>
        <v>18.615514056732032</v>
      </c>
      <c r="X154" s="14">
        <f t="shared" si="3"/>
        <v>0.23952734534653999</v>
      </c>
      <c r="Y154" s="14">
        <f t="shared" si="3"/>
        <v>0.32194054964070645</v>
      </c>
      <c r="Z154" s="14">
        <f t="shared" si="3"/>
        <v>0.18128788295814641</v>
      </c>
      <c r="AA154" s="14">
        <f t="shared" si="3"/>
        <v>0.13559985347631731</v>
      </c>
      <c r="AB154" s="14">
        <f t="shared" si="3"/>
        <v>7.7397086114737776</v>
      </c>
      <c r="AC154" s="14">
        <f t="shared" si="3"/>
        <v>38.651415695348753</v>
      </c>
      <c r="AD154" s="14">
        <f t="shared" si="3"/>
        <v>30.256510968836121</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3.5875886480000005</v>
      </c>
      <c r="F157" s="23">
        <v>7.4954977110000015E-2</v>
      </c>
      <c r="G157" s="23">
        <v>0.24856864204000001</v>
      </c>
      <c r="H157" s="23" t="s">
        <v>430</v>
      </c>
      <c r="I157" s="23">
        <v>5.4181393706609036E-2</v>
      </c>
      <c r="J157" s="23">
        <v>5.4181393706609036E-2</v>
      </c>
      <c r="K157" s="23">
        <v>5.4181393706609036E-2</v>
      </c>
      <c r="L157" s="23">
        <v>2.6960912627658228E-2</v>
      </c>
      <c r="M157" s="23">
        <v>0.80848872746000011</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12812.816600000002</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0.96874762911559631</v>
      </c>
      <c r="F158" s="23">
        <v>0.1038173328</v>
      </c>
      <c r="G158" s="23">
        <v>7.8360509176373411E-2</v>
      </c>
      <c r="H158" s="23" t="s">
        <v>430</v>
      </c>
      <c r="I158" s="23">
        <v>1.0116692715986418E-2</v>
      </c>
      <c r="J158" s="23">
        <v>1.0116692715986418E-2</v>
      </c>
      <c r="K158" s="23">
        <v>1.0116692715986418E-2</v>
      </c>
      <c r="L158" s="23">
        <v>5.0583463579932089E-3</v>
      </c>
      <c r="M158" s="23">
        <v>1.8263381368073393</v>
      </c>
      <c r="N158" s="23">
        <v>0.85471411045871537</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4099.7627324928435</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47.250599999999999</v>
      </c>
      <c r="F159" s="23">
        <v>1.1881999999999999</v>
      </c>
      <c r="G159" s="23">
        <v>20.01614</v>
      </c>
      <c r="H159" s="23" t="s">
        <v>429</v>
      </c>
      <c r="I159" s="23">
        <v>0.88981132530120477</v>
      </c>
      <c r="J159" s="23">
        <v>0.95336927710843378</v>
      </c>
      <c r="K159" s="23">
        <v>0.95336927710843378</v>
      </c>
      <c r="L159" s="23" t="s">
        <v>429</v>
      </c>
      <c r="M159" s="23">
        <v>3.3786999999999998</v>
      </c>
      <c r="N159" s="23" t="s">
        <v>430</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26376.55</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3F14E-348E-42F4-8161-2214D44CA9EE}">
  <sheetPr codeName="Tabelle25"/>
  <dimension ref="A1:AL170"/>
  <sheetViews>
    <sheetView zoomScale="70" zoomScaleNormal="70" workbookViewId="0">
      <pane xSplit="4" ySplit="13" topLeftCell="E137"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8.88671875" style="5" customWidth="1"/>
    <col min="2" max="2" width="9.88671875" style="5" customWidth="1"/>
    <col min="3" max="3" width="40"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2001</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40.939408524375956</v>
      </c>
      <c r="F14" s="145">
        <v>0.71300986810119849</v>
      </c>
      <c r="G14" s="145">
        <v>35.419724250543737</v>
      </c>
      <c r="H14" s="145">
        <v>2.7000000000000001E-3</v>
      </c>
      <c r="I14" s="145">
        <v>0.86176742052349431</v>
      </c>
      <c r="J14" s="145">
        <v>2.4978577075343762</v>
      </c>
      <c r="K14" s="145">
        <v>3.4700984970140043</v>
      </c>
      <c r="L14" s="145">
        <v>8.2927203787501291E-2</v>
      </c>
      <c r="M14" s="145">
        <v>10.445804272824031</v>
      </c>
      <c r="N14" s="145">
        <v>2.2362686623915362</v>
      </c>
      <c r="O14" s="145">
        <v>7.6227787575960049E-2</v>
      </c>
      <c r="P14" s="145">
        <v>0.22539597219891055</v>
      </c>
      <c r="Q14" s="145">
        <v>0.56218392746660384</v>
      </c>
      <c r="R14" s="145">
        <v>1.0240986797991978</v>
      </c>
      <c r="S14" s="145">
        <v>1.1857023284749975</v>
      </c>
      <c r="T14" s="145">
        <v>4.5674503663449979</v>
      </c>
      <c r="U14" s="26" t="s">
        <v>429</v>
      </c>
      <c r="V14" s="145">
        <v>7.3968572093102445</v>
      </c>
      <c r="W14" s="145">
        <v>2.4370204017332835</v>
      </c>
      <c r="X14" s="26" t="s">
        <v>431</v>
      </c>
      <c r="Y14" s="26" t="s">
        <v>431</v>
      </c>
      <c r="Z14" s="26" t="s">
        <v>431</v>
      </c>
      <c r="AA14" s="26" t="s">
        <v>431</v>
      </c>
      <c r="AB14" s="145">
        <v>0.20469520235035973</v>
      </c>
      <c r="AC14" s="145">
        <v>0.15930858998200007</v>
      </c>
      <c r="AD14" s="145">
        <v>0.1113343539429999</v>
      </c>
      <c r="AE14" s="144" t="s">
        <v>443</v>
      </c>
      <c r="AF14" s="145">
        <v>15995.127691200008</v>
      </c>
      <c r="AG14" s="145">
        <v>176846.0202</v>
      </c>
      <c r="AH14" s="145">
        <v>81288.963670000012</v>
      </c>
      <c r="AI14" s="145">
        <v>32999.244450000013</v>
      </c>
      <c r="AJ14" s="145">
        <v>41.9</v>
      </c>
      <c r="AK14" s="26" t="s">
        <v>430</v>
      </c>
      <c r="AL14" s="49" t="s">
        <v>50</v>
      </c>
    </row>
    <row r="15" spans="1:38" s="2" customFormat="1" ht="26.25" customHeight="1" thickBot="1" x14ac:dyDescent="0.3">
      <c r="A15" s="70" t="s">
        <v>54</v>
      </c>
      <c r="B15" s="70" t="s">
        <v>55</v>
      </c>
      <c r="C15" s="70" t="s">
        <v>56</v>
      </c>
      <c r="D15" s="72"/>
      <c r="E15" s="145">
        <v>3.6930000000000005</v>
      </c>
      <c r="F15" s="145">
        <v>5.5016259999999997E-2</v>
      </c>
      <c r="G15" s="145">
        <v>5.8409680926557366</v>
      </c>
      <c r="H15" s="26" t="s">
        <v>430</v>
      </c>
      <c r="I15" s="145">
        <v>7.0044822680712132E-2</v>
      </c>
      <c r="J15" s="145">
        <v>0.19328323923051347</v>
      </c>
      <c r="K15" s="145">
        <v>0.53855000000000008</v>
      </c>
      <c r="L15" s="145">
        <v>6.9532563314384736E-3</v>
      </c>
      <c r="M15" s="145">
        <v>0.75288920000000004</v>
      </c>
      <c r="N15" s="145">
        <v>3.270797</v>
      </c>
      <c r="O15" s="145">
        <v>7.3291599999999998E-2</v>
      </c>
      <c r="P15" s="145">
        <v>1.4927830000000003E-2</v>
      </c>
      <c r="Q15" s="145">
        <v>0.52873700000000001</v>
      </c>
      <c r="R15" s="145">
        <v>4.0037140000000004</v>
      </c>
      <c r="S15" s="145">
        <v>1.4108900000000002</v>
      </c>
      <c r="T15" s="145">
        <v>3.5117999999999996</v>
      </c>
      <c r="U15" s="26" t="s">
        <v>429</v>
      </c>
      <c r="V15" s="145">
        <v>6.0524179999999994</v>
      </c>
      <c r="W15" s="145">
        <v>3.2373950000000006E-2</v>
      </c>
      <c r="X15" s="26" t="s">
        <v>431</v>
      </c>
      <c r="Y15" s="26" t="s">
        <v>431</v>
      </c>
      <c r="Z15" s="26" t="s">
        <v>431</v>
      </c>
      <c r="AA15" s="26" t="s">
        <v>431</v>
      </c>
      <c r="AB15" s="145">
        <v>1.45961196E-2</v>
      </c>
      <c r="AC15" s="26" t="s">
        <v>430</v>
      </c>
      <c r="AD15" s="26" t="s">
        <v>430</v>
      </c>
      <c r="AE15" s="144" t="s">
        <v>443</v>
      </c>
      <c r="AF15" s="145">
        <v>5195.76</v>
      </c>
      <c r="AG15" s="145">
        <v>46</v>
      </c>
      <c r="AH15" s="145">
        <v>28449.399999999994</v>
      </c>
      <c r="AI15" s="26" t="s">
        <v>430</v>
      </c>
      <c r="AJ15" s="145">
        <v>3953.3</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4.1189482180000008</v>
      </c>
      <c r="F17" s="145">
        <v>2.7277355730000008E-2</v>
      </c>
      <c r="G17" s="145">
        <v>3.9285043715527759</v>
      </c>
      <c r="H17" s="26" t="s">
        <v>430</v>
      </c>
      <c r="I17" s="145">
        <v>6.3864390397661494E-2</v>
      </c>
      <c r="J17" s="145">
        <v>0.20666888234630079</v>
      </c>
      <c r="K17" s="145">
        <v>0.34052758999999994</v>
      </c>
      <c r="L17" s="145">
        <v>4.3025184739609607E-3</v>
      </c>
      <c r="M17" s="145">
        <v>6.8730659185999965</v>
      </c>
      <c r="N17" s="145">
        <v>0.15390547485</v>
      </c>
      <c r="O17" s="145">
        <v>3.3400439409999993E-3</v>
      </c>
      <c r="P17" s="145">
        <v>7.737850851000001E-4</v>
      </c>
      <c r="Q17" s="145">
        <v>2.1276271839999996E-2</v>
      </c>
      <c r="R17" s="145">
        <v>0.14070783306999995</v>
      </c>
      <c r="S17" s="145">
        <v>5.7021594175000009E-2</v>
      </c>
      <c r="T17" s="145">
        <v>1.0053408329999998</v>
      </c>
      <c r="U17" s="26" t="s">
        <v>429</v>
      </c>
      <c r="V17" s="145">
        <v>0.34732485184000006</v>
      </c>
      <c r="W17" s="145">
        <v>3.0063895472999994E-2</v>
      </c>
      <c r="X17" s="26" t="s">
        <v>431</v>
      </c>
      <c r="Y17" s="26" t="s">
        <v>431</v>
      </c>
      <c r="Z17" s="26" t="s">
        <v>431</v>
      </c>
      <c r="AA17" s="26" t="s">
        <v>431</v>
      </c>
      <c r="AB17" s="145">
        <v>9.2199543226799997E-3</v>
      </c>
      <c r="AC17" s="145">
        <v>2.4306919517999999E-3</v>
      </c>
      <c r="AD17" s="145">
        <v>0.6664800513000001</v>
      </c>
      <c r="AE17" s="144" t="s">
        <v>443</v>
      </c>
      <c r="AF17" s="145">
        <v>3372.9402400000004</v>
      </c>
      <c r="AG17" s="145">
        <v>3920.4708900000001</v>
      </c>
      <c r="AH17" s="145">
        <v>28081.40583</v>
      </c>
      <c r="AI17" s="26" t="s">
        <v>430</v>
      </c>
      <c r="AJ17" s="145">
        <v>136</v>
      </c>
      <c r="AK17" s="26" t="s">
        <v>430</v>
      </c>
      <c r="AL17" s="49" t="s">
        <v>50</v>
      </c>
    </row>
    <row r="18" spans="1:38" s="2" customFormat="1" ht="26.25" customHeight="1" thickBot="1" x14ac:dyDescent="0.3">
      <c r="A18" s="70" t="s">
        <v>54</v>
      </c>
      <c r="B18" s="70" t="s">
        <v>61</v>
      </c>
      <c r="C18" s="70" t="s">
        <v>62</v>
      </c>
      <c r="D18" s="72"/>
      <c r="E18" s="145">
        <v>0.29715400000000008</v>
      </c>
      <c r="F18" s="145">
        <v>1.8628980000000002E-3</v>
      </c>
      <c r="G18" s="145">
        <v>3.5121267052770482</v>
      </c>
      <c r="H18" s="26" t="s">
        <v>430</v>
      </c>
      <c r="I18" s="145">
        <v>2.7516407878745649E-2</v>
      </c>
      <c r="J18" s="145">
        <v>4.4695612386759578E-2</v>
      </c>
      <c r="K18" s="145">
        <v>6.0695480000000003E-2</v>
      </c>
      <c r="L18" s="145">
        <v>7.4506402430383287E-3</v>
      </c>
      <c r="M18" s="145">
        <v>3.7168359999999998E-2</v>
      </c>
      <c r="N18" s="145">
        <v>7.5875000000000009E-4</v>
      </c>
      <c r="O18" s="145">
        <v>9.1050000000000001E-6</v>
      </c>
      <c r="P18" s="145">
        <v>3.7305000000000001E-6</v>
      </c>
      <c r="Q18" s="145">
        <v>6.0700000000000005E-5</v>
      </c>
      <c r="R18" s="145">
        <v>0.16992934999999998</v>
      </c>
      <c r="S18" s="145">
        <v>1.6058749999999997E-3</v>
      </c>
      <c r="T18" s="145">
        <v>4.0265000000000002E-2</v>
      </c>
      <c r="U18" s="26" t="s">
        <v>429</v>
      </c>
      <c r="V18" s="145">
        <v>3.6420000000000002E-4</v>
      </c>
      <c r="W18" s="145">
        <v>1.3833739999999997E-3</v>
      </c>
      <c r="X18" s="26" t="s">
        <v>431</v>
      </c>
      <c r="Y18" s="26" t="s">
        <v>431</v>
      </c>
      <c r="Z18" s="26" t="s">
        <v>431</v>
      </c>
      <c r="AA18" s="26" t="s">
        <v>431</v>
      </c>
      <c r="AB18" s="145">
        <v>3.6313284000000002E-3</v>
      </c>
      <c r="AC18" s="145">
        <v>1.09182E-4</v>
      </c>
      <c r="AD18" s="145">
        <v>2.9937000000000002E-2</v>
      </c>
      <c r="AE18" s="144" t="s">
        <v>443</v>
      </c>
      <c r="AF18" s="145">
        <v>1296.18</v>
      </c>
      <c r="AG18" s="145">
        <v>168.7</v>
      </c>
      <c r="AH18" s="145">
        <v>402.03800000000001</v>
      </c>
      <c r="AI18" s="26" t="s">
        <v>430</v>
      </c>
      <c r="AJ18" s="26" t="s">
        <v>430</v>
      </c>
      <c r="AK18" s="26" t="s">
        <v>430</v>
      </c>
      <c r="AL18" s="49" t="s">
        <v>50</v>
      </c>
    </row>
    <row r="19" spans="1:38" s="2" customFormat="1" ht="26.25" customHeight="1" thickBot="1" x14ac:dyDescent="0.3">
      <c r="A19" s="70" t="s">
        <v>54</v>
      </c>
      <c r="B19" s="70" t="s">
        <v>63</v>
      </c>
      <c r="C19" s="70" t="s">
        <v>64</v>
      </c>
      <c r="D19" s="72"/>
      <c r="E19" s="145">
        <v>2.1451497751999997</v>
      </c>
      <c r="F19" s="145">
        <v>3.3886724500000014E-2</v>
      </c>
      <c r="G19" s="145">
        <v>3.281488270263194</v>
      </c>
      <c r="H19" s="26" t="s">
        <v>430</v>
      </c>
      <c r="I19" s="145">
        <v>7.3024949201792144E-2</v>
      </c>
      <c r="J19" s="145">
        <v>0.15747727789515939</v>
      </c>
      <c r="K19" s="145">
        <v>0.20737696764999997</v>
      </c>
      <c r="L19" s="145">
        <v>1.3894596366095637E-2</v>
      </c>
      <c r="M19" s="145">
        <v>0.55756343920000007</v>
      </c>
      <c r="N19" s="145">
        <v>7.7428986234615416E-2</v>
      </c>
      <c r="O19" s="145">
        <v>1.5258218790000001E-3</v>
      </c>
      <c r="P19" s="145">
        <v>4.761750712214287E-3</v>
      </c>
      <c r="Q19" s="145">
        <v>1.324527317589743E-2</v>
      </c>
      <c r="R19" s="145">
        <v>1.4189201190000002E-2</v>
      </c>
      <c r="S19" s="145">
        <v>2.1099139585000003E-2</v>
      </c>
      <c r="T19" s="145">
        <v>0.82407321099999997</v>
      </c>
      <c r="U19" s="26" t="s">
        <v>429</v>
      </c>
      <c r="V19" s="145">
        <v>1.5187600935828569</v>
      </c>
      <c r="W19" s="145">
        <v>7.3899102975000006E-2</v>
      </c>
      <c r="X19" s="26" t="s">
        <v>431</v>
      </c>
      <c r="Y19" s="26" t="s">
        <v>431</v>
      </c>
      <c r="Z19" s="26" t="s">
        <v>431</v>
      </c>
      <c r="AA19" s="26" t="s">
        <v>431</v>
      </c>
      <c r="AB19" s="145">
        <v>1.2748361340000007E-2</v>
      </c>
      <c r="AC19" s="145">
        <v>2.9605560000000005E-3</v>
      </c>
      <c r="AD19" s="145">
        <v>0.45711152200000005</v>
      </c>
      <c r="AE19" s="144" t="s">
        <v>443</v>
      </c>
      <c r="AF19" s="145">
        <v>3251.3145500000001</v>
      </c>
      <c r="AG19" s="145">
        <v>5336.8</v>
      </c>
      <c r="AH19" s="145">
        <v>11054.612409999998</v>
      </c>
      <c r="AI19" s="145">
        <v>368.43</v>
      </c>
      <c r="AJ19" s="26" t="s">
        <v>430</v>
      </c>
      <c r="AK19" s="26" t="s">
        <v>430</v>
      </c>
      <c r="AL19" s="49" t="s">
        <v>50</v>
      </c>
    </row>
    <row r="20" spans="1:38" s="2" customFormat="1" ht="26.25" customHeight="1" thickBot="1" x14ac:dyDescent="0.3">
      <c r="A20" s="70" t="s">
        <v>54</v>
      </c>
      <c r="B20" s="70" t="s">
        <v>65</v>
      </c>
      <c r="C20" s="70" t="s">
        <v>66</v>
      </c>
      <c r="D20" s="72"/>
      <c r="E20" s="145">
        <v>20.601728084760008</v>
      </c>
      <c r="F20" s="145">
        <v>0.34732884632800021</v>
      </c>
      <c r="G20" s="145">
        <v>9.1198442663573438</v>
      </c>
      <c r="H20" s="26" t="s">
        <v>430</v>
      </c>
      <c r="I20" s="145">
        <v>2.4600622630853635</v>
      </c>
      <c r="J20" s="145">
        <v>3.5447960345864633</v>
      </c>
      <c r="K20" s="145">
        <v>3.9449189343999986</v>
      </c>
      <c r="L20" s="145">
        <v>5.0004702240594154E-2</v>
      </c>
      <c r="M20" s="145">
        <v>26.720975913160022</v>
      </c>
      <c r="N20" s="145">
        <v>4.5674649971030776</v>
      </c>
      <c r="O20" s="145">
        <v>0.43957043098499987</v>
      </c>
      <c r="P20" s="145">
        <v>0.19748607465407145</v>
      </c>
      <c r="Q20" s="145">
        <v>0.23322085797435896</v>
      </c>
      <c r="R20" s="145">
        <v>0.30740257799999982</v>
      </c>
      <c r="S20" s="145">
        <v>0.4519895930750002</v>
      </c>
      <c r="T20" s="145">
        <v>1.4460751908000007</v>
      </c>
      <c r="U20" s="26" t="s">
        <v>429</v>
      </c>
      <c r="V20" s="145">
        <v>2.3583435982857135</v>
      </c>
      <c r="W20" s="145">
        <v>1.271780295019</v>
      </c>
      <c r="X20" s="26" t="s">
        <v>431</v>
      </c>
      <c r="Y20" s="26" t="s">
        <v>431</v>
      </c>
      <c r="Z20" s="26" t="s">
        <v>431</v>
      </c>
      <c r="AA20" s="26" t="s">
        <v>431</v>
      </c>
      <c r="AB20" s="145">
        <v>0.17089055102000003</v>
      </c>
      <c r="AC20" s="145">
        <v>0.21880895959999996</v>
      </c>
      <c r="AD20" s="145">
        <v>0.31041083679999992</v>
      </c>
      <c r="AE20" s="144" t="s">
        <v>443</v>
      </c>
      <c r="AF20" s="145">
        <v>137348.24144999994</v>
      </c>
      <c r="AG20" s="145">
        <v>15999.380000000001</v>
      </c>
      <c r="AH20" s="145">
        <v>43434.028558000013</v>
      </c>
      <c r="AI20" s="145">
        <v>42905.279999999992</v>
      </c>
      <c r="AJ20" s="145">
        <v>514.66000000000008</v>
      </c>
      <c r="AK20" s="26" t="s">
        <v>430</v>
      </c>
      <c r="AL20" s="49" t="s">
        <v>50</v>
      </c>
    </row>
    <row r="21" spans="1:38" s="2" customFormat="1" ht="26.25" customHeight="1" thickBot="1" x14ac:dyDescent="0.3">
      <c r="A21" s="70" t="s">
        <v>54</v>
      </c>
      <c r="B21" s="70" t="s">
        <v>67</v>
      </c>
      <c r="C21" s="70" t="s">
        <v>68</v>
      </c>
      <c r="D21" s="72"/>
      <c r="E21" s="145">
        <v>0.7338150706000004</v>
      </c>
      <c r="F21" s="145">
        <v>2.3495433925999992E-2</v>
      </c>
      <c r="G21" s="145">
        <v>1.3907407377344256</v>
      </c>
      <c r="H21" s="26" t="s">
        <v>430</v>
      </c>
      <c r="I21" s="145">
        <v>0.18083652836597111</v>
      </c>
      <c r="J21" s="145">
        <v>0.28816297522337181</v>
      </c>
      <c r="K21" s="145">
        <v>0.35147180214199997</v>
      </c>
      <c r="L21" s="145">
        <v>5.1621132461969955E-2</v>
      </c>
      <c r="M21" s="145">
        <v>0.22527697852000009</v>
      </c>
      <c r="N21" s="145">
        <v>0.10106042800000005</v>
      </c>
      <c r="O21" s="145">
        <v>2.7241681359999989E-3</v>
      </c>
      <c r="P21" s="145">
        <v>5.2114718136000004E-3</v>
      </c>
      <c r="Q21" s="145">
        <v>1.3161685240000009E-2</v>
      </c>
      <c r="R21" s="145">
        <v>6.6435617119999943E-2</v>
      </c>
      <c r="S21" s="145">
        <v>3.6617837300000018E-2</v>
      </c>
      <c r="T21" s="145">
        <v>0.61408030100000022</v>
      </c>
      <c r="U21" s="26" t="s">
        <v>429</v>
      </c>
      <c r="V21" s="145">
        <v>0.16144110343999987</v>
      </c>
      <c r="W21" s="145">
        <v>2.0892616350999989E-2</v>
      </c>
      <c r="X21" s="26" t="s">
        <v>431</v>
      </c>
      <c r="Y21" s="26" t="s">
        <v>431</v>
      </c>
      <c r="Z21" s="26" t="s">
        <v>431</v>
      </c>
      <c r="AA21" s="26" t="s">
        <v>431</v>
      </c>
      <c r="AB21" s="145">
        <v>7.4170837128000027E-3</v>
      </c>
      <c r="AC21" s="145">
        <v>1.9181982000000002E-3</v>
      </c>
      <c r="AD21" s="145">
        <v>0.21100248452000001</v>
      </c>
      <c r="AE21" s="144" t="s">
        <v>443</v>
      </c>
      <c r="AF21" s="145">
        <v>2182.0739260000009</v>
      </c>
      <c r="AG21" s="145">
        <v>1731.2099999999998</v>
      </c>
      <c r="AH21" s="145">
        <v>456.23999999999995</v>
      </c>
      <c r="AI21" s="145">
        <v>229.74199999999999</v>
      </c>
      <c r="AJ21" s="145">
        <v>67.400000000000006</v>
      </c>
      <c r="AK21" s="26" t="s">
        <v>430</v>
      </c>
      <c r="AL21" s="49" t="s">
        <v>50</v>
      </c>
    </row>
    <row r="22" spans="1:38" s="2" customFormat="1" ht="26.25" customHeight="1" thickBot="1" x14ac:dyDescent="0.3">
      <c r="A22" s="70" t="s">
        <v>54</v>
      </c>
      <c r="B22" s="70" t="s">
        <v>69</v>
      </c>
      <c r="C22" s="70" t="s">
        <v>70</v>
      </c>
      <c r="D22" s="72"/>
      <c r="E22" s="145">
        <v>3.8377520230000015</v>
      </c>
      <c r="F22" s="145">
        <v>1.0800157707999998E-2</v>
      </c>
      <c r="G22" s="145">
        <v>1.4805303561118852</v>
      </c>
      <c r="H22" s="26" t="s">
        <v>430</v>
      </c>
      <c r="I22" s="145">
        <v>0.13734233790664577</v>
      </c>
      <c r="J22" s="145">
        <v>0.29834850177315964</v>
      </c>
      <c r="K22" s="145">
        <v>0.69687234043600021</v>
      </c>
      <c r="L22" s="145">
        <v>1.3319340271485451E-2</v>
      </c>
      <c r="M22" s="145">
        <v>15.02137468556</v>
      </c>
      <c r="N22" s="145">
        <v>3.09851727168</v>
      </c>
      <c r="O22" s="145">
        <v>7.3708811900999996E-2</v>
      </c>
      <c r="P22" s="145">
        <v>1.6221761050100002E-2</v>
      </c>
      <c r="Q22" s="145">
        <v>0.50758869813999996</v>
      </c>
      <c r="R22" s="145">
        <v>3.8761215995200011</v>
      </c>
      <c r="S22" s="145">
        <v>1.367635805375</v>
      </c>
      <c r="T22" s="145">
        <v>3.3425646037999996</v>
      </c>
      <c r="U22" s="26" t="s">
        <v>429</v>
      </c>
      <c r="V22" s="145">
        <v>5.9254897292400006</v>
      </c>
      <c r="W22" s="145">
        <v>3.0607740332000009E-2</v>
      </c>
      <c r="X22" s="26" t="s">
        <v>431</v>
      </c>
      <c r="Y22" s="26" t="s">
        <v>431</v>
      </c>
      <c r="Z22" s="26" t="s">
        <v>431</v>
      </c>
      <c r="AA22" s="26" t="s">
        <v>431</v>
      </c>
      <c r="AB22" s="145">
        <v>4.4992547460400018E-3</v>
      </c>
      <c r="AC22" s="145">
        <v>4.0058482614E-3</v>
      </c>
      <c r="AD22" s="145">
        <v>0.9982603566999998</v>
      </c>
      <c r="AE22" s="144" t="s">
        <v>443</v>
      </c>
      <c r="AF22" s="145">
        <v>1449.0980780000004</v>
      </c>
      <c r="AG22" s="145">
        <v>5872.0939699999999</v>
      </c>
      <c r="AH22" s="145">
        <v>3926.1599000000006</v>
      </c>
      <c r="AI22" s="145">
        <v>141.03</v>
      </c>
      <c r="AJ22" s="145">
        <v>344.5</v>
      </c>
      <c r="AK22" s="26" t="s">
        <v>430</v>
      </c>
      <c r="AL22" s="49" t="s">
        <v>50</v>
      </c>
    </row>
    <row r="23" spans="1:38" s="2" customFormat="1" ht="26.25" customHeight="1" thickBot="1" x14ac:dyDescent="0.3">
      <c r="A23" s="70" t="s">
        <v>71</v>
      </c>
      <c r="B23" s="70" t="s">
        <v>394</v>
      </c>
      <c r="C23" s="70" t="s">
        <v>432</v>
      </c>
      <c r="D23" s="72"/>
      <c r="E23" s="145">
        <v>13.880133196346739</v>
      </c>
      <c r="F23" s="145">
        <v>2.4716357484343212</v>
      </c>
      <c r="G23" s="145">
        <v>1.1226873146038052</v>
      </c>
      <c r="H23" s="145">
        <v>2.6239977258164671E-3</v>
      </c>
      <c r="I23" s="145">
        <v>1.4648896007477943</v>
      </c>
      <c r="J23" s="145">
        <v>1.4648896007477945</v>
      </c>
      <c r="K23" s="145">
        <v>1.4648896007477945</v>
      </c>
      <c r="L23" s="145">
        <v>0.90156091686920214</v>
      </c>
      <c r="M23" s="145">
        <v>9.5081613323531311</v>
      </c>
      <c r="N23" s="26" t="s">
        <v>430</v>
      </c>
      <c r="O23" s="145">
        <v>3.2836589992956233E-3</v>
      </c>
      <c r="P23" s="26" t="s">
        <v>430</v>
      </c>
      <c r="Q23" s="26" t="s">
        <v>430</v>
      </c>
      <c r="R23" s="145">
        <v>1.6418294996478119E-2</v>
      </c>
      <c r="S23" s="145">
        <v>0.55822202988025604</v>
      </c>
      <c r="T23" s="145">
        <v>2.2985612995069363E-2</v>
      </c>
      <c r="U23" s="145">
        <v>3.2836589992956233E-3</v>
      </c>
      <c r="V23" s="145">
        <v>0.32836589992956239</v>
      </c>
      <c r="W23" s="26" t="s">
        <v>430</v>
      </c>
      <c r="X23" s="145">
        <v>9.9280978322438124E-3</v>
      </c>
      <c r="Y23" s="145">
        <v>1.6341174162121178E-2</v>
      </c>
      <c r="Z23" s="26" t="s">
        <v>430</v>
      </c>
      <c r="AA23" s="26" t="s">
        <v>430</v>
      </c>
      <c r="AB23" s="145">
        <v>2.626927199436499E-2</v>
      </c>
      <c r="AC23" s="26" t="s">
        <v>430</v>
      </c>
      <c r="AD23" s="26" t="s">
        <v>430</v>
      </c>
      <c r="AE23" s="144" t="s">
        <v>443</v>
      </c>
      <c r="AF23" s="145">
        <v>13824.675963842777</v>
      </c>
      <c r="AG23" s="26" t="s">
        <v>430</v>
      </c>
      <c r="AH23" s="145">
        <v>214.04459427437598</v>
      </c>
      <c r="AI23" s="26" t="s">
        <v>430</v>
      </c>
      <c r="AJ23" s="26" t="s">
        <v>430</v>
      </c>
      <c r="AK23" s="26" t="s">
        <v>430</v>
      </c>
      <c r="AL23" s="49" t="s">
        <v>50</v>
      </c>
    </row>
    <row r="24" spans="1:38" s="2" customFormat="1" ht="26.25" customHeight="1" thickBot="1" x14ac:dyDescent="0.3">
      <c r="A24" s="70" t="s">
        <v>54</v>
      </c>
      <c r="B24" s="70" t="s">
        <v>72</v>
      </c>
      <c r="C24" s="70" t="s">
        <v>73</v>
      </c>
      <c r="D24" s="72"/>
      <c r="E24" s="145">
        <v>1.985045079999999</v>
      </c>
      <c r="F24" s="145">
        <v>0.18550560482999981</v>
      </c>
      <c r="G24" s="145">
        <v>1.7768693359056669</v>
      </c>
      <c r="H24" s="26" t="s">
        <v>430</v>
      </c>
      <c r="I24" s="145">
        <v>0.37048449422847396</v>
      </c>
      <c r="J24" s="145">
        <v>0.74968030912167127</v>
      </c>
      <c r="K24" s="145">
        <v>1.1272232605999994</v>
      </c>
      <c r="L24" s="145">
        <v>4.9289863100281106E-2</v>
      </c>
      <c r="M24" s="145">
        <v>3.0365939703999971</v>
      </c>
      <c r="N24" s="145">
        <v>0.95537638261538471</v>
      </c>
      <c r="O24" s="145">
        <v>3.2039419859999987E-2</v>
      </c>
      <c r="P24" s="145">
        <v>9.1938475359999976E-3</v>
      </c>
      <c r="Q24" s="145">
        <v>9.140029975897436E-2</v>
      </c>
      <c r="R24" s="145">
        <v>0.25652332820000001</v>
      </c>
      <c r="S24" s="145">
        <v>0.20425947499999997</v>
      </c>
      <c r="T24" s="145">
        <v>1.3541668299999998</v>
      </c>
      <c r="U24" s="26" t="s">
        <v>429</v>
      </c>
      <c r="V24" s="145">
        <v>3.0034565595509788</v>
      </c>
      <c r="W24" s="145">
        <v>0.28060784014000012</v>
      </c>
      <c r="X24" s="26" t="s">
        <v>431</v>
      </c>
      <c r="Y24" s="26" t="s">
        <v>431</v>
      </c>
      <c r="Z24" s="26" t="s">
        <v>431</v>
      </c>
      <c r="AA24" s="26" t="s">
        <v>431</v>
      </c>
      <c r="AB24" s="145">
        <v>5.3147064591981076E-2</v>
      </c>
      <c r="AC24" s="145">
        <v>0.24930267142538659</v>
      </c>
      <c r="AD24" s="145">
        <v>0.25105062208000001</v>
      </c>
      <c r="AE24" s="144" t="s">
        <v>443</v>
      </c>
      <c r="AF24" s="145">
        <v>5172.6171799999984</v>
      </c>
      <c r="AG24" s="145">
        <v>188.26999999999998</v>
      </c>
      <c r="AH24" s="145">
        <v>1075.8358400000002</v>
      </c>
      <c r="AI24" s="145">
        <v>7662.5710219994471</v>
      </c>
      <c r="AJ24" s="145">
        <v>1110.7538</v>
      </c>
      <c r="AK24" s="26" t="s">
        <v>430</v>
      </c>
      <c r="AL24" s="49" t="s">
        <v>50</v>
      </c>
    </row>
    <row r="25" spans="1:38" s="2" customFormat="1" ht="26.25" customHeight="1" thickBot="1" x14ac:dyDescent="0.3">
      <c r="A25" s="70" t="s">
        <v>74</v>
      </c>
      <c r="B25" s="70" t="s">
        <v>75</v>
      </c>
      <c r="C25" s="70" t="s">
        <v>76</v>
      </c>
      <c r="D25" s="72"/>
      <c r="E25" s="145">
        <v>0.47780131915892654</v>
      </c>
      <c r="F25" s="145">
        <v>0.12357913559045258</v>
      </c>
      <c r="G25" s="145">
        <v>3.2111400301098721E-2</v>
      </c>
      <c r="H25" s="26" t="s">
        <v>430</v>
      </c>
      <c r="I25" s="145">
        <v>4.3490513959931424E-3</v>
      </c>
      <c r="J25" s="145">
        <v>4.3490513959931424E-3</v>
      </c>
      <c r="K25" s="145">
        <v>4.3490513959931424E-3</v>
      </c>
      <c r="L25" s="145">
        <v>2.1745256979965712E-3</v>
      </c>
      <c r="M25" s="145">
        <v>0.50873256350856699</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1655.226819644264</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0.33608931983470447</v>
      </c>
      <c r="F26" s="145">
        <v>5.5872847682570968E-2</v>
      </c>
      <c r="G26" s="145">
        <v>2.0465502949207102E-2</v>
      </c>
      <c r="H26" s="26" t="s">
        <v>430</v>
      </c>
      <c r="I26" s="145">
        <v>2.0201719689776992E-3</v>
      </c>
      <c r="J26" s="145">
        <v>2.0201719689776992E-3</v>
      </c>
      <c r="K26" s="145">
        <v>2.0201719689776992E-3</v>
      </c>
      <c r="L26" s="145">
        <v>1.0100859844888496E-3</v>
      </c>
      <c r="M26" s="145">
        <v>0.45097293618050194</v>
      </c>
      <c r="N26" s="145">
        <v>0.16532001055328552</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1066.6366708051548</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54.295995602186757</v>
      </c>
      <c r="F27" s="145">
        <v>34.638793793186643</v>
      </c>
      <c r="G27" s="145">
        <v>0.17195729671894641</v>
      </c>
      <c r="H27" s="145">
        <v>1.9270472358211852</v>
      </c>
      <c r="I27" s="145">
        <v>0.75733961807218819</v>
      </c>
      <c r="J27" s="145">
        <v>0.75733961807218819</v>
      </c>
      <c r="K27" s="145">
        <v>0.75733961807218819</v>
      </c>
      <c r="L27" s="145">
        <v>0.3977315474134947</v>
      </c>
      <c r="M27" s="145">
        <v>241.49646936272129</v>
      </c>
      <c r="N27" s="145">
        <v>2.7579603333680075E-3</v>
      </c>
      <c r="O27" s="145">
        <v>3.4037037804468832E-4</v>
      </c>
      <c r="P27" s="145">
        <v>1.589977735152209E-2</v>
      </c>
      <c r="Q27" s="145">
        <v>5.1930489431965766E-4</v>
      </c>
      <c r="R27" s="145">
        <v>1.3145230557384858E-2</v>
      </c>
      <c r="S27" s="145">
        <v>9.2594603932358958E-3</v>
      </c>
      <c r="T27" s="145">
        <v>3.783019438724537E-3</v>
      </c>
      <c r="U27" s="145">
        <v>3.5786903254993874E-4</v>
      </c>
      <c r="V27" s="145">
        <v>5.9573350005897398E-2</v>
      </c>
      <c r="W27" s="145">
        <v>1.2774708221312223</v>
      </c>
      <c r="X27" s="145">
        <v>1.6368396525581703E-2</v>
      </c>
      <c r="Y27" s="145">
        <v>2.0592830298159968E-2</v>
      </c>
      <c r="Z27" s="145">
        <v>1.0425681072258131E-2</v>
      </c>
      <c r="AA27" s="145">
        <v>2.1787221207731151E-2</v>
      </c>
      <c r="AB27" s="145">
        <v>6.9174129103730955E-2</v>
      </c>
      <c r="AC27" s="145">
        <v>0.11786240445791661</v>
      </c>
      <c r="AD27" s="145">
        <v>2.5914701224487226E-4</v>
      </c>
      <c r="AE27" s="144" t="s">
        <v>443</v>
      </c>
      <c r="AF27" s="145">
        <v>84003.402475913041</v>
      </c>
      <c r="AG27" s="26" t="s">
        <v>430</v>
      </c>
      <c r="AH27" s="145">
        <v>1.7764127471869275</v>
      </c>
      <c r="AI27" s="26" t="s">
        <v>430</v>
      </c>
      <c r="AJ27" s="26" t="s">
        <v>430</v>
      </c>
      <c r="AK27" s="26" t="s">
        <v>430</v>
      </c>
      <c r="AL27" s="49" t="s">
        <v>50</v>
      </c>
    </row>
    <row r="28" spans="1:38" s="2" customFormat="1" ht="26.25" customHeight="1" thickBot="1" x14ac:dyDescent="0.3">
      <c r="A28" s="70" t="s">
        <v>79</v>
      </c>
      <c r="B28" s="70" t="s">
        <v>82</v>
      </c>
      <c r="C28" s="70" t="s">
        <v>83</v>
      </c>
      <c r="D28" s="72"/>
      <c r="E28" s="145">
        <v>6.8237083262533753</v>
      </c>
      <c r="F28" s="145">
        <v>1.807048608271568</v>
      </c>
      <c r="G28" s="145">
        <v>1.1674123685910098E-2</v>
      </c>
      <c r="H28" s="145">
        <v>1.1312072332920834E-2</v>
      </c>
      <c r="I28" s="145">
        <v>0.94380468495933911</v>
      </c>
      <c r="J28" s="145">
        <v>0.94380468495933911</v>
      </c>
      <c r="K28" s="145">
        <v>0.94380468495933911</v>
      </c>
      <c r="L28" s="145">
        <v>0.5182643241084649</v>
      </c>
      <c r="M28" s="145">
        <v>18.386400246126389</v>
      </c>
      <c r="N28" s="145">
        <v>1.9171307162028792E-4</v>
      </c>
      <c r="O28" s="145">
        <v>2.0736931117614126E-5</v>
      </c>
      <c r="P28" s="145">
        <v>1.7088572123466804E-3</v>
      </c>
      <c r="Q28" s="145">
        <v>3.7559802346264919E-5</v>
      </c>
      <c r="R28" s="145">
        <v>2.4410837007515581E-3</v>
      </c>
      <c r="S28" s="145">
        <v>1.6477371877277203E-3</v>
      </c>
      <c r="T28" s="145">
        <v>1.4165862280490649E-4</v>
      </c>
      <c r="U28" s="145">
        <v>3.3645742457301586E-5</v>
      </c>
      <c r="V28" s="145">
        <v>5.938811845645384E-3</v>
      </c>
      <c r="W28" s="145">
        <v>0.13496986728563529</v>
      </c>
      <c r="X28" s="145">
        <v>4.2435748986776982E-3</v>
      </c>
      <c r="Y28" s="145">
        <v>4.5244830180029994E-3</v>
      </c>
      <c r="Z28" s="145">
        <v>2.3635549697745171E-3</v>
      </c>
      <c r="AA28" s="145">
        <v>4.3492545156797076E-3</v>
      </c>
      <c r="AB28" s="145">
        <v>1.5480867402134921E-2</v>
      </c>
      <c r="AC28" s="145">
        <v>1.783900954100295E-2</v>
      </c>
      <c r="AD28" s="145">
        <v>4.0555688293958315E-5</v>
      </c>
      <c r="AE28" s="144" t="s">
        <v>443</v>
      </c>
      <c r="AF28" s="145">
        <v>12673.524893890022</v>
      </c>
      <c r="AG28" s="26" t="s">
        <v>430</v>
      </c>
      <c r="AH28" s="26" t="s">
        <v>430</v>
      </c>
      <c r="AI28" s="26" t="s">
        <v>430</v>
      </c>
      <c r="AJ28" s="26" t="s">
        <v>430</v>
      </c>
      <c r="AK28" s="26" t="s">
        <v>430</v>
      </c>
      <c r="AL28" s="49" t="s">
        <v>50</v>
      </c>
    </row>
    <row r="29" spans="1:38" s="2" customFormat="1" ht="26.25" customHeight="1" thickBot="1" x14ac:dyDescent="0.3">
      <c r="A29" s="70" t="s">
        <v>79</v>
      </c>
      <c r="B29" s="70" t="s">
        <v>84</v>
      </c>
      <c r="C29" s="70" t="s">
        <v>85</v>
      </c>
      <c r="D29" s="72"/>
      <c r="E29" s="145">
        <v>35.959209419996711</v>
      </c>
      <c r="F29" s="145">
        <v>1.8288553405935346</v>
      </c>
      <c r="G29" s="145">
        <v>3.6550573515986208E-2</v>
      </c>
      <c r="H29" s="145">
        <v>1.0027821995667204E-2</v>
      </c>
      <c r="I29" s="145">
        <v>1.129581703467341</v>
      </c>
      <c r="J29" s="145">
        <v>1.129581703467341</v>
      </c>
      <c r="K29" s="145">
        <v>1.129581703467341</v>
      </c>
      <c r="L29" s="145">
        <v>0.59866806595984146</v>
      </c>
      <c r="M29" s="145">
        <v>8.0123579138633012</v>
      </c>
      <c r="N29" s="145">
        <v>6.0799191053882988E-4</v>
      </c>
      <c r="O29" s="145">
        <v>6.0799191053882985E-5</v>
      </c>
      <c r="P29" s="145">
        <v>6.444714251711595E-3</v>
      </c>
      <c r="Q29" s="145">
        <v>1.2159838210776597E-4</v>
      </c>
      <c r="R29" s="145">
        <v>1.0335862479160107E-2</v>
      </c>
      <c r="S29" s="145">
        <v>6.9311077801426594E-3</v>
      </c>
      <c r="T29" s="145">
        <v>2.4319676421553194E-4</v>
      </c>
      <c r="U29" s="145">
        <v>1.2159838210776596E-4</v>
      </c>
      <c r="V29" s="145">
        <v>2.1887708779397871E-2</v>
      </c>
      <c r="W29" s="145">
        <v>0.21639540244242544</v>
      </c>
      <c r="X29" s="145">
        <v>6.2015174874960636E-3</v>
      </c>
      <c r="Y29" s="145">
        <v>3.7452301689191919E-2</v>
      </c>
      <c r="Z29" s="145">
        <v>4.1829843445071499E-2</v>
      </c>
      <c r="AA29" s="145">
        <v>9.606272186513512E-3</v>
      </c>
      <c r="AB29" s="145">
        <v>9.5089934808272991E-2</v>
      </c>
      <c r="AC29" s="145">
        <v>7.3027744609539577E-2</v>
      </c>
      <c r="AD29" s="145">
        <v>4.1201720838349555E-5</v>
      </c>
      <c r="AE29" s="144" t="s">
        <v>443</v>
      </c>
      <c r="AF29" s="145">
        <v>51800.910777908299</v>
      </c>
      <c r="AG29" s="26" t="s">
        <v>430</v>
      </c>
      <c r="AH29" s="26" t="s">
        <v>477</v>
      </c>
      <c r="AI29" s="26" t="s">
        <v>430</v>
      </c>
      <c r="AJ29" s="26" t="s">
        <v>430</v>
      </c>
      <c r="AK29" s="26" t="s">
        <v>430</v>
      </c>
      <c r="AL29" s="49" t="s">
        <v>50</v>
      </c>
    </row>
    <row r="30" spans="1:38" s="2" customFormat="1" ht="26.25" customHeight="1" thickBot="1" x14ac:dyDescent="0.3">
      <c r="A30" s="70" t="s">
        <v>79</v>
      </c>
      <c r="B30" s="70" t="s">
        <v>86</v>
      </c>
      <c r="C30" s="70" t="s">
        <v>87</v>
      </c>
      <c r="D30" s="72"/>
      <c r="E30" s="145">
        <v>0.11753681297267576</v>
      </c>
      <c r="F30" s="145">
        <v>2.6602607819534714</v>
      </c>
      <c r="G30" s="145">
        <v>1.9523110215694853E-3</v>
      </c>
      <c r="H30" s="145">
        <v>9.6183850999999982E-4</v>
      </c>
      <c r="I30" s="145">
        <v>5.3016549527871978E-2</v>
      </c>
      <c r="J30" s="145">
        <v>5.3016549527871978E-2</v>
      </c>
      <c r="K30" s="145">
        <v>5.3016549527871985E-2</v>
      </c>
      <c r="L30" s="145">
        <v>5.8318204480659183E-3</v>
      </c>
      <c r="M30" s="145">
        <v>9.9418836945109046</v>
      </c>
      <c r="N30" s="145">
        <v>3.1236546453072886E-5</v>
      </c>
      <c r="O30" s="145">
        <v>3.9045683066341108E-6</v>
      </c>
      <c r="P30" s="145">
        <v>1.6984872133858384E-4</v>
      </c>
      <c r="Q30" s="145">
        <v>5.8568524599511666E-6</v>
      </c>
      <c r="R30" s="145">
        <v>1.2299390165897451E-4</v>
      </c>
      <c r="S30" s="145">
        <v>8.7852786899267506E-5</v>
      </c>
      <c r="T30" s="145">
        <v>4.4902535526292282E-5</v>
      </c>
      <c r="U30" s="145">
        <v>3.9045683066341108E-6</v>
      </c>
      <c r="V30" s="145">
        <v>6.4425377059462827E-4</v>
      </c>
      <c r="W30" s="145">
        <v>1.8458068623E-2</v>
      </c>
      <c r="X30" s="145">
        <v>1.6399186887863264E-4</v>
      </c>
      <c r="Y30" s="145">
        <v>1.8351471041180319E-4</v>
      </c>
      <c r="Z30" s="145">
        <v>1.3275532242555977E-4</v>
      </c>
      <c r="AA30" s="145">
        <v>1.9913298363833967E-4</v>
      </c>
      <c r="AB30" s="145">
        <v>6.7939488535433525E-4</v>
      </c>
      <c r="AC30" s="145">
        <v>1.1713704919902334E-3</v>
      </c>
      <c r="AD30" s="145">
        <v>1.6272510965399996E-5</v>
      </c>
      <c r="AE30" s="144" t="s">
        <v>443</v>
      </c>
      <c r="AF30" s="145">
        <v>835.99410490574076</v>
      </c>
      <c r="AG30" s="26" t="s">
        <v>430</v>
      </c>
      <c r="AH30" s="26" t="s">
        <v>430</v>
      </c>
      <c r="AI30" s="26" t="s">
        <v>430</v>
      </c>
      <c r="AJ30" s="26" t="s">
        <v>430</v>
      </c>
      <c r="AK30" s="26" t="s">
        <v>430</v>
      </c>
      <c r="AL30" s="49" t="s">
        <v>50</v>
      </c>
    </row>
    <row r="31" spans="1:38" s="2" customFormat="1" ht="26.25" customHeight="1" thickBot="1" x14ac:dyDescent="0.3">
      <c r="A31" s="70" t="s">
        <v>79</v>
      </c>
      <c r="B31" s="70" t="s">
        <v>88</v>
      </c>
      <c r="C31" s="70" t="s">
        <v>89</v>
      </c>
      <c r="D31" s="72"/>
      <c r="E31" s="26" t="s">
        <v>430</v>
      </c>
      <c r="F31" s="145">
        <v>7.2497689838911628</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0.58218821869686932</v>
      </c>
      <c r="J32" s="145">
        <v>1.0572600895428277</v>
      </c>
      <c r="K32" s="145">
        <v>1.4242642217967072</v>
      </c>
      <c r="L32" s="145">
        <v>0.15022077457862373</v>
      </c>
      <c r="M32" s="26" t="s">
        <v>430</v>
      </c>
      <c r="N32" s="145">
        <v>4.6556036277172499</v>
      </c>
      <c r="O32" s="145">
        <v>1.6497537789623468E-3</v>
      </c>
      <c r="P32" s="26" t="s">
        <v>430</v>
      </c>
      <c r="Q32" s="145">
        <v>3.9391386008111609E-2</v>
      </c>
      <c r="R32" s="145">
        <v>1.2341405612227649</v>
      </c>
      <c r="S32" s="145">
        <v>47.561088211881881</v>
      </c>
      <c r="T32" s="145">
        <v>0.17719117092607353</v>
      </c>
      <c r="U32" s="145">
        <v>2.8485284435934146E-2</v>
      </c>
      <c r="V32" s="145">
        <v>19.989079686986429</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0.44005473216546348</v>
      </c>
      <c r="J33" s="145">
        <v>5.2624679846513205</v>
      </c>
      <c r="K33" s="145">
        <v>10.524935969302641</v>
      </c>
      <c r="L33" s="145">
        <v>8.7356968545211924E-2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3.0953097504756464</v>
      </c>
      <c r="F34" s="145">
        <v>0.17125151910361816</v>
      </c>
      <c r="G34" s="145">
        <v>5.5671355711221365E-2</v>
      </c>
      <c r="H34" s="145">
        <v>3.1422757057378124E-4</v>
      </c>
      <c r="I34" s="145">
        <v>6.2677772985024888E-2</v>
      </c>
      <c r="J34" s="145">
        <v>6.5880286933164833E-2</v>
      </c>
      <c r="K34" s="145">
        <v>6.9540302873896218E-2</v>
      </c>
      <c r="L34" s="145">
        <v>4.074055244026617E-2</v>
      </c>
      <c r="M34" s="145">
        <v>0.42090531956240945</v>
      </c>
      <c r="N34" s="26" t="s">
        <v>430</v>
      </c>
      <c r="O34" s="145">
        <v>4.4889652939111607E-4</v>
      </c>
      <c r="P34" s="26" t="s">
        <v>430</v>
      </c>
      <c r="Q34" s="26" t="s">
        <v>430</v>
      </c>
      <c r="R34" s="145">
        <v>2.2444826469555806E-3</v>
      </c>
      <c r="S34" s="145">
        <v>7.6312409996489736E-2</v>
      </c>
      <c r="T34" s="145">
        <v>3.1422757057378127E-3</v>
      </c>
      <c r="U34" s="145">
        <v>4.4889652939111607E-4</v>
      </c>
      <c r="V34" s="145">
        <v>4.488965293911161E-2</v>
      </c>
      <c r="W34" s="26" t="s">
        <v>430</v>
      </c>
      <c r="X34" s="145">
        <v>1.346689588173348E-3</v>
      </c>
      <c r="Y34" s="145">
        <v>2.2444826469555806E-3</v>
      </c>
      <c r="Z34" s="26" t="s">
        <v>430</v>
      </c>
      <c r="AA34" s="26" t="s">
        <v>430</v>
      </c>
      <c r="AB34" s="145">
        <v>3.5911722351289286E-3</v>
      </c>
      <c r="AC34" s="26" t="s">
        <v>430</v>
      </c>
      <c r="AD34" s="26" t="s">
        <v>430</v>
      </c>
      <c r="AE34" s="144" t="s">
        <v>443</v>
      </c>
      <c r="AF34" s="145">
        <v>1916.7881805000677</v>
      </c>
      <c r="AG34" s="26" t="s">
        <v>430</v>
      </c>
      <c r="AH34" s="26" t="s">
        <v>430</v>
      </c>
      <c r="AI34" s="26" t="s">
        <v>430</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7.8059061170265069</v>
      </c>
      <c r="F36" s="145">
        <v>8.959724796527075</v>
      </c>
      <c r="G36" s="145">
        <v>1.6992103945386963</v>
      </c>
      <c r="H36" s="145">
        <v>1.0484518763366963E-3</v>
      </c>
      <c r="I36" s="145">
        <v>0.48312396583531664</v>
      </c>
      <c r="J36" s="145">
        <v>0.53488724788910069</v>
      </c>
      <c r="K36" s="145">
        <v>0.53488724788910069</v>
      </c>
      <c r="L36" s="145">
        <v>6.209586843801277E-2</v>
      </c>
      <c r="M36" s="145">
        <v>23.192950042910446</v>
      </c>
      <c r="N36" s="145">
        <v>1.5835261029281306E-2</v>
      </c>
      <c r="O36" s="145">
        <v>1.4718272701518625E-3</v>
      </c>
      <c r="P36" s="145">
        <v>2.7662350691091317E-3</v>
      </c>
      <c r="Q36" s="145">
        <v>3.0626010200804271E-2</v>
      </c>
      <c r="R36" s="145">
        <v>3.2922460841629357E-2</v>
      </c>
      <c r="S36" s="145">
        <v>0.1084929038211966</v>
      </c>
      <c r="T36" s="145">
        <v>1.3841177830250269</v>
      </c>
      <c r="U36" s="145">
        <v>1.5130584386855238E-2</v>
      </c>
      <c r="V36" s="145">
        <v>0.12714187017782985</v>
      </c>
      <c r="W36" s="145">
        <v>2.7792299904043097E-2</v>
      </c>
      <c r="X36" s="26" t="s">
        <v>430</v>
      </c>
      <c r="Y36" s="26" t="s">
        <v>430</v>
      </c>
      <c r="Z36" s="26" t="s">
        <v>430</v>
      </c>
      <c r="AA36" s="26" t="s">
        <v>430</v>
      </c>
      <c r="AB36" s="26" t="s">
        <v>430</v>
      </c>
      <c r="AC36" s="145">
        <v>1.0949994790541673E-2</v>
      </c>
      <c r="AD36" s="145">
        <v>2.5961140882205792E-2</v>
      </c>
      <c r="AE36" s="144" t="s">
        <v>443</v>
      </c>
      <c r="AF36" s="145">
        <v>6388.4398939100456</v>
      </c>
      <c r="AG36" s="26" t="s">
        <v>430</v>
      </c>
      <c r="AH36" s="26" t="s">
        <v>430</v>
      </c>
      <c r="AI36" s="26" t="s">
        <v>430</v>
      </c>
      <c r="AJ36" s="26" t="s">
        <v>430</v>
      </c>
      <c r="AK36" s="26" t="s">
        <v>430</v>
      </c>
      <c r="AL36" s="49" t="s">
        <v>50</v>
      </c>
    </row>
    <row r="37" spans="1:38" s="2" customFormat="1" ht="26.25" customHeight="1" thickBot="1" x14ac:dyDescent="0.3">
      <c r="A37" s="70" t="s">
        <v>71</v>
      </c>
      <c r="B37" s="70" t="s">
        <v>101</v>
      </c>
      <c r="C37" s="70" t="s">
        <v>435</v>
      </c>
      <c r="D37" s="72"/>
      <c r="E37" s="145">
        <v>7.3759999999999992E-2</v>
      </c>
      <c r="F37" s="145">
        <v>7.980000000000001E-4</v>
      </c>
      <c r="G37" s="145">
        <v>3.1919999999999999E-5</v>
      </c>
      <c r="H37" s="26" t="s">
        <v>430</v>
      </c>
      <c r="I37" s="26" t="s">
        <v>430</v>
      </c>
      <c r="J37" s="26" t="s">
        <v>430</v>
      </c>
      <c r="K37" s="26" t="s">
        <v>430</v>
      </c>
      <c r="L37" s="26" t="s">
        <v>430</v>
      </c>
      <c r="M37" s="145">
        <v>1.5960000000000002E-2</v>
      </c>
      <c r="N37" s="26" t="s">
        <v>430</v>
      </c>
      <c r="O37" s="26" t="s">
        <v>430</v>
      </c>
      <c r="P37" s="26" t="s">
        <v>430</v>
      </c>
      <c r="Q37" s="26" t="s">
        <v>430</v>
      </c>
      <c r="R37" s="26" t="s">
        <v>430</v>
      </c>
      <c r="S37" s="26" t="s">
        <v>430</v>
      </c>
      <c r="T37" s="26" t="s">
        <v>430</v>
      </c>
      <c r="U37" s="26" t="s">
        <v>430</v>
      </c>
      <c r="V37" s="26" t="s">
        <v>430</v>
      </c>
      <c r="W37" s="145">
        <v>3.9900000000000005E-4</v>
      </c>
      <c r="X37" s="26" t="s">
        <v>430</v>
      </c>
      <c r="Y37" s="26" t="s">
        <v>430</v>
      </c>
      <c r="Z37" s="26" t="s">
        <v>430</v>
      </c>
      <c r="AA37" s="26" t="s">
        <v>430</v>
      </c>
      <c r="AB37" s="26" t="s">
        <v>430</v>
      </c>
      <c r="AC37" s="26" t="s">
        <v>430</v>
      </c>
      <c r="AD37" s="26" t="s">
        <v>430</v>
      </c>
      <c r="AE37" s="144" t="s">
        <v>443</v>
      </c>
      <c r="AF37" s="26" t="s">
        <v>430</v>
      </c>
      <c r="AG37" s="26" t="s">
        <v>430</v>
      </c>
      <c r="AH37" s="145">
        <v>798</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1.4927525855999999</v>
      </c>
      <c r="F39" s="145">
        <v>0.11270770365999994</v>
      </c>
      <c r="G39" s="145">
        <v>1.6092304494536251</v>
      </c>
      <c r="H39" s="145">
        <v>4.1778491300000003E-3</v>
      </c>
      <c r="I39" s="145">
        <v>0.12687175476395179</v>
      </c>
      <c r="J39" s="145">
        <v>0.21000528828865095</v>
      </c>
      <c r="K39" s="145">
        <v>0.30117462</v>
      </c>
      <c r="L39" s="145">
        <v>2.6961923702590509E-2</v>
      </c>
      <c r="M39" s="145">
        <v>0.94598611480000017</v>
      </c>
      <c r="N39" s="145">
        <v>7.7426664999999992E-2</v>
      </c>
      <c r="O39" s="145">
        <v>8.2953187000000001E-3</v>
      </c>
      <c r="P39" s="145">
        <v>1.5151318700000001E-3</v>
      </c>
      <c r="Q39" s="145">
        <v>1.2024690000000001E-2</v>
      </c>
      <c r="R39" s="145">
        <v>0.10103764899999999</v>
      </c>
      <c r="S39" s="145">
        <v>3.7581554499999996E-2</v>
      </c>
      <c r="T39" s="145">
        <v>0.54006765999999995</v>
      </c>
      <c r="U39" s="145">
        <v>1.2500000000000001E-2</v>
      </c>
      <c r="V39" s="145">
        <v>1.8110687480000007</v>
      </c>
      <c r="W39" s="145">
        <v>6.2190168370000021E-2</v>
      </c>
      <c r="X39" s="26" t="s">
        <v>431</v>
      </c>
      <c r="Y39" s="26" t="s">
        <v>431</v>
      </c>
      <c r="Z39" s="26" t="s">
        <v>431</v>
      </c>
      <c r="AA39" s="26" t="s">
        <v>431</v>
      </c>
      <c r="AB39" s="145">
        <v>6.576854806400001E-2</v>
      </c>
      <c r="AC39" s="145">
        <v>1.2500000000000001E-2</v>
      </c>
      <c r="AD39" s="145">
        <v>0.15120442448538834</v>
      </c>
      <c r="AE39" s="144" t="s">
        <v>443</v>
      </c>
      <c r="AF39" s="145">
        <v>14680.577880000001</v>
      </c>
      <c r="AG39" s="145">
        <v>80</v>
      </c>
      <c r="AH39" s="145">
        <v>1183.72586</v>
      </c>
      <c r="AI39" s="145">
        <v>2523.6320000000001</v>
      </c>
      <c r="AJ39" s="26" t="s">
        <v>430</v>
      </c>
      <c r="AK39" s="26" t="s">
        <v>430</v>
      </c>
      <c r="AL39" s="49" t="s">
        <v>50</v>
      </c>
    </row>
    <row r="40" spans="1:38" s="2" customFormat="1" ht="26.25" customHeight="1" thickBot="1" x14ac:dyDescent="0.3">
      <c r="A40" s="70" t="s">
        <v>71</v>
      </c>
      <c r="B40" s="70" t="s">
        <v>106</v>
      </c>
      <c r="C40" s="70" t="s">
        <v>437</v>
      </c>
      <c r="D40" s="72"/>
      <c r="E40" s="145">
        <v>4.9497667584633129</v>
      </c>
      <c r="F40" s="145">
        <v>9.1928853660964567</v>
      </c>
      <c r="G40" s="145">
        <v>0.3897972272599784</v>
      </c>
      <c r="H40" s="145">
        <v>9.7402731460917696E-4</v>
      </c>
      <c r="I40" s="145">
        <v>0.78299464929017659</v>
      </c>
      <c r="J40" s="145">
        <v>0.78299464929017659</v>
      </c>
      <c r="K40" s="145">
        <v>0.78299464929017659</v>
      </c>
      <c r="L40" s="145">
        <v>0.2049619114864098</v>
      </c>
      <c r="M40" s="145">
        <v>18.082430238200711</v>
      </c>
      <c r="N40" s="26" t="s">
        <v>430</v>
      </c>
      <c r="O40" s="145">
        <v>1.3994194889954802E-3</v>
      </c>
      <c r="P40" s="26" t="s">
        <v>430</v>
      </c>
      <c r="Q40" s="26" t="s">
        <v>430</v>
      </c>
      <c r="R40" s="145">
        <v>6.9970974449774011E-3</v>
      </c>
      <c r="S40" s="145">
        <v>0.2379013131292316</v>
      </c>
      <c r="T40" s="145">
        <v>9.7959364229683599E-3</v>
      </c>
      <c r="U40" s="145">
        <v>1.3994194889954802E-3</v>
      </c>
      <c r="V40" s="145">
        <v>0.13994194889954803</v>
      </c>
      <c r="W40" s="26" t="s">
        <v>430</v>
      </c>
      <c r="X40" s="145">
        <v>4.4923749195994985E-3</v>
      </c>
      <c r="Y40" s="145">
        <v>6.7029809923643425E-3</v>
      </c>
      <c r="Z40" s="26" t="s">
        <v>430</v>
      </c>
      <c r="AA40" s="26" t="s">
        <v>430</v>
      </c>
      <c r="AB40" s="145">
        <v>1.119535591196384E-2</v>
      </c>
      <c r="AC40" s="26" t="s">
        <v>430</v>
      </c>
      <c r="AD40" s="26" t="s">
        <v>430</v>
      </c>
      <c r="AE40" s="144" t="s">
        <v>443</v>
      </c>
      <c r="AF40" s="145">
        <v>5996.109369693615</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0" t="s">
        <v>438</v>
      </c>
      <c r="D41" s="72"/>
      <c r="E41" s="145">
        <v>6.2442150000000014</v>
      </c>
      <c r="F41" s="145">
        <v>17.456781521494793</v>
      </c>
      <c r="G41" s="145">
        <v>2.7131314436684004</v>
      </c>
      <c r="H41" s="145">
        <v>0.99212373244275154</v>
      </c>
      <c r="I41" s="145">
        <v>8.262200059499289</v>
      </c>
      <c r="J41" s="145">
        <v>8.5920038356121591</v>
      </c>
      <c r="K41" s="145">
        <v>8.9842558704293438</v>
      </c>
      <c r="L41" s="145">
        <v>2.3647145209786697</v>
      </c>
      <c r="M41" s="145">
        <v>136.72293177297968</v>
      </c>
      <c r="N41" s="145">
        <v>0.5573499999999999</v>
      </c>
      <c r="O41" s="145">
        <v>0.134135</v>
      </c>
      <c r="P41" s="145">
        <v>2.3381899999999997E-2</v>
      </c>
      <c r="Q41" s="145">
        <v>8.7739999999999999E-2</v>
      </c>
      <c r="R41" s="145">
        <v>1.6463800000000004</v>
      </c>
      <c r="S41" s="145">
        <v>0.38203500000000001</v>
      </c>
      <c r="T41" s="145">
        <v>1.4871000000000003</v>
      </c>
      <c r="U41" s="145">
        <v>0.22005</v>
      </c>
      <c r="V41" s="145">
        <v>31.02486</v>
      </c>
      <c r="W41" s="145">
        <v>0.94951015000000005</v>
      </c>
      <c r="X41" s="26" t="s">
        <v>431</v>
      </c>
      <c r="Y41" s="26" t="s">
        <v>431</v>
      </c>
      <c r="Z41" s="26" t="s">
        <v>431</v>
      </c>
      <c r="AA41" s="26" t="s">
        <v>431</v>
      </c>
      <c r="AB41" s="145">
        <v>7.0031643800949217</v>
      </c>
      <c r="AC41" s="145">
        <v>0.22083431372549023</v>
      </c>
      <c r="AD41" s="145">
        <v>2.6433915247952218</v>
      </c>
      <c r="AE41" s="144" t="s">
        <v>443</v>
      </c>
      <c r="AF41" s="145">
        <v>32610</v>
      </c>
      <c r="AG41" s="145">
        <v>550</v>
      </c>
      <c r="AH41" s="145">
        <v>1256.3</v>
      </c>
      <c r="AI41" s="145">
        <v>44009.999999999993</v>
      </c>
      <c r="AJ41" s="145">
        <v>10</v>
      </c>
      <c r="AK41" s="26" t="s">
        <v>430</v>
      </c>
      <c r="AL41" s="49" t="s">
        <v>50</v>
      </c>
    </row>
    <row r="42" spans="1:38" s="2" customFormat="1" ht="26.25" customHeight="1" thickBot="1" x14ac:dyDescent="0.3">
      <c r="A42" s="70" t="s">
        <v>71</v>
      </c>
      <c r="B42" s="70" t="s">
        <v>108</v>
      </c>
      <c r="C42" s="70" t="s">
        <v>109</v>
      </c>
      <c r="D42" s="72"/>
      <c r="E42" s="145">
        <v>0.61436358370642608</v>
      </c>
      <c r="F42" s="145">
        <v>8.2988777461806453</v>
      </c>
      <c r="G42" s="145">
        <v>4.045287280941097E-2</v>
      </c>
      <c r="H42" s="145">
        <v>2.3783982589797986E-4</v>
      </c>
      <c r="I42" s="145">
        <v>0.30032455727456914</v>
      </c>
      <c r="J42" s="145">
        <v>0.30032455727456919</v>
      </c>
      <c r="K42" s="145">
        <v>0.30032455727456908</v>
      </c>
      <c r="L42" s="145">
        <v>3.8124891608378994E-2</v>
      </c>
      <c r="M42" s="145">
        <v>41.439208746722166</v>
      </c>
      <c r="N42" s="26" t="s">
        <v>430</v>
      </c>
      <c r="O42" s="145">
        <v>5.4592460196918602E-4</v>
      </c>
      <c r="P42" s="26" t="s">
        <v>430</v>
      </c>
      <c r="Q42" s="26" t="s">
        <v>430</v>
      </c>
      <c r="R42" s="145">
        <v>2.7296230098459301E-3</v>
      </c>
      <c r="S42" s="145">
        <v>9.2807182334761623E-2</v>
      </c>
      <c r="T42" s="145">
        <v>3.8214722137843026E-3</v>
      </c>
      <c r="U42" s="145">
        <v>5.4592460196918602E-4</v>
      </c>
      <c r="V42" s="145">
        <v>5.4592460196918602E-2</v>
      </c>
      <c r="W42" s="26" t="s">
        <v>430</v>
      </c>
      <c r="X42" s="145">
        <v>2.0807759761422764E-3</v>
      </c>
      <c r="Y42" s="145">
        <v>2.2866208396112118E-3</v>
      </c>
      <c r="Z42" s="26" t="s">
        <v>430</v>
      </c>
      <c r="AA42" s="26" t="s">
        <v>430</v>
      </c>
      <c r="AB42" s="145">
        <v>4.3673968157534881E-3</v>
      </c>
      <c r="AC42" s="26" t="s">
        <v>430</v>
      </c>
      <c r="AD42" s="26" t="s">
        <v>430</v>
      </c>
      <c r="AE42" s="144" t="s">
        <v>443</v>
      </c>
      <c r="AF42" s="145">
        <v>2362.108202324855</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0" t="s">
        <v>111</v>
      </c>
      <c r="D43" s="72"/>
      <c r="E43" s="145">
        <v>1.0556340500000001</v>
      </c>
      <c r="F43" s="145">
        <v>0.22676280499999993</v>
      </c>
      <c r="G43" s="145">
        <v>1.44156121783688</v>
      </c>
      <c r="H43" s="145">
        <v>7.8241400000000003E-3</v>
      </c>
      <c r="I43" s="145">
        <v>0.19764302925093344</v>
      </c>
      <c r="J43" s="145">
        <v>0.34316411660587981</v>
      </c>
      <c r="K43" s="145">
        <v>0.65207176666666677</v>
      </c>
      <c r="L43" s="145">
        <v>3.5237112893175548E-2</v>
      </c>
      <c r="M43" s="145">
        <v>1.4342212000000001</v>
      </c>
      <c r="N43" s="145">
        <v>0.25080859250000009</v>
      </c>
      <c r="O43" s="145">
        <v>1.7091217500000002E-2</v>
      </c>
      <c r="P43" s="145">
        <v>4.9005696500000013E-3</v>
      </c>
      <c r="Q43" s="145">
        <v>8.1742460500000017E-2</v>
      </c>
      <c r="R43" s="145">
        <v>0.28901710249999996</v>
      </c>
      <c r="S43" s="145">
        <v>0.23012171549999996</v>
      </c>
      <c r="T43" s="145">
        <v>0.88958666500000005</v>
      </c>
      <c r="U43" s="145">
        <v>2.3E-2</v>
      </c>
      <c r="V43" s="145">
        <v>3.5672402700000001</v>
      </c>
      <c r="W43" s="145">
        <v>0.11746125950000001</v>
      </c>
      <c r="X43" s="26" t="s">
        <v>431</v>
      </c>
      <c r="Y43" s="26" t="s">
        <v>431</v>
      </c>
      <c r="Z43" s="26" t="s">
        <v>431</v>
      </c>
      <c r="AA43" s="26" t="s">
        <v>431</v>
      </c>
      <c r="AB43" s="145">
        <v>6.5517155349999995E-2</v>
      </c>
      <c r="AC43" s="145">
        <v>2.3000000000000003E-2</v>
      </c>
      <c r="AD43" s="145">
        <v>0.27643815588721765</v>
      </c>
      <c r="AE43" s="144" t="s">
        <v>443</v>
      </c>
      <c r="AF43" s="145">
        <v>6604.9800000000005</v>
      </c>
      <c r="AG43" s="145">
        <v>1024.8</v>
      </c>
      <c r="AH43" s="145">
        <v>780</v>
      </c>
      <c r="AI43" s="145">
        <v>4645.7004999999999</v>
      </c>
      <c r="AJ43" s="26" t="s">
        <v>430</v>
      </c>
      <c r="AK43" s="26" t="s">
        <v>430</v>
      </c>
      <c r="AL43" s="49" t="s">
        <v>50</v>
      </c>
    </row>
    <row r="44" spans="1:38" s="2" customFormat="1" ht="26.25" customHeight="1" thickBot="1" x14ac:dyDescent="0.3">
      <c r="A44" s="70" t="s">
        <v>71</v>
      </c>
      <c r="B44" s="70" t="s">
        <v>112</v>
      </c>
      <c r="C44" s="70" t="s">
        <v>113</v>
      </c>
      <c r="D44" s="72"/>
      <c r="E44" s="145">
        <v>11.798828510000419</v>
      </c>
      <c r="F44" s="145">
        <v>4.3334551256309721</v>
      </c>
      <c r="G44" s="145">
        <v>0.96406592334864749</v>
      </c>
      <c r="H44" s="145">
        <v>2.2243134204242994E-3</v>
      </c>
      <c r="I44" s="145">
        <v>1.1969510475956215</v>
      </c>
      <c r="J44" s="145">
        <v>1.1969510475956215</v>
      </c>
      <c r="K44" s="145">
        <v>1.1969510475956215</v>
      </c>
      <c r="L44" s="145">
        <v>0.66791846088974727</v>
      </c>
      <c r="M44" s="145">
        <v>12.972404203352934</v>
      </c>
      <c r="N44" s="26" t="s">
        <v>430</v>
      </c>
      <c r="O44" s="145">
        <v>2.8254760676608777E-3</v>
      </c>
      <c r="P44" s="26" t="s">
        <v>430</v>
      </c>
      <c r="Q44" s="26" t="s">
        <v>430</v>
      </c>
      <c r="R44" s="145">
        <v>1.4127380338304388E-2</v>
      </c>
      <c r="S44" s="145">
        <v>0.48033093150234912</v>
      </c>
      <c r="T44" s="145">
        <v>1.9778332473626141E-2</v>
      </c>
      <c r="U44" s="145">
        <v>2.8254760676608777E-3</v>
      </c>
      <c r="V44" s="145">
        <v>0.28254760676608776</v>
      </c>
      <c r="W44" s="26" t="s">
        <v>430</v>
      </c>
      <c r="X44" s="145">
        <v>8.5495184980786884E-3</v>
      </c>
      <c r="Y44" s="145">
        <v>1.4054290043208328E-2</v>
      </c>
      <c r="Z44" s="26" t="s">
        <v>430</v>
      </c>
      <c r="AA44" s="26" t="s">
        <v>430</v>
      </c>
      <c r="AB44" s="145">
        <v>2.2603808541287015E-2</v>
      </c>
      <c r="AC44" s="26" t="s">
        <v>430</v>
      </c>
      <c r="AD44" s="26" t="s">
        <v>430</v>
      </c>
      <c r="AE44" s="144" t="s">
        <v>443</v>
      </c>
      <c r="AF44" s="145">
        <v>12069.899129568672</v>
      </c>
      <c r="AG44" s="26" t="s">
        <v>430</v>
      </c>
      <c r="AH44" s="26" t="s">
        <v>430</v>
      </c>
      <c r="AI44" s="26" t="s">
        <v>430</v>
      </c>
      <c r="AJ44" s="26" t="s">
        <v>430</v>
      </c>
      <c r="AK44" s="26" t="s">
        <v>430</v>
      </c>
      <c r="AL44" s="49" t="s">
        <v>50</v>
      </c>
    </row>
    <row r="45" spans="1:38" s="2" customFormat="1" ht="26.25" customHeight="1" thickBot="1" x14ac:dyDescent="0.3">
      <c r="A45" s="70" t="s">
        <v>71</v>
      </c>
      <c r="B45" s="70" t="s">
        <v>114</v>
      </c>
      <c r="C45" s="70" t="s">
        <v>115</v>
      </c>
      <c r="D45" s="72"/>
      <c r="E45" s="145">
        <v>2.7468383757022337</v>
      </c>
      <c r="F45" s="145">
        <v>0.11494846506728587</v>
      </c>
      <c r="G45" s="145">
        <v>0.14770707</v>
      </c>
      <c r="H45" s="145">
        <v>3.3339595800000002E-4</v>
      </c>
      <c r="I45" s="145">
        <v>5.3164613723269027E-2</v>
      </c>
      <c r="J45" s="145">
        <v>5.886082233647643E-2</v>
      </c>
      <c r="K45" s="145">
        <v>5.886082233647643E-2</v>
      </c>
      <c r="L45" s="145">
        <v>1.8246854924307696E-2</v>
      </c>
      <c r="M45" s="145">
        <v>0.37981818000000006</v>
      </c>
      <c r="N45" s="145">
        <v>5.4862625999999998E-3</v>
      </c>
      <c r="O45" s="145">
        <v>4.2202020000000002E-4</v>
      </c>
      <c r="P45" s="145">
        <v>1.2660605999999998E-3</v>
      </c>
      <c r="Q45" s="145">
        <v>1.6880808000000001E-3</v>
      </c>
      <c r="R45" s="145">
        <v>2.1101010000000001E-3</v>
      </c>
      <c r="S45" s="145">
        <v>3.7137777599999991E-2</v>
      </c>
      <c r="T45" s="145">
        <v>4.220202E-2</v>
      </c>
      <c r="U45" s="145">
        <v>4.2202020000000002E-3</v>
      </c>
      <c r="V45" s="145">
        <v>5.0642423999999991E-2</v>
      </c>
      <c r="W45" s="145">
        <v>5.4862625999999998E-3</v>
      </c>
      <c r="X45" s="26" t="s">
        <v>430</v>
      </c>
      <c r="Y45" s="26" t="s">
        <v>430</v>
      </c>
      <c r="Z45" s="26" t="s">
        <v>430</v>
      </c>
      <c r="AA45" s="26" t="s">
        <v>430</v>
      </c>
      <c r="AB45" s="26" t="s">
        <v>430</v>
      </c>
      <c r="AC45" s="145">
        <v>3.3761616000000001E-3</v>
      </c>
      <c r="AD45" s="145">
        <v>1.6036767600000001E-3</v>
      </c>
      <c r="AE45" s="144" t="s">
        <v>443</v>
      </c>
      <c r="AF45" s="145">
        <v>1802.0262539999999</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0" t="s">
        <v>117</v>
      </c>
      <c r="D46" s="72"/>
      <c r="E46" s="145">
        <v>2.7076752978531937</v>
      </c>
      <c r="F46" s="145">
        <v>0.17919714529899156</v>
      </c>
      <c r="G46" s="145">
        <v>3.0828996620980846</v>
      </c>
      <c r="H46" s="145">
        <v>7.9690632318501139E-5</v>
      </c>
      <c r="I46" s="145">
        <v>0.30061452513101256</v>
      </c>
      <c r="J46" s="145">
        <v>0.57126252299614844</v>
      </c>
      <c r="K46" s="145">
        <v>1.0606596734941687</v>
      </c>
      <c r="L46" s="145">
        <v>9.0404833014761127E-2</v>
      </c>
      <c r="M46" s="145">
        <v>2.2264705606257316</v>
      </c>
      <c r="N46" s="145">
        <v>0.28893026211475409</v>
      </c>
      <c r="O46" s="145">
        <v>1.5435619645316171E-2</v>
      </c>
      <c r="P46" s="145">
        <v>1.8005385453278701E-3</v>
      </c>
      <c r="Q46" s="145">
        <v>1.6451406273770477E-2</v>
      </c>
      <c r="R46" s="145">
        <v>0.10046066997658092</v>
      </c>
      <c r="S46" s="145">
        <v>0.16247922589145214</v>
      </c>
      <c r="T46" s="145">
        <v>2.1035999475573743</v>
      </c>
      <c r="U46" s="145">
        <v>9.0187353629976564E-4</v>
      </c>
      <c r="V46" s="145">
        <v>1.9572685234004705</v>
      </c>
      <c r="W46" s="145">
        <v>6.9270674421382086E-2</v>
      </c>
      <c r="X46" s="145">
        <v>3.5128805620608892E-5</v>
      </c>
      <c r="Y46" s="145">
        <v>5.8548009367681485E-5</v>
      </c>
      <c r="Z46" s="26" t="s">
        <v>431</v>
      </c>
      <c r="AA46" s="26" t="s">
        <v>431</v>
      </c>
      <c r="AB46" s="145">
        <v>4.8925593762104674E-2</v>
      </c>
      <c r="AC46" s="145">
        <v>3.317770847540986E-3</v>
      </c>
      <c r="AD46" s="26" t="s">
        <v>430</v>
      </c>
      <c r="AE46" s="144" t="s">
        <v>443</v>
      </c>
      <c r="AF46" s="145">
        <v>14871.074913255847</v>
      </c>
      <c r="AG46" s="26" t="s">
        <v>430</v>
      </c>
      <c r="AH46" s="145">
        <v>10809.31039999998</v>
      </c>
      <c r="AI46" s="145">
        <v>2664.039700000003</v>
      </c>
      <c r="AJ46" s="26" t="s">
        <v>430</v>
      </c>
      <c r="AK46" s="26" t="s">
        <v>430</v>
      </c>
      <c r="AL46" s="49" t="s">
        <v>50</v>
      </c>
    </row>
    <row r="47" spans="1:38" s="2" customFormat="1" ht="26.25" customHeight="1" thickBot="1" x14ac:dyDescent="0.3">
      <c r="A47" s="70" t="s">
        <v>71</v>
      </c>
      <c r="B47" s="70" t="s">
        <v>118</v>
      </c>
      <c r="C47" s="70" t="s">
        <v>119</v>
      </c>
      <c r="D47" s="72"/>
      <c r="E47" s="145">
        <v>0.31357219428610006</v>
      </c>
      <c r="F47" s="145">
        <v>4.7020437286300003E-2</v>
      </c>
      <c r="G47" s="145">
        <v>2.5522690455600003E-2</v>
      </c>
      <c r="H47" s="26" t="s">
        <v>430</v>
      </c>
      <c r="I47" s="145">
        <v>1.3768819266500004E-2</v>
      </c>
      <c r="J47" s="145">
        <v>1.3768819266500004E-2</v>
      </c>
      <c r="K47" s="145">
        <v>1.3768819266500004E-2</v>
      </c>
      <c r="L47" s="145">
        <v>6.6090332479200016E-3</v>
      </c>
      <c r="M47" s="145">
        <v>1.4444186165244</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6.9993E-2</v>
      </c>
      <c r="G49" s="145">
        <v>0.55679999999999996</v>
      </c>
      <c r="H49" s="145">
        <v>3.3633000000000001E-3</v>
      </c>
      <c r="I49" s="145">
        <v>5.5023054755043224E-2</v>
      </c>
      <c r="J49" s="145">
        <v>0.13169452449567723</v>
      </c>
      <c r="K49" s="145">
        <v>0.313</v>
      </c>
      <c r="L49" s="145">
        <v>6.7295000000000012E-5</v>
      </c>
      <c r="M49" s="26" t="s">
        <v>431</v>
      </c>
      <c r="N49" s="145">
        <v>2.1999999999999999E-2</v>
      </c>
      <c r="O49" s="145">
        <v>5.0000000000000002E-5</v>
      </c>
      <c r="P49" s="145">
        <v>1.0000000000000001E-5</v>
      </c>
      <c r="Q49" s="145">
        <v>4.0000000000000001E-3</v>
      </c>
      <c r="R49" s="145">
        <v>3.0000000000000001E-3</v>
      </c>
      <c r="S49" s="145">
        <v>4.0000000000000001E-3</v>
      </c>
      <c r="T49" s="145">
        <v>2E-3</v>
      </c>
      <c r="U49" s="26" t="s">
        <v>429</v>
      </c>
      <c r="V49" s="145">
        <v>0.16</v>
      </c>
      <c r="W49" s="145">
        <v>2.7269999999999999</v>
      </c>
      <c r="X49" s="145">
        <v>0.14543999999999999</v>
      </c>
      <c r="Y49" s="145">
        <v>0.18179999999999999</v>
      </c>
      <c r="Z49" s="145">
        <v>9.0899999999999995E-2</v>
      </c>
      <c r="AA49" s="145">
        <v>6.3630000000000006E-2</v>
      </c>
      <c r="AB49" s="145">
        <v>0.48176999999999998</v>
      </c>
      <c r="AC49" s="26" t="s">
        <v>430</v>
      </c>
      <c r="AD49" s="145">
        <v>3.2724000000000002</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1.239803370786517</v>
      </c>
      <c r="J50" s="145">
        <v>1.7654800000000002</v>
      </c>
      <c r="K50" s="145">
        <v>2.7011844000000003</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9595</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4.5902000000000003</v>
      </c>
      <c r="G52" s="26" t="s">
        <v>431</v>
      </c>
      <c r="H52" s="26" t="s">
        <v>431</v>
      </c>
      <c r="I52" s="145">
        <v>7.2230848678943131E-3</v>
      </c>
      <c r="J52" s="145">
        <v>3.5988511609287413E-2</v>
      </c>
      <c r="K52" s="145">
        <v>0.13665000000000002</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3.4059390000000005</v>
      </c>
      <c r="G53" s="26" t="s">
        <v>430</v>
      </c>
      <c r="H53" s="26" t="s">
        <v>430</v>
      </c>
      <c r="I53" s="145">
        <v>6.0000000000000008E-5</v>
      </c>
      <c r="J53" s="145">
        <v>6.0000000000000008E-5</v>
      </c>
      <c r="K53" s="145">
        <v>6.0000000000000008E-5</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0.43219550000000001</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4321.9549999999999</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7.5277832000000003E-2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1.1788123200000002E-2</v>
      </c>
      <c r="X57" s="145">
        <v>3.2499999999999997E-5</v>
      </c>
      <c r="Y57" s="145">
        <v>3.2499999999999997E-5</v>
      </c>
      <c r="Z57" s="145">
        <v>3.2499999999999997E-5</v>
      </c>
      <c r="AA57" s="145">
        <v>3.2499999999999997E-5</v>
      </c>
      <c r="AB57" s="145">
        <v>1.2999999999999999E-4</v>
      </c>
      <c r="AC57" s="26" t="s">
        <v>430</v>
      </c>
      <c r="AD57" s="145">
        <v>2.64941</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9.2555555555555551E-3</v>
      </c>
      <c r="J58" s="145">
        <v>4.6277777777777779E-2</v>
      </c>
      <c r="K58" s="145">
        <v>0.11900000000000001</v>
      </c>
      <c r="L58" s="145">
        <v>7.6636000000000016E-5</v>
      </c>
      <c r="M58" s="26" t="s">
        <v>430</v>
      </c>
      <c r="N58" s="26" t="s">
        <v>430</v>
      </c>
      <c r="O58" s="26" t="s">
        <v>430</v>
      </c>
      <c r="P58" s="26" t="s">
        <v>430</v>
      </c>
      <c r="Q58" s="26" t="s">
        <v>430</v>
      </c>
      <c r="R58" s="26" t="s">
        <v>430</v>
      </c>
      <c r="S58" s="26" t="s">
        <v>430</v>
      </c>
      <c r="T58" s="26" t="s">
        <v>430</v>
      </c>
      <c r="U58" s="26" t="s">
        <v>430</v>
      </c>
      <c r="V58" s="26" t="s">
        <v>430</v>
      </c>
      <c r="W58" s="145">
        <v>0.15929160000000001</v>
      </c>
      <c r="X58" s="26" t="s">
        <v>430</v>
      </c>
      <c r="Y58" s="26" t="s">
        <v>430</v>
      </c>
      <c r="Z58" s="26" t="s">
        <v>430</v>
      </c>
      <c r="AA58" s="26" t="s">
        <v>430</v>
      </c>
      <c r="AB58" s="26" t="s">
        <v>430</v>
      </c>
      <c r="AC58" s="26" t="s">
        <v>430</v>
      </c>
      <c r="AD58" s="145">
        <v>0.30632999999999999</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8.6159200000000009E-3</v>
      </c>
      <c r="G59" s="26" t="s">
        <v>431</v>
      </c>
      <c r="H59" s="145">
        <v>0.125</v>
      </c>
      <c r="I59" s="145">
        <v>4.4720000000000003E-2</v>
      </c>
      <c r="J59" s="145">
        <v>5.0310000000000001E-2</v>
      </c>
      <c r="K59" s="145">
        <v>5.5900000000000005E-2</v>
      </c>
      <c r="L59" s="145">
        <v>2.7726400000000003E-5</v>
      </c>
      <c r="M59" s="26" t="s">
        <v>431</v>
      </c>
      <c r="N59" s="145">
        <v>5.4000000000000001E-4</v>
      </c>
      <c r="O59" s="145">
        <v>0.18</v>
      </c>
      <c r="P59" s="26" t="s">
        <v>430</v>
      </c>
      <c r="Q59" s="26" t="s">
        <v>430</v>
      </c>
      <c r="R59" s="26" t="s">
        <v>430</v>
      </c>
      <c r="S59" s="145">
        <v>1.0000000000000001E-5</v>
      </c>
      <c r="T59" s="26" t="s">
        <v>430</v>
      </c>
      <c r="U59" s="145">
        <v>8.5000000000000006E-2</v>
      </c>
      <c r="V59" s="145">
        <v>2.5400000000000002E-3</v>
      </c>
      <c r="W59" s="145">
        <v>6.0069759999999998E-3</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1.01351443872549E-2</v>
      </c>
      <c r="J60" s="145">
        <v>7.9973306372549013E-2</v>
      </c>
      <c r="K60" s="145">
        <v>0.1669863825</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5.510862757269977E-2</v>
      </c>
      <c r="J61" s="145">
        <v>9.5453005959874437E-2</v>
      </c>
      <c r="K61" s="145">
        <v>0.18938302079166669</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4.9611228749999993E-2</v>
      </c>
      <c r="J62" s="145">
        <v>0.48427757390000026</v>
      </c>
      <c r="K62" s="145">
        <v>1.2358752682499998</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26" t="s">
        <v>434</v>
      </c>
      <c r="F64" s="26" t="s">
        <v>434</v>
      </c>
      <c r="G64" s="26" t="s">
        <v>434</v>
      </c>
      <c r="H64" s="26" t="s">
        <v>434</v>
      </c>
      <c r="I64" s="26" t="s">
        <v>434</v>
      </c>
      <c r="J64" s="26" t="s">
        <v>434</v>
      </c>
      <c r="K64" s="26" t="s">
        <v>434</v>
      </c>
      <c r="L64" s="26" t="s">
        <v>434</v>
      </c>
      <c r="M64" s="26" t="s">
        <v>434</v>
      </c>
      <c r="N64" s="26" t="s">
        <v>434</v>
      </c>
      <c r="O64" s="26" t="s">
        <v>434</v>
      </c>
      <c r="P64" s="26" t="s">
        <v>434</v>
      </c>
      <c r="Q64" s="26" t="s">
        <v>434</v>
      </c>
      <c r="R64" s="26" t="s">
        <v>434</v>
      </c>
      <c r="S64" s="26" t="s">
        <v>434</v>
      </c>
      <c r="T64" s="26" t="s">
        <v>434</v>
      </c>
      <c r="U64" s="26" t="s">
        <v>434</v>
      </c>
      <c r="V64" s="26" t="s">
        <v>434</v>
      </c>
      <c r="W64" s="26" t="s">
        <v>434</v>
      </c>
      <c r="X64" s="26" t="s">
        <v>434</v>
      </c>
      <c r="Y64" s="26" t="s">
        <v>434</v>
      </c>
      <c r="Z64" s="26" t="s">
        <v>434</v>
      </c>
      <c r="AA64" s="26" t="s">
        <v>434</v>
      </c>
      <c r="AB64" s="26" t="s">
        <v>434</v>
      </c>
      <c r="AC64" s="26" t="s">
        <v>434</v>
      </c>
      <c r="AD64" s="26" t="s">
        <v>434</v>
      </c>
      <c r="AE64" s="144" t="s">
        <v>443</v>
      </c>
      <c r="AF64" s="26" t="s">
        <v>434</v>
      </c>
      <c r="AG64" s="26" t="s">
        <v>434</v>
      </c>
      <c r="AH64" s="26" t="s">
        <v>434</v>
      </c>
      <c r="AI64" s="26" t="s">
        <v>434</v>
      </c>
      <c r="AJ64" s="26" t="s">
        <v>434</v>
      </c>
      <c r="AK64" s="26" t="s">
        <v>434</v>
      </c>
      <c r="AL64" s="49" t="s">
        <v>161</v>
      </c>
    </row>
    <row r="65" spans="1:38" s="2" customFormat="1" ht="26.25" customHeight="1" thickBot="1" x14ac:dyDescent="0.3">
      <c r="A65" s="70" t="s">
        <v>54</v>
      </c>
      <c r="B65" s="70" t="s">
        <v>162</v>
      </c>
      <c r="C65" s="70" t="s">
        <v>163</v>
      </c>
      <c r="D65" s="72"/>
      <c r="E65" s="145">
        <v>0.3973000000000001</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1.12E-2</v>
      </c>
      <c r="J68" s="145">
        <v>1.12E-2</v>
      </c>
      <c r="K68" s="145">
        <v>1.12E-2</v>
      </c>
      <c r="L68" s="145">
        <v>2.0159999999999999E-4</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6.837E-2</v>
      </c>
      <c r="F70" s="145">
        <v>4.2404994000000009</v>
      </c>
      <c r="G70" s="145">
        <v>11.087219411722598</v>
      </c>
      <c r="H70" s="145">
        <v>0.1542</v>
      </c>
      <c r="I70" s="145">
        <v>7.9772471531437281E-2</v>
      </c>
      <c r="J70" s="145">
        <v>0.10831165872474526</v>
      </c>
      <c r="K70" s="145">
        <v>0.12641210560000005</v>
      </c>
      <c r="L70" s="145">
        <v>1.4352026244480003E-3</v>
      </c>
      <c r="M70" s="26" t="s">
        <v>430</v>
      </c>
      <c r="N70" s="145">
        <v>1E-3</v>
      </c>
      <c r="O70" s="26" t="s">
        <v>430</v>
      </c>
      <c r="P70" s="145">
        <v>6.497E-2</v>
      </c>
      <c r="Q70" s="26" t="s">
        <v>430</v>
      </c>
      <c r="R70" s="145">
        <v>0.38700000000000001</v>
      </c>
      <c r="S70" s="145">
        <v>0.123</v>
      </c>
      <c r="T70" s="145">
        <v>1.1000000000000001</v>
      </c>
      <c r="U70" s="26" t="s">
        <v>430</v>
      </c>
      <c r="V70" s="145">
        <v>0.25</v>
      </c>
      <c r="W70" s="145">
        <v>0.01</v>
      </c>
      <c r="X70" s="26" t="s">
        <v>430</v>
      </c>
      <c r="Y70" s="26" t="s">
        <v>430</v>
      </c>
      <c r="Z70" s="26" t="s">
        <v>430</v>
      </c>
      <c r="AA70" s="26" t="s">
        <v>430</v>
      </c>
      <c r="AB70" s="26" t="s">
        <v>430</v>
      </c>
      <c r="AC70" s="145">
        <v>8.19</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0.13477100000000003</v>
      </c>
      <c r="G71" s="26" t="s">
        <v>430</v>
      </c>
      <c r="H71" s="26" t="s">
        <v>430</v>
      </c>
      <c r="I71" s="145">
        <v>1.3963780799999997E-3</v>
      </c>
      <c r="J71" s="145">
        <v>1.0659024639999997E-2</v>
      </c>
      <c r="K71" s="145">
        <v>3.3069452000000041E-2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1.4055153999999999</v>
      </c>
      <c r="G72" s="145">
        <v>0.73217999999999994</v>
      </c>
      <c r="H72" s="145">
        <v>7.7247800000000005E-2</v>
      </c>
      <c r="I72" s="145">
        <v>1.589895729</v>
      </c>
      <c r="J72" s="145">
        <v>2.2655177645714279</v>
      </c>
      <c r="K72" s="145">
        <v>2.9414740000000004</v>
      </c>
      <c r="L72" s="145">
        <v>5.9011518633000012E-3</v>
      </c>
      <c r="M72" s="145">
        <v>0.59923569362300577</v>
      </c>
      <c r="N72" s="145">
        <v>7.5812110000000015</v>
      </c>
      <c r="O72" s="145">
        <v>0.12714899999999998</v>
      </c>
      <c r="P72" s="145">
        <v>5.7960300000000006E-2</v>
      </c>
      <c r="Q72" s="145">
        <v>9.6206000000000014E-2</v>
      </c>
      <c r="R72" s="145">
        <v>9.3001319999999978</v>
      </c>
      <c r="S72" s="145">
        <v>0.94275000000000009</v>
      </c>
      <c r="T72" s="145">
        <v>4.1461990000000002</v>
      </c>
      <c r="U72" s="26" t="s">
        <v>429</v>
      </c>
      <c r="V72" s="145">
        <v>8.2915700000000001</v>
      </c>
      <c r="W72" s="145">
        <v>3.2419377044720572</v>
      </c>
      <c r="X72" s="145">
        <v>2.2686274999999999E-2</v>
      </c>
      <c r="Y72" s="145">
        <v>2.2844417857142855E-2</v>
      </c>
      <c r="Z72" s="145">
        <v>2.2767275E-2</v>
      </c>
      <c r="AA72" s="145">
        <v>2.2678275000000001E-2</v>
      </c>
      <c r="AB72" s="145">
        <v>9.0976242857142842E-2</v>
      </c>
      <c r="AC72" s="145">
        <v>8.48E-2</v>
      </c>
      <c r="AD72" s="145">
        <v>16.849081000000002</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26" t="s">
        <v>431</v>
      </c>
      <c r="G73" s="26" t="s">
        <v>431</v>
      </c>
      <c r="H73" s="26" t="s">
        <v>430</v>
      </c>
      <c r="I73" s="145">
        <v>1.302E-2</v>
      </c>
      <c r="J73" s="145">
        <v>1.8445E-2</v>
      </c>
      <c r="K73" s="145">
        <v>2.1700000000000001E-2</v>
      </c>
      <c r="L73" s="145">
        <v>1.7794E-3</v>
      </c>
      <c r="M73" s="26" t="s">
        <v>430</v>
      </c>
      <c r="N73" s="145">
        <v>1.2E-2</v>
      </c>
      <c r="O73" s="145">
        <v>2.8999999999999998E-3</v>
      </c>
      <c r="P73" s="145">
        <v>1.6000000000000001E-4</v>
      </c>
      <c r="Q73" s="145">
        <v>1.8000000000000002E-3</v>
      </c>
      <c r="R73" s="145">
        <v>2.173</v>
      </c>
      <c r="S73" s="145">
        <v>2.3999999999999998E-3</v>
      </c>
      <c r="T73" s="145">
        <v>3.8800000000000001E-2</v>
      </c>
      <c r="U73" s="26" t="s">
        <v>429</v>
      </c>
      <c r="V73" s="145">
        <v>1.149</v>
      </c>
      <c r="W73" s="26" t="s">
        <v>430</v>
      </c>
      <c r="X73" s="26" t="s">
        <v>430</v>
      </c>
      <c r="Y73" s="26" t="s">
        <v>430</v>
      </c>
      <c r="Z73" s="26" t="s">
        <v>430</v>
      </c>
      <c r="AA73" s="26" t="s">
        <v>430</v>
      </c>
      <c r="AB73" s="26" t="s">
        <v>430</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26" t="s">
        <v>431</v>
      </c>
      <c r="G74" s="26" t="s">
        <v>430</v>
      </c>
      <c r="H74" s="26" t="s">
        <v>430</v>
      </c>
      <c r="I74" s="145">
        <v>4.8227645182578083E-5</v>
      </c>
      <c r="J74" s="145">
        <v>1.052703695556533E-4</v>
      </c>
      <c r="K74" s="145">
        <v>1.5410052793664758E-4</v>
      </c>
      <c r="L74" s="145">
        <v>8.1023583919929603E-7</v>
      </c>
      <c r="M74" s="26" t="s">
        <v>430</v>
      </c>
      <c r="N74" s="145">
        <v>2.9200000000000003E-3</v>
      </c>
      <c r="O74" s="145">
        <v>8.9999999999999992E-5</v>
      </c>
      <c r="P74" s="26" t="s">
        <v>430</v>
      </c>
      <c r="Q74" s="145">
        <v>2.0000000000000001E-4</v>
      </c>
      <c r="R74" s="26" t="s">
        <v>430</v>
      </c>
      <c r="S74" s="26" t="s">
        <v>430</v>
      </c>
      <c r="T74" s="26" t="s">
        <v>430</v>
      </c>
      <c r="U74" s="26" t="s">
        <v>430</v>
      </c>
      <c r="V74" s="145">
        <v>2.3249999999999996E-2</v>
      </c>
      <c r="W74" s="145">
        <v>0.75356599999999996</v>
      </c>
      <c r="X74" s="26" t="s">
        <v>430</v>
      </c>
      <c r="Y74" s="26" t="s">
        <v>430</v>
      </c>
      <c r="Z74" s="26" t="s">
        <v>430</v>
      </c>
      <c r="AA74" s="26" t="s">
        <v>430</v>
      </c>
      <c r="AB74" s="26" t="s">
        <v>430</v>
      </c>
      <c r="AC74" s="145">
        <v>4.6755344999999997E-2</v>
      </c>
      <c r="AD74" s="145">
        <v>0.11869615810000002</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1.1628780498980503E-3</v>
      </c>
      <c r="G77" s="26" t="s">
        <v>430</v>
      </c>
      <c r="H77" s="26" t="s">
        <v>430</v>
      </c>
      <c r="I77" s="145">
        <v>1.4878411016949152E-3</v>
      </c>
      <c r="J77" s="145">
        <v>7.5346694915254244E-3</v>
      </c>
      <c r="K77" s="145">
        <v>2.7475000000000003E-2</v>
      </c>
      <c r="L77" s="26" t="s">
        <v>430</v>
      </c>
      <c r="M77" s="26" t="s">
        <v>430</v>
      </c>
      <c r="N77" s="145">
        <v>0.3014</v>
      </c>
      <c r="O77" s="145">
        <v>8.7180000000000007E-2</v>
      </c>
      <c r="P77" s="145">
        <v>5.0000000000000001E-4</v>
      </c>
      <c r="Q77" s="145">
        <v>1.1982000000000002</v>
      </c>
      <c r="R77" s="26" t="s">
        <v>430</v>
      </c>
      <c r="S77" s="26" t="s">
        <v>431</v>
      </c>
      <c r="T77" s="26" t="s">
        <v>431</v>
      </c>
      <c r="U77" s="26" t="s">
        <v>430</v>
      </c>
      <c r="V77" s="145">
        <v>24.022000000000002</v>
      </c>
      <c r="W77" s="145">
        <v>2.4430211132311981E-2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145">
        <v>4.0000000000000001E-3</v>
      </c>
      <c r="G78" s="145">
        <v>8.3000000000000001E-3</v>
      </c>
      <c r="H78" s="26" t="s">
        <v>430</v>
      </c>
      <c r="I78" s="145">
        <v>1.2468749999999999E-2</v>
      </c>
      <c r="J78" s="145">
        <v>1.6406250000000001E-2</v>
      </c>
      <c r="K78" s="145">
        <v>2.1000000000000001E-2</v>
      </c>
      <c r="L78" s="145">
        <v>1.0499999999999999E-5</v>
      </c>
      <c r="M78" s="145">
        <v>0.254</v>
      </c>
      <c r="N78" s="145">
        <v>8.8800000000000018E-2</v>
      </c>
      <c r="O78" s="145">
        <v>6.5000000000000006E-3</v>
      </c>
      <c r="P78" s="145">
        <v>6.5000000000000006E-3</v>
      </c>
      <c r="Q78" s="145">
        <v>3.6874896064112039E-2</v>
      </c>
      <c r="R78" s="145">
        <v>6.8918918918918923E-2</v>
      </c>
      <c r="S78" s="145">
        <v>2.0377000000000001</v>
      </c>
      <c r="T78" s="145">
        <v>5.6299999999999996E-2</v>
      </c>
      <c r="U78" s="145">
        <v>0.14699999999999999</v>
      </c>
      <c r="V78" s="145">
        <v>1.609</v>
      </c>
      <c r="W78" s="145">
        <v>1.6925E-3</v>
      </c>
      <c r="X78" s="26" t="s">
        <v>430</v>
      </c>
      <c r="Y78" s="26" t="s">
        <v>430</v>
      </c>
      <c r="Z78" s="26" t="s">
        <v>430</v>
      </c>
      <c r="AA78" s="26" t="s">
        <v>430</v>
      </c>
      <c r="AB78" s="26" t="s">
        <v>430</v>
      </c>
      <c r="AC78" s="145">
        <v>8.7114380515000001</v>
      </c>
      <c r="AD78" s="145">
        <v>5.9799000000000007E-4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3.5000000000000003E-2</v>
      </c>
      <c r="G79" s="145">
        <v>8.8470588226999998E-3</v>
      </c>
      <c r="H79" s="145">
        <v>0.6</v>
      </c>
      <c r="I79" s="26" t="s">
        <v>431</v>
      </c>
      <c r="J79" s="26" t="s">
        <v>431</v>
      </c>
      <c r="K79" s="26" t="s">
        <v>431</v>
      </c>
      <c r="L79" s="26" t="s">
        <v>430</v>
      </c>
      <c r="M79" s="26" t="s">
        <v>430</v>
      </c>
      <c r="N79" s="26" t="s">
        <v>430</v>
      </c>
      <c r="O79" s="26" t="s">
        <v>430</v>
      </c>
      <c r="P79" s="26" t="s">
        <v>430</v>
      </c>
      <c r="Q79" s="26" t="s">
        <v>430</v>
      </c>
      <c r="R79" s="26" t="s">
        <v>430</v>
      </c>
      <c r="S79" s="26" t="s">
        <v>430</v>
      </c>
      <c r="T79" s="145">
        <v>2.4</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2.5537510000000003E-2</v>
      </c>
      <c r="G80" s="145">
        <v>3.0300000000000001E-3</v>
      </c>
      <c r="H80" s="145">
        <v>1.9600000000000002E-4</v>
      </c>
      <c r="I80" s="145">
        <v>2.8636874999999996E-2</v>
      </c>
      <c r="J80" s="145">
        <v>3.4012250000000001E-2</v>
      </c>
      <c r="K80" s="145">
        <v>5.3753749999999996E-2</v>
      </c>
      <c r="L80" s="26" t="s">
        <v>430</v>
      </c>
      <c r="M80" s="26" t="s">
        <v>430</v>
      </c>
      <c r="N80" s="145">
        <v>0.7978059999999999</v>
      </c>
      <c r="O80" s="145">
        <v>0.40050999999999998</v>
      </c>
      <c r="P80" s="145">
        <v>1.4E-3</v>
      </c>
      <c r="Q80" s="145">
        <v>1.6003000000000001</v>
      </c>
      <c r="R80" s="145">
        <v>0.33096999999999993</v>
      </c>
      <c r="S80" s="145">
        <v>7.7437299999999993</v>
      </c>
      <c r="T80" s="145">
        <v>0.81430999999999987</v>
      </c>
      <c r="U80" s="145">
        <v>5.2999999999999999E-2</v>
      </c>
      <c r="V80" s="145">
        <v>7.7967500000000012</v>
      </c>
      <c r="W80" s="26" t="s">
        <v>430</v>
      </c>
      <c r="X80" s="26" t="s">
        <v>430</v>
      </c>
      <c r="Y80" s="26" t="s">
        <v>430</v>
      </c>
      <c r="Z80" s="26" t="s">
        <v>430</v>
      </c>
      <c r="AA80" s="26" t="s">
        <v>430</v>
      </c>
      <c r="AB80" s="26" t="s">
        <v>430</v>
      </c>
      <c r="AC80" s="145">
        <v>6.6716020944000004E-2</v>
      </c>
      <c r="AD80" s="145">
        <v>4.5338752530489999E-3</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7.8325260000000011E-4</v>
      </c>
      <c r="J81" s="145">
        <v>7.8325259999999994E-3</v>
      </c>
      <c r="K81" s="145">
        <v>1.5665051999999999E-2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3916.2629999999999</v>
      </c>
      <c r="AL81" s="49" t="s">
        <v>451</v>
      </c>
    </row>
    <row r="82" spans="1:38" s="2" customFormat="1" ht="26.25" customHeight="1" thickBot="1" x14ac:dyDescent="0.3">
      <c r="A82" s="70" t="s">
        <v>209</v>
      </c>
      <c r="B82" s="70" t="s">
        <v>210</v>
      </c>
      <c r="C82" s="70" t="s">
        <v>211</v>
      </c>
      <c r="D82" s="72"/>
      <c r="E82" s="26" t="s">
        <v>430</v>
      </c>
      <c r="F82" s="145">
        <v>4.4896986355240402</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0.51400000000000001</v>
      </c>
      <c r="G83" s="26" t="s">
        <v>430</v>
      </c>
      <c r="H83" s="26" t="s">
        <v>430</v>
      </c>
      <c r="I83" s="145">
        <v>4.9500000000000002E-2</v>
      </c>
      <c r="J83" s="145">
        <v>5.3999999999999999E-2</v>
      </c>
      <c r="K83" s="145">
        <v>7.2000000000000008E-2</v>
      </c>
      <c r="L83" s="145">
        <v>2.8214999999999998E-3</v>
      </c>
      <c r="M83" s="26" t="s">
        <v>430</v>
      </c>
      <c r="N83" s="26" t="s">
        <v>430</v>
      </c>
      <c r="O83" s="26" t="s">
        <v>430</v>
      </c>
      <c r="P83" s="26" t="s">
        <v>430</v>
      </c>
      <c r="Q83" s="26" t="s">
        <v>430</v>
      </c>
      <c r="R83" s="26" t="s">
        <v>430</v>
      </c>
      <c r="S83" s="26" t="s">
        <v>430</v>
      </c>
      <c r="T83" s="26" t="s">
        <v>430</v>
      </c>
      <c r="U83" s="26" t="s">
        <v>430</v>
      </c>
      <c r="V83" s="26" t="s">
        <v>430</v>
      </c>
      <c r="W83" s="145">
        <v>8.9999999999999993E-3</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0.49640000000000001</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15.585776000000003</v>
      </c>
      <c r="G85" s="26" t="s">
        <v>430</v>
      </c>
      <c r="H85" s="26" t="s">
        <v>430</v>
      </c>
      <c r="I85" s="145">
        <v>2.0764079999999996E-3</v>
      </c>
      <c r="J85" s="145">
        <v>3.6467000000000001E-3</v>
      </c>
      <c r="K85" s="145">
        <v>4.9534000000000002E-3</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0.87398240000000005</v>
      </c>
      <c r="G86" s="26" t="s">
        <v>430</v>
      </c>
      <c r="H86" s="145">
        <v>1.6000000000000001E-4</v>
      </c>
      <c r="I86" s="145">
        <v>2.3E-3</v>
      </c>
      <c r="J86" s="145">
        <v>3.6799999999999997E-3</v>
      </c>
      <c r="K86" s="145">
        <v>4.5999999999999999E-3</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4.7233129999999974</v>
      </c>
      <c r="G88" s="145">
        <v>2E-3</v>
      </c>
      <c r="H88" s="145">
        <v>2.6031176E-2</v>
      </c>
      <c r="I88" s="145">
        <v>1.1779999999999999E-2</v>
      </c>
      <c r="J88" s="145">
        <v>1.184E-2</v>
      </c>
      <c r="K88" s="145">
        <v>1.188E-2</v>
      </c>
      <c r="L88" s="26" t="s">
        <v>430</v>
      </c>
      <c r="M88" s="26" t="s">
        <v>430</v>
      </c>
      <c r="N88" s="26" t="s">
        <v>430</v>
      </c>
      <c r="O88" s="145">
        <v>2.9200000000000003E-9</v>
      </c>
      <c r="P88" s="26" t="s">
        <v>430</v>
      </c>
      <c r="Q88" s="145">
        <v>1.46E-8</v>
      </c>
      <c r="R88" s="145">
        <v>1.7520000000000003E-7</v>
      </c>
      <c r="S88" s="26" t="s">
        <v>430</v>
      </c>
      <c r="T88" s="145">
        <v>1.46E-6</v>
      </c>
      <c r="U88" s="145">
        <v>1.46E-8</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5.5740000000000007</v>
      </c>
      <c r="G89" s="26" t="s">
        <v>430</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1.4486999999999999</v>
      </c>
      <c r="G90" s="145">
        <v>0.1376</v>
      </c>
      <c r="H90" s="145">
        <v>0.1585</v>
      </c>
      <c r="I90" s="145">
        <v>0.15202318414217891</v>
      </c>
      <c r="J90" s="145">
        <v>0.18632064437318474</v>
      </c>
      <c r="K90" s="145">
        <v>0.28865175999999998</v>
      </c>
      <c r="L90" s="145">
        <v>4.0723104853073338E-6</v>
      </c>
      <c r="M90" s="26" t="s">
        <v>430</v>
      </c>
      <c r="N90" s="26" t="s">
        <v>430</v>
      </c>
      <c r="O90" s="26" t="s">
        <v>430</v>
      </c>
      <c r="P90" s="26" t="s">
        <v>430</v>
      </c>
      <c r="Q90" s="26" t="s">
        <v>430</v>
      </c>
      <c r="R90" s="26" t="s">
        <v>430</v>
      </c>
      <c r="S90" s="26" t="s">
        <v>430</v>
      </c>
      <c r="T90" s="26" t="s">
        <v>430</v>
      </c>
      <c r="U90" s="26" t="s">
        <v>430</v>
      </c>
      <c r="V90" s="26" t="s">
        <v>430</v>
      </c>
      <c r="W90" s="26" t="s">
        <v>430</v>
      </c>
      <c r="X90" s="145">
        <v>8.2950000000000003E-3</v>
      </c>
      <c r="Y90" s="145">
        <v>4.1869999999999997E-3</v>
      </c>
      <c r="Z90" s="145">
        <v>4.1869999999999997E-3</v>
      </c>
      <c r="AA90" s="145">
        <v>4.1869999999999997E-3</v>
      </c>
      <c r="AB90" s="145">
        <v>2.0856E-2</v>
      </c>
      <c r="AC90" s="145">
        <v>2.1880000000000003E-3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8.6452969999999997E-3</v>
      </c>
      <c r="F91" s="145">
        <v>2.2254804E-2</v>
      </c>
      <c r="G91" s="145">
        <v>4.2827890000000004E-3</v>
      </c>
      <c r="H91" s="145">
        <v>3.4347807000000008E-2</v>
      </c>
      <c r="I91" s="145">
        <v>0.12422235829548001</v>
      </c>
      <c r="J91" s="145">
        <v>0.12429040074864001</v>
      </c>
      <c r="K91" s="145">
        <v>0.12430445453586</v>
      </c>
      <c r="L91" s="145">
        <v>5.5866915000000008E-4</v>
      </c>
      <c r="M91" s="145">
        <v>0.26349502499999999</v>
      </c>
      <c r="N91" s="145">
        <v>1.1118233280000001</v>
      </c>
      <c r="O91" s="145">
        <v>2.1825590160000005E-2</v>
      </c>
      <c r="P91" s="145">
        <v>8.083409400000001E-5</v>
      </c>
      <c r="Q91" s="145">
        <v>1.8861288600000004E-3</v>
      </c>
      <c r="R91" s="145">
        <v>2.2123015200000002E-2</v>
      </c>
      <c r="S91" s="145">
        <v>0.64938178800000002</v>
      </c>
      <c r="T91" s="145">
        <v>5.2407630000000004E-2</v>
      </c>
      <c r="U91" s="26" t="s">
        <v>429</v>
      </c>
      <c r="V91" s="145">
        <v>0.37858028999999999</v>
      </c>
      <c r="W91" s="145">
        <v>4.5981000000000006E-4</v>
      </c>
      <c r="X91" s="145">
        <v>5.1038910000000002E-4</v>
      </c>
      <c r="Y91" s="145">
        <v>2.069145E-4</v>
      </c>
      <c r="Z91" s="145">
        <v>2.069145E-4</v>
      </c>
      <c r="AA91" s="145">
        <v>2.069145E-4</v>
      </c>
      <c r="AB91" s="145">
        <v>1.1311326000000002E-3</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2.7368490000000008</v>
      </c>
      <c r="G92" s="145">
        <v>3.8830552941170997</v>
      </c>
      <c r="H92" s="145">
        <v>4.6800000000000001E-2</v>
      </c>
      <c r="I92" s="145">
        <v>0.4096800000000001</v>
      </c>
      <c r="J92" s="145">
        <v>0.54624000000000017</v>
      </c>
      <c r="K92" s="145">
        <v>0.68279999999999996</v>
      </c>
      <c r="L92" s="145">
        <v>1.4379768000000001E-2</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26" t="s">
        <v>430</v>
      </c>
      <c r="AD92" s="26" t="s">
        <v>430</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2.6459560999999994</v>
      </c>
      <c r="G93" s="145">
        <v>1.2E-2</v>
      </c>
      <c r="H93" s="26" t="s">
        <v>430</v>
      </c>
      <c r="I93" s="145">
        <v>0.31230562333333334</v>
      </c>
      <c r="J93" s="145">
        <v>0.31793531083333337</v>
      </c>
      <c r="K93" s="145">
        <v>0.31881103999999999</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1.6194543999999997</v>
      </c>
      <c r="G95" s="145" t="s">
        <v>430</v>
      </c>
      <c r="H95" s="26" t="s">
        <v>430</v>
      </c>
      <c r="I95" s="145">
        <v>2.7904067902791992E-2</v>
      </c>
      <c r="J95" s="145">
        <v>0.13392196196418205</v>
      </c>
      <c r="K95" s="145">
        <v>0.54070856999999994</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26" t="s">
        <v>430</v>
      </c>
      <c r="AJ95" s="145"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26" t="s">
        <v>434</v>
      </c>
      <c r="AK97" s="26" t="s">
        <v>434</v>
      </c>
      <c r="AL97" s="49" t="s">
        <v>430</v>
      </c>
    </row>
    <row r="98" spans="1:38" s="2" customFormat="1" ht="26.25" customHeight="1" thickBot="1" x14ac:dyDescent="0.3">
      <c r="A98" s="70" t="s">
        <v>54</v>
      </c>
      <c r="B98" s="70" t="s">
        <v>242</v>
      </c>
      <c r="C98" s="70" t="s">
        <v>243</v>
      </c>
      <c r="D98" s="72"/>
      <c r="E98" s="145" t="s">
        <v>430</v>
      </c>
      <c r="F98" s="145">
        <v>0.10910000000000002</v>
      </c>
      <c r="G98" s="145" t="s">
        <v>430</v>
      </c>
      <c r="H98" s="145">
        <v>3.5637189673344824E-2</v>
      </c>
      <c r="I98" s="145">
        <v>3.6757476693021686E-2</v>
      </c>
      <c r="J98" s="145">
        <v>5.1405473612165957E-2</v>
      </c>
      <c r="K98" s="145">
        <v>5.7930560000000006E-2</v>
      </c>
      <c r="L98" s="145" t="s">
        <v>430</v>
      </c>
      <c r="M98" s="145" t="s">
        <v>430</v>
      </c>
      <c r="N98" s="145" t="s">
        <v>430</v>
      </c>
      <c r="O98" s="145" t="s">
        <v>430</v>
      </c>
      <c r="P98" s="145" t="s">
        <v>430</v>
      </c>
      <c r="Q98" s="145" t="s">
        <v>430</v>
      </c>
      <c r="R98" s="145" t="s">
        <v>430</v>
      </c>
      <c r="S98" s="145" t="s">
        <v>430</v>
      </c>
      <c r="T98" s="145" t="s">
        <v>430</v>
      </c>
      <c r="U98" s="26" t="s">
        <v>430</v>
      </c>
      <c r="V98" s="145" t="s">
        <v>430</v>
      </c>
      <c r="W98" s="145">
        <v>1.5921000000000001E-2</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145" t="s">
        <v>430</v>
      </c>
      <c r="AK98" s="26" t="s">
        <v>430</v>
      </c>
      <c r="AL98" s="49" t="s">
        <v>430</v>
      </c>
    </row>
    <row r="99" spans="1:38" s="2" customFormat="1" ht="26.25" customHeight="1" thickBot="1" x14ac:dyDescent="0.3">
      <c r="A99" s="70" t="s">
        <v>244</v>
      </c>
      <c r="B99" s="70" t="s">
        <v>245</v>
      </c>
      <c r="C99" s="70" t="s">
        <v>454</v>
      </c>
      <c r="D99" s="72"/>
      <c r="E99" s="145">
        <v>0.10641957029035001</v>
      </c>
      <c r="F99" s="145">
        <v>6.6699622870000006</v>
      </c>
      <c r="G99" s="145" t="s">
        <v>430</v>
      </c>
      <c r="H99" s="145">
        <v>5.5546691496830647</v>
      </c>
      <c r="I99" s="145">
        <v>9.1191861099999993E-2</v>
      </c>
      <c r="J99" s="145">
        <v>0.1401240792</v>
      </c>
      <c r="K99" s="145">
        <v>0.30693845929999997</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354.827</v>
      </c>
      <c r="AL99" s="49" t="s">
        <v>246</v>
      </c>
    </row>
    <row r="100" spans="1:38" s="2" customFormat="1" ht="26.25" customHeight="1" thickBot="1" x14ac:dyDescent="0.3">
      <c r="A100" s="70" t="s">
        <v>244</v>
      </c>
      <c r="B100" s="70" t="s">
        <v>247</v>
      </c>
      <c r="C100" s="70" t="s">
        <v>455</v>
      </c>
      <c r="D100" s="72"/>
      <c r="E100" s="145">
        <v>0.10772622974124893</v>
      </c>
      <c r="F100" s="145">
        <v>3.4931682519999994</v>
      </c>
      <c r="G100" s="145" t="s">
        <v>430</v>
      </c>
      <c r="H100" s="145">
        <v>4.1556080018460655</v>
      </c>
      <c r="I100" s="145">
        <v>6.1018752594999996E-2</v>
      </c>
      <c r="J100" s="145">
        <v>9.4211393307000013E-2</v>
      </c>
      <c r="K100" s="145">
        <v>0.20328545667600001</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145" t="s">
        <v>430</v>
      </c>
      <c r="AK100" s="145">
        <v>682.58500000000004</v>
      </c>
      <c r="AL100" s="49" t="s">
        <v>246</v>
      </c>
    </row>
    <row r="101" spans="1:38" s="2" customFormat="1" ht="26.25" customHeight="1" thickBot="1" x14ac:dyDescent="0.3">
      <c r="A101" s="70" t="s">
        <v>244</v>
      </c>
      <c r="B101" s="70" t="s">
        <v>248</v>
      </c>
      <c r="C101" s="70" t="s">
        <v>249</v>
      </c>
      <c r="D101" s="72"/>
      <c r="E101" s="145">
        <v>7.690458158893668E-3</v>
      </c>
      <c r="F101" s="145">
        <v>0.1046440439</v>
      </c>
      <c r="G101" s="145" t="s">
        <v>430</v>
      </c>
      <c r="H101" s="145">
        <v>8.1115518955588398E-2</v>
      </c>
      <c r="I101" s="145">
        <v>7.1752379200000006E-4</v>
      </c>
      <c r="J101" s="145">
        <v>2.1525713750000001E-3</v>
      </c>
      <c r="K101" s="145">
        <v>5.0226665419999999E-3</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26" t="s">
        <v>430</v>
      </c>
      <c r="AJ101" s="26" t="s">
        <v>430</v>
      </c>
      <c r="AK101" s="145">
        <v>96.003</v>
      </c>
      <c r="AL101" s="49" t="s">
        <v>246</v>
      </c>
    </row>
    <row r="102" spans="1:38" s="2" customFormat="1" ht="26.25" customHeight="1" thickBot="1" x14ac:dyDescent="0.3">
      <c r="A102" s="70" t="s">
        <v>244</v>
      </c>
      <c r="B102" s="70" t="s">
        <v>250</v>
      </c>
      <c r="C102" s="70" t="s">
        <v>456</v>
      </c>
      <c r="D102" s="72"/>
      <c r="E102" s="145">
        <v>4.5045719087085774E-2</v>
      </c>
      <c r="F102" s="145">
        <v>0.39090654929699997</v>
      </c>
      <c r="G102" s="145" t="s">
        <v>430</v>
      </c>
      <c r="H102" s="145">
        <v>3.5802528229543165</v>
      </c>
      <c r="I102" s="145">
        <v>3.2620287699999997E-3</v>
      </c>
      <c r="J102" s="145">
        <v>6.7593037450999996E-2</v>
      </c>
      <c r="K102" s="145">
        <v>0.39692499706000001</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145" t="s">
        <v>430</v>
      </c>
      <c r="AK102" s="145">
        <v>858.6353365885559</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6.7435828614187485E-4</v>
      </c>
      <c r="F104" s="145">
        <v>6.0118601070000008E-3</v>
      </c>
      <c r="G104" s="145" t="s">
        <v>430</v>
      </c>
      <c r="H104" s="145">
        <v>7.1128050217491448E-3</v>
      </c>
      <c r="I104" s="145">
        <v>5.5643726000000002E-5</v>
      </c>
      <c r="J104" s="145">
        <v>1.6693117800000001E-4</v>
      </c>
      <c r="K104" s="145">
        <v>3.8950608199999996E-4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7.4450000000000003</v>
      </c>
      <c r="AL104" s="49" t="s">
        <v>246</v>
      </c>
    </row>
    <row r="105" spans="1:38" s="2" customFormat="1" ht="26.25" customHeight="1" thickBot="1" x14ac:dyDescent="0.3">
      <c r="A105" s="70" t="s">
        <v>244</v>
      </c>
      <c r="B105" s="70" t="s">
        <v>255</v>
      </c>
      <c r="C105" s="70" t="s">
        <v>256</v>
      </c>
      <c r="D105" s="72"/>
      <c r="E105" s="145">
        <v>2.5347357820553883E-2</v>
      </c>
      <c r="F105" s="145">
        <v>0.19385783506800003</v>
      </c>
      <c r="G105" s="145" t="s">
        <v>430</v>
      </c>
      <c r="H105" s="145">
        <v>0.48392439021348321</v>
      </c>
      <c r="I105" s="145">
        <v>4.3802616990000001E-3</v>
      </c>
      <c r="J105" s="145">
        <v>6.8832683830000003E-3</v>
      </c>
      <c r="K105" s="145">
        <v>1.5018040111000001E-2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145" t="s">
        <v>430</v>
      </c>
      <c r="AI105" s="26" t="s">
        <v>430</v>
      </c>
      <c r="AJ105" s="26" t="s">
        <v>430</v>
      </c>
      <c r="AK105" s="145">
        <v>58.6</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0" t="s">
        <v>458</v>
      </c>
      <c r="D107" s="72"/>
      <c r="E107" s="145">
        <v>3.5745741177936191E-2</v>
      </c>
      <c r="F107" s="145">
        <v>0.1682377209</v>
      </c>
      <c r="G107" s="145" t="s">
        <v>430</v>
      </c>
      <c r="H107" s="145">
        <v>0.37714628167494108</v>
      </c>
      <c r="I107" s="145">
        <v>9.2689214999999991E-3</v>
      </c>
      <c r="J107" s="145">
        <v>0.12358562000000001</v>
      </c>
      <c r="K107" s="145">
        <v>0.58703169500000008</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26" t="s">
        <v>430</v>
      </c>
      <c r="AI107" s="26" t="s">
        <v>430</v>
      </c>
      <c r="AJ107" s="26" t="s">
        <v>430</v>
      </c>
      <c r="AK107" s="145">
        <v>3214.1</v>
      </c>
      <c r="AL107" s="49" t="s">
        <v>246</v>
      </c>
    </row>
    <row r="108" spans="1:38" s="2" customFormat="1" ht="26.25" customHeight="1" thickBot="1" x14ac:dyDescent="0.3">
      <c r="A108" s="70" t="s">
        <v>244</v>
      </c>
      <c r="B108" s="70" t="s">
        <v>260</v>
      </c>
      <c r="C108" s="70" t="s">
        <v>459</v>
      </c>
      <c r="D108" s="72"/>
      <c r="E108" s="145">
        <v>4.866917485325755E-2</v>
      </c>
      <c r="F108" s="145">
        <v>0.44325468700999998</v>
      </c>
      <c r="G108" s="145" t="s">
        <v>430</v>
      </c>
      <c r="H108" s="145">
        <v>0.38512338330081136</v>
      </c>
      <c r="I108" s="145">
        <v>5.8060000000000004E-3</v>
      </c>
      <c r="J108" s="145">
        <v>5.806E-2</v>
      </c>
      <c r="K108" s="145">
        <v>0.11612</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26" t="s">
        <v>430</v>
      </c>
      <c r="AJ108" s="26" t="s">
        <v>430</v>
      </c>
      <c r="AK108" s="145">
        <v>5806</v>
      </c>
      <c r="AL108" s="49" t="s">
        <v>246</v>
      </c>
    </row>
    <row r="109" spans="1:38" s="2" customFormat="1" ht="26.25" customHeight="1" thickBot="1" x14ac:dyDescent="0.3">
      <c r="A109" s="70" t="s">
        <v>244</v>
      </c>
      <c r="B109" s="70" t="s">
        <v>261</v>
      </c>
      <c r="C109" s="70" t="s">
        <v>460</v>
      </c>
      <c r="D109" s="72"/>
      <c r="E109" s="145">
        <v>1.2112432419488027E-2</v>
      </c>
      <c r="F109" s="145">
        <v>5.3895812580000001E-2</v>
      </c>
      <c r="G109" s="26" t="s">
        <v>430</v>
      </c>
      <c r="H109" s="145">
        <v>9.5846663346136063E-2</v>
      </c>
      <c r="I109" s="145">
        <v>4.5540000000000008E-3</v>
      </c>
      <c r="J109" s="145">
        <v>2.5047E-2</v>
      </c>
      <c r="K109" s="145">
        <v>2.5047E-2</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455.4</v>
      </c>
      <c r="AL109" s="49" t="s">
        <v>246</v>
      </c>
    </row>
    <row r="110" spans="1:38" s="2" customFormat="1" ht="26.25" customHeight="1" thickBot="1" x14ac:dyDescent="0.3">
      <c r="A110" s="70" t="s">
        <v>244</v>
      </c>
      <c r="B110" s="70" t="s">
        <v>262</v>
      </c>
      <c r="C110" s="70" t="s">
        <v>461</v>
      </c>
      <c r="D110" s="72"/>
      <c r="E110" s="145">
        <v>5.0007291028141979E-3</v>
      </c>
      <c r="F110" s="145">
        <v>2.7082059804999999E-2</v>
      </c>
      <c r="G110" s="26" t="s">
        <v>430</v>
      </c>
      <c r="H110" s="145">
        <v>7.6318367684113653E-2</v>
      </c>
      <c r="I110" s="145">
        <v>2.0769341199999999E-2</v>
      </c>
      <c r="J110" s="145">
        <v>0.14561415599999999</v>
      </c>
      <c r="K110" s="145">
        <v>0.14742021599999999</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1078.0999999999999</v>
      </c>
      <c r="AL110" s="49" t="s">
        <v>246</v>
      </c>
    </row>
    <row r="111" spans="1:38" s="2" customFormat="1" ht="26.25" customHeight="1" thickBot="1" x14ac:dyDescent="0.3">
      <c r="A111" s="70" t="s">
        <v>244</v>
      </c>
      <c r="B111" s="70" t="s">
        <v>263</v>
      </c>
      <c r="C111" s="70" t="s">
        <v>462</v>
      </c>
      <c r="D111" s="72"/>
      <c r="E111" s="145">
        <v>5.1312464198685265E-2</v>
      </c>
      <c r="F111" s="145">
        <v>1.2976419635000001</v>
      </c>
      <c r="G111" s="26" t="s">
        <v>430</v>
      </c>
      <c r="H111" s="145">
        <v>2.308280216805668</v>
      </c>
      <c r="I111" s="145">
        <v>1.3770444000000001E-2</v>
      </c>
      <c r="J111" s="145">
        <v>2.7540888000000003E-2</v>
      </c>
      <c r="K111" s="145">
        <v>6.1966998000000002E-2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3628.3419999999996</v>
      </c>
      <c r="AL111" s="49" t="s">
        <v>246</v>
      </c>
    </row>
    <row r="112" spans="1:38" s="2" customFormat="1" ht="26.25" customHeight="1" thickBot="1" x14ac:dyDescent="0.3">
      <c r="A112" s="70" t="s">
        <v>264</v>
      </c>
      <c r="B112" s="70" t="s">
        <v>265</v>
      </c>
      <c r="C112" s="70" t="s">
        <v>266</v>
      </c>
      <c r="D112" s="72"/>
      <c r="E112" s="145">
        <v>6.6281311304995807</v>
      </c>
      <c r="F112" s="145" t="s">
        <v>430</v>
      </c>
      <c r="G112" s="145" t="s">
        <v>430</v>
      </c>
      <c r="H112" s="145">
        <v>2.569273289718164</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26" t="s">
        <v>430</v>
      </c>
      <c r="AJ112" s="26" t="s">
        <v>430</v>
      </c>
      <c r="AK112" s="145">
        <v>165.62100000000001</v>
      </c>
      <c r="AL112" s="49" t="s">
        <v>475</v>
      </c>
    </row>
    <row r="113" spans="1:38" s="2" customFormat="1" ht="26.25" customHeight="1" thickBot="1" x14ac:dyDescent="0.3">
      <c r="A113" s="70" t="s">
        <v>264</v>
      </c>
      <c r="B113" s="70" t="s">
        <v>267</v>
      </c>
      <c r="C113" s="70" t="s">
        <v>268</v>
      </c>
      <c r="D113" s="72"/>
      <c r="E113" s="145">
        <v>2.8005433959675821</v>
      </c>
      <c r="F113" s="145">
        <v>3.4038997571270002</v>
      </c>
      <c r="G113" s="26" t="s">
        <v>430</v>
      </c>
      <c r="H113" s="145">
        <v>9.212349148792466</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2.9000000000000001E-2</v>
      </c>
      <c r="F114" s="145" t="s">
        <v>430</v>
      </c>
      <c r="G114" s="145" t="s">
        <v>430</v>
      </c>
      <c r="H114" s="145">
        <v>1.9808039999999999E-2</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26"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0.58713088902478761</v>
      </c>
      <c r="F116" s="145">
        <v>7.6655565905999992E-2</v>
      </c>
      <c r="G116" s="26" t="s">
        <v>430</v>
      </c>
      <c r="H116" s="145">
        <v>1.3989343009953157</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0.24780265000000001</v>
      </c>
      <c r="J119" s="145">
        <v>4.5205229999999998</v>
      </c>
      <c r="K119" s="145">
        <v>4.5205229999999998</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0.95773967835765561</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1.6521115384615384E-2</v>
      </c>
      <c r="AD122" s="26" t="s">
        <v>430</v>
      </c>
      <c r="AE122" s="144" t="s">
        <v>443</v>
      </c>
      <c r="AF122" s="145"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0" t="s">
        <v>286</v>
      </c>
      <c r="D123" s="72"/>
      <c r="E123" s="145">
        <v>8.7458171362443507E-2</v>
      </c>
      <c r="F123" s="145">
        <v>0.17994657180909399</v>
      </c>
      <c r="G123" s="145">
        <v>1.1960768132863344E-2</v>
      </c>
      <c r="H123" s="145">
        <v>8.521623385312016E-2</v>
      </c>
      <c r="I123" s="145">
        <v>0.22069959576887049</v>
      </c>
      <c r="J123" s="145">
        <v>0.23135162500051051</v>
      </c>
      <c r="K123" s="145">
        <v>0.23490230141105714</v>
      </c>
      <c r="L123" s="145">
        <v>2.7890456412505902E-2</v>
      </c>
      <c r="M123" s="145">
        <v>2.8317102794242324</v>
      </c>
      <c r="N123" s="145">
        <v>2.3649087489159143E-3</v>
      </c>
      <c r="O123" s="145">
        <v>2.1977770141018687E-2</v>
      </c>
      <c r="P123" s="145">
        <v>4.3337594435796404E-3</v>
      </c>
      <c r="Q123" s="145">
        <v>1.3456146755706674E-4</v>
      </c>
      <c r="R123" s="145">
        <v>3.7094332164178422E-3</v>
      </c>
      <c r="S123" s="145">
        <v>1.5869752646016223E-3</v>
      </c>
      <c r="T123" s="145">
        <v>1.2526088066975927E-3</v>
      </c>
      <c r="U123" s="145">
        <v>9.8528444330316057E-4</v>
      </c>
      <c r="V123" s="145">
        <v>1.8870080463084117E-2</v>
      </c>
      <c r="W123" s="145">
        <v>1.7753382052733364E-2</v>
      </c>
      <c r="X123" s="145">
        <v>2.8541836622099921E-6</v>
      </c>
      <c r="Y123" s="145">
        <v>8.4274946591453157E-6</v>
      </c>
      <c r="Z123" s="145">
        <v>2.8118141845523672E-6</v>
      </c>
      <c r="AA123" s="145">
        <v>1.7705554061529249E-6</v>
      </c>
      <c r="AB123" s="145">
        <v>1.58640479120606E-5</v>
      </c>
      <c r="AC123" s="145" t="s">
        <v>430</v>
      </c>
      <c r="AD123" s="145" t="s">
        <v>430</v>
      </c>
      <c r="AE123" s="144" t="s">
        <v>443</v>
      </c>
      <c r="AF123" s="145" t="s">
        <v>430</v>
      </c>
      <c r="AG123" s="26" t="s">
        <v>430</v>
      </c>
      <c r="AH123" s="26" t="s">
        <v>430</v>
      </c>
      <c r="AI123" s="26" t="s">
        <v>430</v>
      </c>
      <c r="AJ123" s="26" t="s">
        <v>430</v>
      </c>
      <c r="AK123" s="145">
        <v>35.506764105466729</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26"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0.18009377900000001</v>
      </c>
      <c r="G125" s="145" t="s">
        <v>430</v>
      </c>
      <c r="H125" s="26" t="s">
        <v>430</v>
      </c>
      <c r="I125" s="145">
        <v>1.4174391000000002E-4</v>
      </c>
      <c r="J125" s="145">
        <v>9.4066413000000015E-4</v>
      </c>
      <c r="K125" s="145">
        <v>1.9887100100000003E-3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8.9452089999999998E-2</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372.71710000000002</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145" t="s">
        <v>431</v>
      </c>
      <c r="J130" s="145" t="s">
        <v>431</v>
      </c>
      <c r="K130" s="145"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434</v>
      </c>
      <c r="F131" s="145" t="s">
        <v>434</v>
      </c>
      <c r="G131" s="26" t="s">
        <v>434</v>
      </c>
      <c r="H131" s="26" t="s">
        <v>434</v>
      </c>
      <c r="I131" s="145" t="s">
        <v>434</v>
      </c>
      <c r="J131" s="145" t="s">
        <v>434</v>
      </c>
      <c r="K131" s="145" t="s">
        <v>434</v>
      </c>
      <c r="L131" s="26" t="s">
        <v>434</v>
      </c>
      <c r="M131" s="26" t="s">
        <v>434</v>
      </c>
      <c r="N131" s="26" t="s">
        <v>434</v>
      </c>
      <c r="O131" s="26" t="s">
        <v>434</v>
      </c>
      <c r="P131" s="26" t="s">
        <v>434</v>
      </c>
      <c r="Q131" s="26" t="s">
        <v>434</v>
      </c>
      <c r="R131" s="26" t="s">
        <v>434</v>
      </c>
      <c r="S131" s="26" t="s">
        <v>434</v>
      </c>
      <c r="T131" s="26" t="s">
        <v>434</v>
      </c>
      <c r="U131" s="26" t="s">
        <v>434</v>
      </c>
      <c r="V131" s="26" t="s">
        <v>434</v>
      </c>
      <c r="W131" s="26" t="s">
        <v>434</v>
      </c>
      <c r="X131" s="26" t="s">
        <v>434</v>
      </c>
      <c r="Y131" s="26" t="s">
        <v>434</v>
      </c>
      <c r="Z131" s="26" t="s">
        <v>434</v>
      </c>
      <c r="AA131" s="26" t="s">
        <v>434</v>
      </c>
      <c r="AB131" s="26" t="s">
        <v>434</v>
      </c>
      <c r="AC131" s="26" t="s">
        <v>434</v>
      </c>
      <c r="AD131" s="26" t="s">
        <v>434</v>
      </c>
      <c r="AE131" s="144" t="s">
        <v>443</v>
      </c>
      <c r="AF131" s="26" t="s">
        <v>434</v>
      </c>
      <c r="AG131" s="26" t="s">
        <v>434</v>
      </c>
      <c r="AH131" s="26" t="s">
        <v>434</v>
      </c>
      <c r="AI131" s="26" t="s">
        <v>434</v>
      </c>
      <c r="AJ131" s="26" t="s">
        <v>434</v>
      </c>
      <c r="AK131" s="26" t="s">
        <v>434</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4.6466770000000001E-4</v>
      </c>
      <c r="J133" s="145">
        <v>4.6466770000000001E-4</v>
      </c>
      <c r="K133" s="145">
        <v>5.1635696E-4</v>
      </c>
      <c r="L133" s="145">
        <v>2.3233385E-4</v>
      </c>
      <c r="M133" s="26" t="s">
        <v>431</v>
      </c>
      <c r="N133" s="145">
        <v>4.0213173000000008E-4</v>
      </c>
      <c r="O133" s="145">
        <v>6.7356730000000021E-5</v>
      </c>
      <c r="P133" s="145">
        <v>1.1473540641359423E-2</v>
      </c>
      <c r="Q133" s="145">
        <v>1.8225150999999997E-4</v>
      </c>
      <c r="R133" s="145">
        <v>1.8158196000000001E-4</v>
      </c>
      <c r="S133" s="145">
        <v>1.6645013E-4</v>
      </c>
      <c r="T133" s="145">
        <v>2.3206602999999997E-4</v>
      </c>
      <c r="U133" s="145">
        <v>2.6487398000000004E-4</v>
      </c>
      <c r="V133" s="145">
        <v>2.1441669200000001E-3</v>
      </c>
      <c r="W133" s="145">
        <v>3.6155700000000004E-4</v>
      </c>
      <c r="X133" s="145">
        <v>1.7676119999999996E-4</v>
      </c>
      <c r="Y133" s="145">
        <v>9.6549110000000008E-5</v>
      </c>
      <c r="Z133" s="145">
        <v>8.6238039999999999E-5</v>
      </c>
      <c r="AA133" s="145">
        <v>9.3603089999999984E-5</v>
      </c>
      <c r="AB133" s="145">
        <v>4.5315143999999998E-4</v>
      </c>
      <c r="AC133" s="145">
        <v>2.0086500000000003E-3</v>
      </c>
      <c r="AD133" s="145">
        <v>5.4903099999999991E-3</v>
      </c>
      <c r="AE133" s="144" t="s">
        <v>443</v>
      </c>
      <c r="AF133" s="26" t="s">
        <v>430</v>
      </c>
      <c r="AG133" s="26" t="s">
        <v>430</v>
      </c>
      <c r="AH133" s="26" t="s">
        <v>430</v>
      </c>
      <c r="AI133" s="26" t="s">
        <v>430</v>
      </c>
      <c r="AJ133" s="26" t="s">
        <v>430</v>
      </c>
      <c r="AK133" s="145">
        <v>13391</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8.2900000000000005E-3</v>
      </c>
      <c r="G136" s="26" t="s">
        <v>430</v>
      </c>
      <c r="H136" s="145">
        <v>7.7000000000000007E-4</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1.9449999999999999E-2</v>
      </c>
      <c r="G137" s="26" t="s">
        <v>430</v>
      </c>
      <c r="H137" s="145" t="s">
        <v>430</v>
      </c>
      <c r="I137" s="145" t="s">
        <v>430</v>
      </c>
      <c r="J137" s="145" t="s">
        <v>430</v>
      </c>
      <c r="K137" s="145" t="s">
        <v>430</v>
      </c>
      <c r="L137" s="145" t="s">
        <v>430</v>
      </c>
      <c r="M137" s="26" t="s">
        <v>430</v>
      </c>
      <c r="N137" s="145" t="s">
        <v>430</v>
      </c>
      <c r="O137" s="145" t="s">
        <v>430</v>
      </c>
      <c r="P137" s="26" t="s">
        <v>430</v>
      </c>
      <c r="Q137" s="26" t="s">
        <v>430</v>
      </c>
      <c r="R137" s="26" t="s">
        <v>430</v>
      </c>
      <c r="S137" s="145" t="s">
        <v>430</v>
      </c>
      <c r="T137" s="26" t="s">
        <v>430</v>
      </c>
      <c r="U137" s="145" t="s">
        <v>430</v>
      </c>
      <c r="V137" s="145"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1296868</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0.33642489999999997</v>
      </c>
      <c r="I139" s="145">
        <v>0.17452320319999998</v>
      </c>
      <c r="J139" s="145">
        <v>0.17452320319999998</v>
      </c>
      <c r="K139" s="145">
        <v>0.17452320319999998</v>
      </c>
      <c r="L139" s="145">
        <v>1.5336765287999998E-2</v>
      </c>
      <c r="M139" s="26" t="s">
        <v>430</v>
      </c>
      <c r="N139" s="145">
        <v>4.9869840000000003E-4</v>
      </c>
      <c r="O139" s="145">
        <v>1.0064136E-3</v>
      </c>
      <c r="P139" s="145">
        <v>1.0064136E-3</v>
      </c>
      <c r="Q139" s="145">
        <v>1.5959736000000003E-3</v>
      </c>
      <c r="R139" s="145">
        <v>1.5245328000000004E-3</v>
      </c>
      <c r="S139" s="145">
        <v>3.5449896000000012E-3</v>
      </c>
      <c r="T139" s="26" t="s">
        <v>430</v>
      </c>
      <c r="U139" s="26" t="s">
        <v>430</v>
      </c>
      <c r="V139" s="26" t="s">
        <v>430</v>
      </c>
      <c r="W139" s="145">
        <v>1.5786373119999999</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434</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T141" si="0">SUM(E14:E140)</f>
        <v>244.19342011479048</v>
      </c>
      <c r="F141" s="20">
        <f t="shared" si="0"/>
        <v>174.27133922301385</v>
      </c>
      <c r="G141" s="20">
        <f t="shared" si="0"/>
        <v>95.764752458174129</v>
      </c>
      <c r="H141" s="20">
        <f t="shared" si="0"/>
        <v>35.043119512074853</v>
      </c>
      <c r="I141" s="20">
        <f t="shared" si="0"/>
        <v>26.599148088847329</v>
      </c>
      <c r="J141" s="20">
        <f t="shared" si="0"/>
        <v>43.547404898888324</v>
      </c>
      <c r="K141" s="20">
        <f t="shared" si="0"/>
        <v>58.071626743154916</v>
      </c>
      <c r="L141" s="20">
        <f t="shared" si="0"/>
        <v>6.5693221336405738</v>
      </c>
      <c r="M141" s="20">
        <f t="shared" si="0"/>
        <v>595.20183678125397</v>
      </c>
      <c r="N141" s="20">
        <f t="shared" si="0"/>
        <v>30.404693603130088</v>
      </c>
      <c r="O141" s="20">
        <f t="shared" si="0"/>
        <v>1.7391232666792438</v>
      </c>
      <c r="P141" s="20">
        <f t="shared" si="0"/>
        <v>0.68222470460029094</v>
      </c>
      <c r="Q141" s="20">
        <f t="shared" si="0"/>
        <v>5.1826028934114241</v>
      </c>
      <c r="R141" s="20">
        <f t="shared" si="0"/>
        <v>25.624312437811032</v>
      </c>
      <c r="S141" s="20">
        <f t="shared" si="0"/>
        <v>66.227528265165205</v>
      </c>
      <c r="T141" s="20">
        <f t="shared" si="0"/>
        <v>32.004920754462624</v>
      </c>
      <c r="U141" s="20" t="s">
        <v>429</v>
      </c>
      <c r="V141" s="20">
        <f t="shared" ref="V141:AD141" si="1">SUM(V14:V140)</f>
        <v>129.93384309833036</v>
      </c>
      <c r="W141" s="20">
        <f t="shared" si="1"/>
        <v>15.615879367158096</v>
      </c>
      <c r="X141" s="20">
        <f t="shared" si="1"/>
        <v>0.23055384588415453</v>
      </c>
      <c r="Y141" s="20">
        <f t="shared" si="1"/>
        <v>0.31361703537119695</v>
      </c>
      <c r="Z141" s="20">
        <f t="shared" si="1"/>
        <v>0.17293457416371422</v>
      </c>
      <c r="AA141" s="20">
        <f t="shared" si="1"/>
        <v>0.12677194403896888</v>
      </c>
      <c r="AB141" s="20">
        <f t="shared" si="1"/>
        <v>8.5080043199979354</v>
      </c>
      <c r="AC141" s="20">
        <f t="shared" si="1"/>
        <v>18.243150650313225</v>
      </c>
      <c r="AD141" s="20">
        <f t="shared" si="1"/>
        <v>29.341082660438424</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244.19342011479048</v>
      </c>
      <c r="F152" s="14">
        <f t="shared" ref="F152:AD152" si="2">SUM(F$141, F$151, IF(AND(ISNUMBER(SEARCH($B$4,"AT|BE|CH|GB|IE|LT|LU|NL")),SUM(F$143:F$149)&gt;0),SUM(F$143:F$149)-SUM(F$27:F$33),0))</f>
        <v>174.27133922301385</v>
      </c>
      <c r="G152" s="14">
        <f t="shared" si="2"/>
        <v>95.764752458174129</v>
      </c>
      <c r="H152" s="14">
        <f t="shared" si="2"/>
        <v>35.043119512074853</v>
      </c>
      <c r="I152" s="14">
        <f t="shared" si="2"/>
        <v>26.599148088847329</v>
      </c>
      <c r="J152" s="14">
        <f t="shared" si="2"/>
        <v>43.547404898888324</v>
      </c>
      <c r="K152" s="14">
        <f t="shared" si="2"/>
        <v>58.071626743154916</v>
      </c>
      <c r="L152" s="14">
        <f t="shared" si="2"/>
        <v>6.5693221336405738</v>
      </c>
      <c r="M152" s="14">
        <f t="shared" si="2"/>
        <v>595.20183678125397</v>
      </c>
      <c r="N152" s="14">
        <f t="shared" si="2"/>
        <v>30.404693603130088</v>
      </c>
      <c r="O152" s="14">
        <f t="shared" si="2"/>
        <v>1.7391232666792438</v>
      </c>
      <c r="P152" s="14">
        <f t="shared" si="2"/>
        <v>0.68222470460029094</v>
      </c>
      <c r="Q152" s="14">
        <f t="shared" si="2"/>
        <v>5.1826028934114241</v>
      </c>
      <c r="R152" s="14">
        <f t="shared" si="2"/>
        <v>25.624312437811032</v>
      </c>
      <c r="S152" s="14">
        <f t="shared" si="2"/>
        <v>66.227528265165205</v>
      </c>
      <c r="T152" s="14">
        <f t="shared" si="2"/>
        <v>32.004920754462624</v>
      </c>
      <c r="U152" s="14">
        <f t="shared" si="2"/>
        <v>0</v>
      </c>
      <c r="V152" s="14">
        <f t="shared" si="2"/>
        <v>129.93384309833036</v>
      </c>
      <c r="W152" s="14">
        <f t="shared" si="2"/>
        <v>15.615879367158096</v>
      </c>
      <c r="X152" s="14">
        <f t="shared" si="2"/>
        <v>0.23055384588415453</v>
      </c>
      <c r="Y152" s="14">
        <f t="shared" si="2"/>
        <v>0.31361703537119695</v>
      </c>
      <c r="Z152" s="14">
        <f t="shared" si="2"/>
        <v>0.17293457416371422</v>
      </c>
      <c r="AA152" s="14">
        <f t="shared" si="2"/>
        <v>0.12677194403896888</v>
      </c>
      <c r="AB152" s="14">
        <f t="shared" si="2"/>
        <v>8.5080043199979354</v>
      </c>
      <c r="AC152" s="14">
        <f t="shared" si="2"/>
        <v>18.243150650313225</v>
      </c>
      <c r="AD152" s="14">
        <f t="shared" si="2"/>
        <v>29.341082660438424</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244.19342011479048</v>
      </c>
      <c r="F154" s="14">
        <f>SUM(F$141, F$153, -1 * IF(OR($B$6=2005,$B$6&gt;=2020),SUM(F$99:F$122),0), IF(AND(ISNUMBER(SEARCH($B$4,"AT|BE|CH|GB|IE|LT|LU|NL")),SUM(F$143:F$149)&gt;0),SUM(F$143:F$149)-SUM(F$27:F$33),0))</f>
        <v>174.27133922301385</v>
      </c>
      <c r="G154" s="14">
        <f>SUM(G$141, G$153, IF(AND(ISNUMBER(SEARCH($B$4,"AT|BE|CH|GB|IE|LT|LU|NL")),SUM(G$143:G$149)&gt;0),SUM(G$143:G$149)-SUM(G$27:G$33),0))</f>
        <v>95.764752458174129</v>
      </c>
      <c r="H154" s="14">
        <f>SUM(H$141, H$153, IF(AND(ISNUMBER(SEARCH($B$4,"AT|BE|CH|GB|IE|LT|LU|NL")),SUM(H$143:H$149)&gt;0),SUM(H$143:H$149)-SUM(H$27:H$33),0))</f>
        <v>35.043119512074853</v>
      </c>
      <c r="I154" s="14">
        <f t="shared" ref="I154:AD154" si="3">SUM(I$141, I$153, IF(AND(ISNUMBER(SEARCH($B$4,"AT|BE|CH|GB|IE|LT|LU|NL")),SUM(I$143:I$149)&gt;0),SUM(I$143:I$149)-SUM(I$27:I$33),0))</f>
        <v>26.599148088847329</v>
      </c>
      <c r="J154" s="14">
        <f t="shared" si="3"/>
        <v>43.547404898888324</v>
      </c>
      <c r="K154" s="14">
        <f t="shared" si="3"/>
        <v>58.071626743154916</v>
      </c>
      <c r="L154" s="14">
        <f t="shared" si="3"/>
        <v>6.5693221336405738</v>
      </c>
      <c r="M154" s="14">
        <f t="shared" si="3"/>
        <v>595.20183678125397</v>
      </c>
      <c r="N154" s="14">
        <f t="shared" si="3"/>
        <v>30.404693603130088</v>
      </c>
      <c r="O154" s="14">
        <f t="shared" si="3"/>
        <v>1.7391232666792438</v>
      </c>
      <c r="P154" s="14">
        <f t="shared" si="3"/>
        <v>0.68222470460029094</v>
      </c>
      <c r="Q154" s="14">
        <f t="shared" si="3"/>
        <v>5.1826028934114241</v>
      </c>
      <c r="R154" s="14">
        <f t="shared" si="3"/>
        <v>25.624312437811032</v>
      </c>
      <c r="S154" s="14">
        <f t="shared" si="3"/>
        <v>66.227528265165205</v>
      </c>
      <c r="T154" s="14">
        <f t="shared" si="3"/>
        <v>32.004920754462624</v>
      </c>
      <c r="U154" s="14">
        <f t="shared" si="3"/>
        <v>0</v>
      </c>
      <c r="V154" s="14">
        <f t="shared" si="3"/>
        <v>129.93384309833036</v>
      </c>
      <c r="W154" s="14">
        <f t="shared" si="3"/>
        <v>15.615879367158096</v>
      </c>
      <c r="X154" s="14">
        <f t="shared" si="3"/>
        <v>0.23055384588415453</v>
      </c>
      <c r="Y154" s="14">
        <f t="shared" si="3"/>
        <v>0.31361703537119695</v>
      </c>
      <c r="Z154" s="14">
        <f t="shared" si="3"/>
        <v>0.17293457416371422</v>
      </c>
      <c r="AA154" s="14">
        <f t="shared" si="3"/>
        <v>0.12677194403896888</v>
      </c>
      <c r="AB154" s="14">
        <f t="shared" si="3"/>
        <v>8.5080043199979354</v>
      </c>
      <c r="AC154" s="14">
        <f t="shared" si="3"/>
        <v>18.243150650313225</v>
      </c>
      <c r="AD154" s="14">
        <f t="shared" si="3"/>
        <v>29.341082660438424</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3.7058468104996063</v>
      </c>
      <c r="F157" s="23">
        <v>7.742572800508106E-2</v>
      </c>
      <c r="G157" s="23">
        <v>0.25676224329890129</v>
      </c>
      <c r="H157" s="23" t="s">
        <v>430</v>
      </c>
      <c r="I157" s="23">
        <v>5.5967382204756187E-2</v>
      </c>
      <c r="J157" s="23">
        <v>5.5967382204756187E-2</v>
      </c>
      <c r="K157" s="23">
        <v>5.5967382204756187E-2</v>
      </c>
      <c r="L157" s="23">
        <v>2.7849628782013521E-2</v>
      </c>
      <c r="M157" s="23">
        <v>0.835139049080447</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13235.167180355736</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0.94686533510441084</v>
      </c>
      <c r="F158" s="23">
        <v>9.8766265876083906E-2</v>
      </c>
      <c r="G158" s="23">
        <v>7.6952668020208753E-2</v>
      </c>
      <c r="H158" s="23" t="s">
        <v>430</v>
      </c>
      <c r="I158" s="23">
        <v>9.8342087998088325E-3</v>
      </c>
      <c r="J158" s="23">
        <v>9.8342087998088325E-3</v>
      </c>
      <c r="K158" s="23">
        <v>9.8342087998088325E-3</v>
      </c>
      <c r="L158" s="23">
        <v>4.9171043999044163E-3</v>
      </c>
      <c r="M158" s="23">
        <v>1.5783490704780834</v>
      </c>
      <c r="N158" s="23">
        <v>0.70478530814821705</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4018.7494783058773</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41.104599999999998</v>
      </c>
      <c r="F159" s="23">
        <v>1.171</v>
      </c>
      <c r="G159" s="23">
        <v>17.93308</v>
      </c>
      <c r="H159" s="23" t="s">
        <v>429</v>
      </c>
      <c r="I159" s="23">
        <v>0.79672684337349398</v>
      </c>
      <c r="J159" s="23">
        <v>0.85363590361445796</v>
      </c>
      <c r="K159" s="23">
        <v>0.85363590361445796</v>
      </c>
      <c r="L159" s="23" t="s">
        <v>429</v>
      </c>
      <c r="M159" s="23">
        <v>3.1638999999999999</v>
      </c>
      <c r="N159" s="23" t="s">
        <v>430</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23617.26</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B3BF1-8428-48F5-B17B-9264AA5B87BD}">
  <sheetPr codeName="Tabelle26"/>
  <dimension ref="A1:AL170"/>
  <sheetViews>
    <sheetView zoomScale="70" zoomScaleNormal="70" workbookViewId="0">
      <pane xSplit="4" ySplit="13" topLeftCell="E131"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11.6640625" style="5" customWidth="1"/>
    <col min="2" max="2" width="11" style="5" customWidth="1"/>
    <col min="3" max="3" width="41"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2002</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44.229533192059925</v>
      </c>
      <c r="F14" s="145">
        <v>0.80044153192890055</v>
      </c>
      <c r="G14" s="145">
        <v>36.251869609630184</v>
      </c>
      <c r="H14" s="145">
        <v>4.2900000000000001E-2</v>
      </c>
      <c r="I14" s="145">
        <v>0.83991110810878578</v>
      </c>
      <c r="J14" s="145">
        <v>2.4259083464507061</v>
      </c>
      <c r="K14" s="145">
        <v>3.4859905581839992</v>
      </c>
      <c r="L14" s="145">
        <v>8.0905439760533798E-2</v>
      </c>
      <c r="M14" s="145">
        <v>11.186193008450028</v>
      </c>
      <c r="N14" s="145">
        <v>2.1013190052482322</v>
      </c>
      <c r="O14" s="145">
        <v>9.0398746552180054E-2</v>
      </c>
      <c r="P14" s="145">
        <v>0.23302617162522696</v>
      </c>
      <c r="Q14" s="145">
        <v>0.79820600421115606</v>
      </c>
      <c r="R14" s="145">
        <v>1.2818379477604507</v>
      </c>
      <c r="S14" s="145">
        <v>1.5712866842658986</v>
      </c>
      <c r="T14" s="145">
        <v>5.0425653887849968</v>
      </c>
      <c r="U14" s="26" t="s">
        <v>429</v>
      </c>
      <c r="V14" s="145">
        <v>9.0369501370139815</v>
      </c>
      <c r="W14" s="145">
        <v>2.7242873789113635</v>
      </c>
      <c r="X14" s="26" t="s">
        <v>431</v>
      </c>
      <c r="Y14" s="26" t="s">
        <v>431</v>
      </c>
      <c r="Z14" s="26" t="s">
        <v>431</v>
      </c>
      <c r="AA14" s="26" t="s">
        <v>431</v>
      </c>
      <c r="AB14" s="145">
        <v>0.22668733946331998</v>
      </c>
      <c r="AC14" s="145">
        <v>0.18970662107800002</v>
      </c>
      <c r="AD14" s="145">
        <v>0.13261837255199999</v>
      </c>
      <c r="AE14" s="144" t="s">
        <v>443</v>
      </c>
      <c r="AF14" s="145">
        <v>16008.293566900011</v>
      </c>
      <c r="AG14" s="145">
        <v>200569.49527000004</v>
      </c>
      <c r="AH14" s="145">
        <v>83546.063359999971</v>
      </c>
      <c r="AI14" s="145">
        <v>39263.345380000013</v>
      </c>
      <c r="AJ14" s="26" t="s">
        <v>430</v>
      </c>
      <c r="AK14" s="26" t="s">
        <v>430</v>
      </c>
      <c r="AL14" s="49" t="s">
        <v>50</v>
      </c>
    </row>
    <row r="15" spans="1:38" s="2" customFormat="1" ht="26.25" customHeight="1" thickBot="1" x14ac:dyDescent="0.3">
      <c r="A15" s="70" t="s">
        <v>54</v>
      </c>
      <c r="B15" s="70" t="s">
        <v>55</v>
      </c>
      <c r="C15" s="70" t="s">
        <v>56</v>
      </c>
      <c r="D15" s="72"/>
      <c r="E15" s="145">
        <v>4.0010000000000003</v>
      </c>
      <c r="F15" s="145">
        <v>5.4871690000000008E-2</v>
      </c>
      <c r="G15" s="145">
        <v>5.3930236080000009</v>
      </c>
      <c r="H15" s="26" t="s">
        <v>430</v>
      </c>
      <c r="I15" s="145">
        <v>6.3753116210703356E-2</v>
      </c>
      <c r="J15" s="145">
        <v>0.1699172374938667</v>
      </c>
      <c r="K15" s="145">
        <v>0.45914999999999995</v>
      </c>
      <c r="L15" s="145">
        <v>6.5697378032627072E-3</v>
      </c>
      <c r="M15" s="145">
        <v>0.80987779999999987</v>
      </c>
      <c r="N15" s="145">
        <v>3.7222324000000002</v>
      </c>
      <c r="O15" s="145">
        <v>8.3667230000000009E-2</v>
      </c>
      <c r="P15" s="145">
        <v>1.7092130000000001E-2</v>
      </c>
      <c r="Q15" s="145">
        <v>0.60365900000000006</v>
      </c>
      <c r="R15" s="145">
        <v>4.5844564999999999</v>
      </c>
      <c r="S15" s="145">
        <v>1.6132886</v>
      </c>
      <c r="T15" s="145">
        <v>3.4444270000000006</v>
      </c>
      <c r="U15" s="26" t="s">
        <v>429</v>
      </c>
      <c r="V15" s="145">
        <v>6.9199159999999997</v>
      </c>
      <c r="W15" s="145">
        <v>3.5886064999999995E-2</v>
      </c>
      <c r="X15" s="26" t="s">
        <v>431</v>
      </c>
      <c r="Y15" s="26" t="s">
        <v>431</v>
      </c>
      <c r="Z15" s="26" t="s">
        <v>431</v>
      </c>
      <c r="AA15" s="26" t="s">
        <v>431</v>
      </c>
      <c r="AB15" s="145">
        <v>1.4271471999999999E-2</v>
      </c>
      <c r="AC15" s="26" t="s">
        <v>430</v>
      </c>
      <c r="AD15" s="26" t="s">
        <v>430</v>
      </c>
      <c r="AE15" s="144" t="s">
        <v>443</v>
      </c>
      <c r="AF15" s="145">
        <v>5077.2100000000009</v>
      </c>
      <c r="AG15" s="145">
        <v>54</v>
      </c>
      <c r="AH15" s="145">
        <v>30769.18</v>
      </c>
      <c r="AI15" s="26" t="s">
        <v>430</v>
      </c>
      <c r="AJ15" s="145">
        <v>4553</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4.0498914981999992</v>
      </c>
      <c r="F17" s="145">
        <v>2.8597384390000005E-2</v>
      </c>
      <c r="G17" s="145">
        <v>3.6056323273904818</v>
      </c>
      <c r="H17" s="26" t="s">
        <v>430</v>
      </c>
      <c r="I17" s="145">
        <v>7.4667755558842155E-2</v>
      </c>
      <c r="J17" s="145">
        <v>0.23002477042943431</v>
      </c>
      <c r="K17" s="145">
        <v>0.36609848823999991</v>
      </c>
      <c r="L17" s="145">
        <v>5.6160427675107918E-3</v>
      </c>
      <c r="M17" s="145">
        <v>6.6751450190000003</v>
      </c>
      <c r="N17" s="145">
        <v>0.11348677525</v>
      </c>
      <c r="O17" s="145">
        <v>2.5573865349999996E-3</v>
      </c>
      <c r="P17" s="145">
        <v>5.9951075350000017E-4</v>
      </c>
      <c r="Q17" s="145">
        <v>1.41821594E-2</v>
      </c>
      <c r="R17" s="145">
        <v>9.5223265949999997E-2</v>
      </c>
      <c r="S17" s="145">
        <v>4.0480256125000003E-2</v>
      </c>
      <c r="T17" s="145">
        <v>0.8815903249999999</v>
      </c>
      <c r="U17" s="26" t="s">
        <v>429</v>
      </c>
      <c r="V17" s="145">
        <v>0.27551090139999995</v>
      </c>
      <c r="W17" s="145">
        <v>1.5500165379999991E-2</v>
      </c>
      <c r="X17" s="26" t="s">
        <v>431</v>
      </c>
      <c r="Y17" s="26" t="s">
        <v>431</v>
      </c>
      <c r="Z17" s="26" t="s">
        <v>431</v>
      </c>
      <c r="AA17" s="26" t="s">
        <v>431</v>
      </c>
      <c r="AB17" s="145">
        <v>8.9465888260000011E-3</v>
      </c>
      <c r="AC17" s="145">
        <v>2.3742388499999999E-3</v>
      </c>
      <c r="AD17" s="145">
        <v>0.65100097499999987</v>
      </c>
      <c r="AE17" s="144" t="s">
        <v>443</v>
      </c>
      <c r="AF17" s="145">
        <v>3267.2443199999998</v>
      </c>
      <c r="AG17" s="145">
        <v>3829.4175</v>
      </c>
      <c r="AH17" s="145">
        <v>28733.554129999993</v>
      </c>
      <c r="AI17" s="26" t="s">
        <v>430</v>
      </c>
      <c r="AJ17" s="145">
        <v>91.7</v>
      </c>
      <c r="AK17" s="26" t="s">
        <v>430</v>
      </c>
      <c r="AL17" s="49" t="s">
        <v>50</v>
      </c>
    </row>
    <row r="18" spans="1:38" s="2" customFormat="1" ht="26.25" customHeight="1" thickBot="1" x14ac:dyDescent="0.3">
      <c r="A18" s="70" t="s">
        <v>54</v>
      </c>
      <c r="B18" s="70" t="s">
        <v>61</v>
      </c>
      <c r="C18" s="70" t="s">
        <v>62</v>
      </c>
      <c r="D18" s="72"/>
      <c r="E18" s="145">
        <v>0.30460085600000003</v>
      </c>
      <c r="F18" s="145">
        <v>1.5790871300000002E-3</v>
      </c>
      <c r="G18" s="145">
        <v>3.4032216230897365</v>
      </c>
      <c r="H18" s="26" t="s">
        <v>430</v>
      </c>
      <c r="I18" s="145">
        <v>2.3251900790047471E-2</v>
      </c>
      <c r="J18" s="145">
        <v>3.9463923296468709E-2</v>
      </c>
      <c r="K18" s="145">
        <v>5.9885857309999999E-2</v>
      </c>
      <c r="L18" s="145">
        <v>6.7815765768237521E-3</v>
      </c>
      <c r="M18" s="145">
        <v>2.7024142600000002E-2</v>
      </c>
      <c r="N18" s="145">
        <v>8.2900000000000009E-4</v>
      </c>
      <c r="O18" s="145">
        <v>9.9480000000000003E-6</v>
      </c>
      <c r="P18" s="145">
        <v>4.0847999999999994E-6</v>
      </c>
      <c r="Q18" s="145">
        <v>6.6320000000000002E-5</v>
      </c>
      <c r="R18" s="145">
        <v>0.22726516000000005</v>
      </c>
      <c r="S18" s="145">
        <v>3.4040000000000003E-4</v>
      </c>
      <c r="T18" s="145">
        <v>4.4288000000000001E-2</v>
      </c>
      <c r="U18" s="26" t="s">
        <v>429</v>
      </c>
      <c r="V18" s="145">
        <v>3.9792000000000007E-4</v>
      </c>
      <c r="W18" s="145">
        <v>1.4160375649999997E-3</v>
      </c>
      <c r="X18" s="26" t="s">
        <v>431</v>
      </c>
      <c r="Y18" s="26" t="s">
        <v>431</v>
      </c>
      <c r="Z18" s="26" t="s">
        <v>431</v>
      </c>
      <c r="AA18" s="26" t="s">
        <v>431</v>
      </c>
      <c r="AB18" s="145">
        <v>2.9041817199999993E-3</v>
      </c>
      <c r="AC18" s="145">
        <v>1.4030599999999998E-4</v>
      </c>
      <c r="AD18" s="145">
        <v>3.8471000000000005E-2</v>
      </c>
      <c r="AE18" s="144" t="s">
        <v>443</v>
      </c>
      <c r="AF18" s="145">
        <v>1036.2379000000001</v>
      </c>
      <c r="AG18" s="145">
        <v>226.3</v>
      </c>
      <c r="AH18" s="145">
        <v>330.46922999999992</v>
      </c>
      <c r="AI18" s="26" t="s">
        <v>430</v>
      </c>
      <c r="AJ18" s="26" t="s">
        <v>430</v>
      </c>
      <c r="AK18" s="26" t="s">
        <v>430</v>
      </c>
      <c r="AL18" s="49" t="s">
        <v>50</v>
      </c>
    </row>
    <row r="19" spans="1:38" s="2" customFormat="1" ht="26.25" customHeight="1" thickBot="1" x14ac:dyDescent="0.3">
      <c r="A19" s="70" t="s">
        <v>54</v>
      </c>
      <c r="B19" s="70" t="s">
        <v>63</v>
      </c>
      <c r="C19" s="70" t="s">
        <v>64</v>
      </c>
      <c r="D19" s="72"/>
      <c r="E19" s="145">
        <v>2.0306600175000002</v>
      </c>
      <c r="F19" s="145">
        <v>2.7338161965999998E-2</v>
      </c>
      <c r="G19" s="145">
        <v>3.3425997278759199</v>
      </c>
      <c r="H19" s="26" t="s">
        <v>430</v>
      </c>
      <c r="I19" s="145">
        <v>5.7496002089663732E-2</v>
      </c>
      <c r="J19" s="145">
        <v>0.12413515372509346</v>
      </c>
      <c r="K19" s="145">
        <v>0.155905513552</v>
      </c>
      <c r="L19" s="145">
        <v>1.0050038172436807E-2</v>
      </c>
      <c r="M19" s="145">
        <v>0.52330277672000003</v>
      </c>
      <c r="N19" s="145">
        <v>8.0356924242307712E-2</v>
      </c>
      <c r="O19" s="145">
        <v>1.5971784730000002E-3</v>
      </c>
      <c r="P19" s="145">
        <v>5.4238304391571431E-3</v>
      </c>
      <c r="Q19" s="145">
        <v>1.371689213794872E-2</v>
      </c>
      <c r="R19" s="145">
        <v>1.557192181E-2</v>
      </c>
      <c r="S19" s="145">
        <v>2.2778366074999997E-2</v>
      </c>
      <c r="T19" s="145">
        <v>0.82183318699999974</v>
      </c>
      <c r="U19" s="26" t="s">
        <v>429</v>
      </c>
      <c r="V19" s="145">
        <v>1.7160414936628574</v>
      </c>
      <c r="W19" s="145">
        <v>7.3560383896999995E-2</v>
      </c>
      <c r="X19" s="26" t="s">
        <v>431</v>
      </c>
      <c r="Y19" s="26" t="s">
        <v>431</v>
      </c>
      <c r="Z19" s="26" t="s">
        <v>431</v>
      </c>
      <c r="AA19" s="26" t="s">
        <v>431</v>
      </c>
      <c r="AB19" s="145">
        <v>1.3374227680800002E-2</v>
      </c>
      <c r="AC19" s="145">
        <v>2.7911920000000001E-3</v>
      </c>
      <c r="AD19" s="145">
        <v>0.39893803560000002</v>
      </c>
      <c r="AE19" s="144" t="s">
        <v>443</v>
      </c>
      <c r="AF19" s="145">
        <v>3434.6318859999988</v>
      </c>
      <c r="AG19" s="145">
        <v>5174.6000000000004</v>
      </c>
      <c r="AH19" s="145">
        <v>10010.91345</v>
      </c>
      <c r="AI19" s="145">
        <v>339.05999999999995</v>
      </c>
      <c r="AJ19" s="26" t="s">
        <v>430</v>
      </c>
      <c r="AK19" s="26" t="s">
        <v>430</v>
      </c>
      <c r="AL19" s="49" t="s">
        <v>50</v>
      </c>
    </row>
    <row r="20" spans="1:38" s="2" customFormat="1" ht="26.25" customHeight="1" thickBot="1" x14ac:dyDescent="0.3">
      <c r="A20" s="70" t="s">
        <v>54</v>
      </c>
      <c r="B20" s="70" t="s">
        <v>65</v>
      </c>
      <c r="C20" s="70" t="s">
        <v>66</v>
      </c>
      <c r="D20" s="72"/>
      <c r="E20" s="145">
        <v>20.401564479735995</v>
      </c>
      <c r="F20" s="145">
        <v>0.34180595532480007</v>
      </c>
      <c r="G20" s="145">
        <v>9.9642343985928399</v>
      </c>
      <c r="H20" s="26" t="s">
        <v>430</v>
      </c>
      <c r="I20" s="145">
        <v>2.3813771254457738</v>
      </c>
      <c r="J20" s="145">
        <v>3.2891061657096783</v>
      </c>
      <c r="K20" s="145">
        <v>3.6199544286999985</v>
      </c>
      <c r="L20" s="145">
        <v>4.0360879350218329E-2</v>
      </c>
      <c r="M20" s="145">
        <v>27.149036652696001</v>
      </c>
      <c r="N20" s="145">
        <v>5.8602375464601542</v>
      </c>
      <c r="O20" s="145">
        <v>0.36597401259899986</v>
      </c>
      <c r="P20" s="145">
        <v>0.16607420588914287</v>
      </c>
      <c r="Q20" s="145">
        <v>0.28436552866615372</v>
      </c>
      <c r="R20" s="145">
        <v>0.35015139817000007</v>
      </c>
      <c r="S20" s="145">
        <v>0.83713280306000049</v>
      </c>
      <c r="T20" s="145">
        <v>1.7741210822399989</v>
      </c>
      <c r="U20" s="26" t="s">
        <v>429</v>
      </c>
      <c r="V20" s="145">
        <v>3.6375042478114308</v>
      </c>
      <c r="W20" s="145">
        <v>1.1065534621573994</v>
      </c>
      <c r="X20" s="26" t="s">
        <v>431</v>
      </c>
      <c r="Y20" s="26" t="s">
        <v>431</v>
      </c>
      <c r="Z20" s="26" t="s">
        <v>431</v>
      </c>
      <c r="AA20" s="26" t="s">
        <v>431</v>
      </c>
      <c r="AB20" s="145">
        <v>0.14783138371999996</v>
      </c>
      <c r="AC20" s="145">
        <v>0.18101196740000003</v>
      </c>
      <c r="AD20" s="145">
        <v>0.233798906088</v>
      </c>
      <c r="AE20" s="144" t="s">
        <v>443</v>
      </c>
      <c r="AF20" s="145">
        <v>150986.9696000001</v>
      </c>
      <c r="AG20" s="145">
        <v>16077.720000000001</v>
      </c>
      <c r="AH20" s="145">
        <v>41704.030594800002</v>
      </c>
      <c r="AI20" s="145">
        <v>36598.554799999998</v>
      </c>
      <c r="AJ20" s="145">
        <v>548.96</v>
      </c>
      <c r="AK20" s="26" t="s">
        <v>430</v>
      </c>
      <c r="AL20" s="49" t="s">
        <v>50</v>
      </c>
    </row>
    <row r="21" spans="1:38" s="2" customFormat="1" ht="26.25" customHeight="1" thickBot="1" x14ac:dyDescent="0.3">
      <c r="A21" s="70" t="s">
        <v>54</v>
      </c>
      <c r="B21" s="70" t="s">
        <v>67</v>
      </c>
      <c r="C21" s="70" t="s">
        <v>68</v>
      </c>
      <c r="D21" s="72"/>
      <c r="E21" s="145">
        <v>0.66209170679999996</v>
      </c>
      <c r="F21" s="145">
        <v>2.310227561E-2</v>
      </c>
      <c r="G21" s="145">
        <v>1.214052028521311</v>
      </c>
      <c r="H21" s="26" t="s">
        <v>430</v>
      </c>
      <c r="I21" s="145">
        <v>0.1603637230398528</v>
      </c>
      <c r="J21" s="145">
        <v>0.2531264461717907</v>
      </c>
      <c r="K21" s="145">
        <v>0.30492382750999986</v>
      </c>
      <c r="L21" s="145">
        <v>4.580366856460056E-2</v>
      </c>
      <c r="M21" s="145">
        <v>0.26222927399999996</v>
      </c>
      <c r="N21" s="145">
        <v>8.7291878249999982E-2</v>
      </c>
      <c r="O21" s="145">
        <v>2.3737538459999994E-3</v>
      </c>
      <c r="P21" s="145">
        <v>4.9832404535999995E-3</v>
      </c>
      <c r="Q21" s="145">
        <v>1.2205618290000001E-2</v>
      </c>
      <c r="R21" s="145">
        <v>5.5496396070000016E-2</v>
      </c>
      <c r="S21" s="145">
        <v>3.3712898450000008E-2</v>
      </c>
      <c r="T21" s="145">
        <v>0.54585795649999991</v>
      </c>
      <c r="U21" s="26" t="s">
        <v>429</v>
      </c>
      <c r="V21" s="145">
        <v>0.19276359844000004</v>
      </c>
      <c r="W21" s="145">
        <v>2.0020535412999994E-2</v>
      </c>
      <c r="X21" s="26" t="s">
        <v>431</v>
      </c>
      <c r="Y21" s="26" t="s">
        <v>431</v>
      </c>
      <c r="Z21" s="26" t="s">
        <v>431</v>
      </c>
      <c r="AA21" s="26" t="s">
        <v>431</v>
      </c>
      <c r="AB21" s="145">
        <v>6.7172389418000029E-3</v>
      </c>
      <c r="AC21" s="145">
        <v>1.4076012879999998E-3</v>
      </c>
      <c r="AD21" s="145">
        <v>0.20103392637900003</v>
      </c>
      <c r="AE21" s="144" t="s">
        <v>443</v>
      </c>
      <c r="AF21" s="145">
        <v>1992.0035100000005</v>
      </c>
      <c r="AG21" s="145">
        <v>1741.7819000000002</v>
      </c>
      <c r="AH21" s="145">
        <v>576.45733999999993</v>
      </c>
      <c r="AI21" s="145">
        <v>134.88964999999999</v>
      </c>
      <c r="AJ21" s="145">
        <v>74.8</v>
      </c>
      <c r="AK21" s="26" t="s">
        <v>430</v>
      </c>
      <c r="AL21" s="49" t="s">
        <v>50</v>
      </c>
    </row>
    <row r="22" spans="1:38" s="2" customFormat="1" ht="26.25" customHeight="1" thickBot="1" x14ac:dyDescent="0.3">
      <c r="A22" s="70" t="s">
        <v>54</v>
      </c>
      <c r="B22" s="70" t="s">
        <v>69</v>
      </c>
      <c r="C22" s="70" t="s">
        <v>70</v>
      </c>
      <c r="D22" s="72"/>
      <c r="E22" s="145">
        <v>3.4901001000000029</v>
      </c>
      <c r="F22" s="145">
        <v>1.7084005241999996E-2</v>
      </c>
      <c r="G22" s="145">
        <v>1.4302481355405896</v>
      </c>
      <c r="H22" s="26" t="s">
        <v>430</v>
      </c>
      <c r="I22" s="145">
        <v>0.16077274541083128</v>
      </c>
      <c r="J22" s="145">
        <v>0.30024531826215317</v>
      </c>
      <c r="K22" s="145">
        <v>0.58656202500000021</v>
      </c>
      <c r="L22" s="145">
        <v>1.5650159071186706E-2</v>
      </c>
      <c r="M22" s="145">
        <v>12.868444024839995</v>
      </c>
      <c r="N22" s="145">
        <v>3.2310787084400006</v>
      </c>
      <c r="O22" s="145">
        <v>7.4594292754999972E-2</v>
      </c>
      <c r="P22" s="145">
        <v>1.8338289246500002E-2</v>
      </c>
      <c r="Q22" s="145">
        <v>0.53508563599999981</v>
      </c>
      <c r="R22" s="145">
        <v>4.0716581254999999</v>
      </c>
      <c r="S22" s="145">
        <v>1.4256910982250002</v>
      </c>
      <c r="T22" s="145">
        <v>3.5059599833999995</v>
      </c>
      <c r="U22" s="26" t="s">
        <v>429</v>
      </c>
      <c r="V22" s="145">
        <v>6.1437334560000005</v>
      </c>
      <c r="W22" s="145">
        <v>5.1510175966000014E-2</v>
      </c>
      <c r="X22" s="26" t="s">
        <v>431</v>
      </c>
      <c r="Y22" s="26" t="s">
        <v>431</v>
      </c>
      <c r="Z22" s="26" t="s">
        <v>431</v>
      </c>
      <c r="AA22" s="26" t="s">
        <v>431</v>
      </c>
      <c r="AB22" s="145">
        <v>4.5562660068000005E-3</v>
      </c>
      <c r="AC22" s="145">
        <v>3.7402524299999999E-3</v>
      </c>
      <c r="AD22" s="145">
        <v>0.92273500500000016</v>
      </c>
      <c r="AE22" s="144" t="s">
        <v>443</v>
      </c>
      <c r="AF22" s="145">
        <v>1490.292246</v>
      </c>
      <c r="AG22" s="145">
        <v>5427.8264999999992</v>
      </c>
      <c r="AH22" s="145">
        <v>4150.988996</v>
      </c>
      <c r="AI22" s="145">
        <v>116.78999999999999</v>
      </c>
      <c r="AJ22" s="145">
        <v>944.9</v>
      </c>
      <c r="AK22" s="26" t="s">
        <v>430</v>
      </c>
      <c r="AL22" s="49" t="s">
        <v>50</v>
      </c>
    </row>
    <row r="23" spans="1:38" s="2" customFormat="1" ht="26.25" customHeight="1" thickBot="1" x14ac:dyDescent="0.3">
      <c r="A23" s="70" t="s">
        <v>71</v>
      </c>
      <c r="B23" s="70" t="s">
        <v>394</v>
      </c>
      <c r="C23" s="70" t="s">
        <v>432</v>
      </c>
      <c r="D23" s="72"/>
      <c r="E23" s="145">
        <v>13.755819577027729</v>
      </c>
      <c r="F23" s="145">
        <v>2.4772057591226941</v>
      </c>
      <c r="G23" s="145">
        <v>1.1322986031799429</v>
      </c>
      <c r="H23" s="145">
        <v>2.64807156060553E-3</v>
      </c>
      <c r="I23" s="145">
        <v>1.4381398206281673</v>
      </c>
      <c r="J23" s="145">
        <v>1.4381398206281675</v>
      </c>
      <c r="K23" s="145">
        <v>1.4381398206281675</v>
      </c>
      <c r="L23" s="145">
        <v>0.8845184796587755</v>
      </c>
      <c r="M23" s="145">
        <v>9.7333309345735533</v>
      </c>
      <c r="N23" s="26" t="s">
        <v>430</v>
      </c>
      <c r="O23" s="145">
        <v>3.3135420403267385E-3</v>
      </c>
      <c r="P23" s="26" t="s">
        <v>430</v>
      </c>
      <c r="Q23" s="26" t="s">
        <v>430</v>
      </c>
      <c r="R23" s="145">
        <v>1.6567710201633692E-2</v>
      </c>
      <c r="S23" s="145">
        <v>0.56330214685554536</v>
      </c>
      <c r="T23" s="145">
        <v>2.3194794282287171E-2</v>
      </c>
      <c r="U23" s="145">
        <v>3.3135420403267385E-3</v>
      </c>
      <c r="V23" s="145">
        <v>0.33135420403267374</v>
      </c>
      <c r="W23" s="26" t="s">
        <v>430</v>
      </c>
      <c r="X23" s="145">
        <v>1.0020195441124501E-2</v>
      </c>
      <c r="Y23" s="145">
        <v>1.6488140881489401E-2</v>
      </c>
      <c r="Z23" s="26" t="s">
        <v>430</v>
      </c>
      <c r="AA23" s="26" t="s">
        <v>430</v>
      </c>
      <c r="AB23" s="145">
        <v>2.6508336322613905E-2</v>
      </c>
      <c r="AC23" s="26" t="s">
        <v>430</v>
      </c>
      <c r="AD23" s="26" t="s">
        <v>430</v>
      </c>
      <c r="AE23" s="144" t="s">
        <v>443</v>
      </c>
      <c r="AF23" s="145">
        <v>13944.152783298527</v>
      </c>
      <c r="AG23" s="26" t="s">
        <v>430</v>
      </c>
      <c r="AH23" s="145">
        <v>222.83669908088211</v>
      </c>
      <c r="AI23" s="26" t="s">
        <v>430</v>
      </c>
      <c r="AJ23" s="26" t="s">
        <v>430</v>
      </c>
      <c r="AK23" s="26" t="s">
        <v>430</v>
      </c>
      <c r="AL23" s="49" t="s">
        <v>50</v>
      </c>
    </row>
    <row r="24" spans="1:38" s="2" customFormat="1" ht="26.25" customHeight="1" thickBot="1" x14ac:dyDescent="0.3">
      <c r="A24" s="70" t="s">
        <v>54</v>
      </c>
      <c r="B24" s="70" t="s">
        <v>72</v>
      </c>
      <c r="C24" s="70" t="s">
        <v>73</v>
      </c>
      <c r="D24" s="72"/>
      <c r="E24" s="145">
        <v>2.1643902768800016</v>
      </c>
      <c r="F24" s="145">
        <v>0.15559107006300002</v>
      </c>
      <c r="G24" s="145">
        <v>1.773636340150478</v>
      </c>
      <c r="H24" s="26" t="s">
        <v>430</v>
      </c>
      <c r="I24" s="145">
        <v>0.37095447309777468</v>
      </c>
      <c r="J24" s="145">
        <v>0.73506297530450737</v>
      </c>
      <c r="K24" s="145">
        <v>1.1271742731309993</v>
      </c>
      <c r="L24" s="145">
        <v>4.7355799026052942E-2</v>
      </c>
      <c r="M24" s="145">
        <v>3.0163021319400003</v>
      </c>
      <c r="N24" s="145">
        <v>0.26965978998892326</v>
      </c>
      <c r="O24" s="145">
        <v>2.0654338129799998E-2</v>
      </c>
      <c r="P24" s="145">
        <v>4.1295575996564297E-2</v>
      </c>
      <c r="Q24" s="145">
        <v>3.5319908891794892E-2</v>
      </c>
      <c r="R24" s="145">
        <v>0.126011079907</v>
      </c>
      <c r="S24" s="145">
        <v>0.17647416132400021</v>
      </c>
      <c r="T24" s="145">
        <v>1.1826550348399998</v>
      </c>
      <c r="U24" s="26" t="s">
        <v>429</v>
      </c>
      <c r="V24" s="145">
        <v>2.0863466192321805</v>
      </c>
      <c r="W24" s="145">
        <v>0.27338749056049999</v>
      </c>
      <c r="X24" s="26" t="s">
        <v>431</v>
      </c>
      <c r="Y24" s="26" t="s">
        <v>431</v>
      </c>
      <c r="Z24" s="26" t="s">
        <v>431</v>
      </c>
      <c r="AA24" s="26" t="s">
        <v>431</v>
      </c>
      <c r="AB24" s="145">
        <v>5.1411625130740025E-2</v>
      </c>
      <c r="AC24" s="145">
        <v>0.21938479760827187</v>
      </c>
      <c r="AD24" s="145">
        <v>0.28440837549260006</v>
      </c>
      <c r="AE24" s="144" t="s">
        <v>443</v>
      </c>
      <c r="AF24" s="145">
        <v>4780.1718090000031</v>
      </c>
      <c r="AG24" s="145">
        <v>27.43</v>
      </c>
      <c r="AH24" s="145">
        <v>1232.0575579999997</v>
      </c>
      <c r="AI24" s="145">
        <v>7145.1047717217662</v>
      </c>
      <c r="AJ24" s="26" t="s">
        <v>430</v>
      </c>
      <c r="AK24" s="26" t="s">
        <v>430</v>
      </c>
      <c r="AL24" s="49" t="s">
        <v>50</v>
      </c>
    </row>
    <row r="25" spans="1:38" s="2" customFormat="1" ht="26.25" customHeight="1" thickBot="1" x14ac:dyDescent="0.3">
      <c r="A25" s="70" t="s">
        <v>74</v>
      </c>
      <c r="B25" s="70" t="s">
        <v>75</v>
      </c>
      <c r="C25" s="70" t="s">
        <v>76</v>
      </c>
      <c r="D25" s="72"/>
      <c r="E25" s="145">
        <v>0.42227813916256102</v>
      </c>
      <c r="F25" s="145">
        <v>9.6042977348781366E-2</v>
      </c>
      <c r="G25" s="145">
        <v>2.9067537093203991E-2</v>
      </c>
      <c r="H25" s="26" t="s">
        <v>430</v>
      </c>
      <c r="I25" s="145">
        <v>3.9368016214775857E-3</v>
      </c>
      <c r="J25" s="145">
        <v>3.9368016214775857E-3</v>
      </c>
      <c r="K25" s="145">
        <v>3.9368016214775857E-3</v>
      </c>
      <c r="L25" s="145">
        <v>1.9684008107387929E-3</v>
      </c>
      <c r="M25" s="145">
        <v>0.49476634696217553</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1498.3266542888655</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0.28622186697505064</v>
      </c>
      <c r="F26" s="145">
        <v>5.1870365061870677E-2</v>
      </c>
      <c r="G26" s="145">
        <v>1.7777102656132304E-2</v>
      </c>
      <c r="H26" s="26" t="s">
        <v>430</v>
      </c>
      <c r="I26" s="145">
        <v>1.7496523688495245E-3</v>
      </c>
      <c r="J26" s="145">
        <v>1.7496523688495245E-3</v>
      </c>
      <c r="K26" s="145">
        <v>1.7496523688495245E-3</v>
      </c>
      <c r="L26" s="145">
        <v>8.7482618442476223E-4</v>
      </c>
      <c r="M26" s="145">
        <v>0.42084847307042927</v>
      </c>
      <c r="N26" s="145">
        <v>0.13622529479249998</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925.99781435798013</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50.451542804274482</v>
      </c>
      <c r="F27" s="145">
        <v>30.982301132614069</v>
      </c>
      <c r="G27" s="145">
        <v>0.17561373116656881</v>
      </c>
      <c r="H27" s="145">
        <v>1.9431718348431923</v>
      </c>
      <c r="I27" s="145">
        <v>0.72801731254866087</v>
      </c>
      <c r="J27" s="145">
        <v>0.72801731254866098</v>
      </c>
      <c r="K27" s="145">
        <v>0.72801731254866087</v>
      </c>
      <c r="L27" s="145">
        <v>0.38217421867040652</v>
      </c>
      <c r="M27" s="145">
        <v>220.40153658054899</v>
      </c>
      <c r="N27" s="145">
        <v>2.816866814884399E-3</v>
      </c>
      <c r="O27" s="145">
        <v>3.4746675294481728E-4</v>
      </c>
      <c r="P27" s="145">
        <v>1.6275203482032714E-2</v>
      </c>
      <c r="Q27" s="145">
        <v>5.3048332724869114E-4</v>
      </c>
      <c r="R27" s="145">
        <v>1.3516648517077635E-2</v>
      </c>
      <c r="S27" s="145">
        <v>9.516827144416538E-3</v>
      </c>
      <c r="T27" s="145">
        <v>3.8566196913934186E-3</v>
      </c>
      <c r="U27" s="145">
        <v>3.6603314860774789E-4</v>
      </c>
      <c r="V27" s="145">
        <v>6.0952461390166322E-2</v>
      </c>
      <c r="W27" s="145">
        <v>1.2594208956824171</v>
      </c>
      <c r="X27" s="145">
        <v>1.6991177168986186E-2</v>
      </c>
      <c r="Y27" s="145">
        <v>2.1309309369627438E-2</v>
      </c>
      <c r="Z27" s="145">
        <v>1.0795226343448415E-2</v>
      </c>
      <c r="AA27" s="145">
        <v>2.2508217660126537E-2</v>
      </c>
      <c r="AB27" s="145">
        <v>7.1603930542188582E-2</v>
      </c>
      <c r="AC27" s="145">
        <v>0.12095436865173582</v>
      </c>
      <c r="AD27" s="145">
        <v>2.5518417647924586E-4</v>
      </c>
      <c r="AE27" s="144" t="s">
        <v>443</v>
      </c>
      <c r="AF27" s="145">
        <v>86203.245563140605</v>
      </c>
      <c r="AG27" s="26" t="s">
        <v>430</v>
      </c>
      <c r="AH27" s="145">
        <v>3.2565368737105995</v>
      </c>
      <c r="AI27" s="145">
        <v>2.1967736992610458E-4</v>
      </c>
      <c r="AJ27" s="26" t="s">
        <v>430</v>
      </c>
      <c r="AK27" s="26" t="s">
        <v>430</v>
      </c>
      <c r="AL27" s="49" t="s">
        <v>50</v>
      </c>
    </row>
    <row r="28" spans="1:38" s="2" customFormat="1" ht="26.25" customHeight="1" thickBot="1" x14ac:dyDescent="0.3">
      <c r="A28" s="70" t="s">
        <v>79</v>
      </c>
      <c r="B28" s="70" t="s">
        <v>82</v>
      </c>
      <c r="C28" s="70" t="s">
        <v>83</v>
      </c>
      <c r="D28" s="72"/>
      <c r="E28" s="145">
        <v>6.7880053579551607</v>
      </c>
      <c r="F28" s="145">
        <v>1.6908016482999537</v>
      </c>
      <c r="G28" s="145">
        <v>1.1447774425098055E-2</v>
      </c>
      <c r="H28" s="145">
        <v>1.1802542771141598E-2</v>
      </c>
      <c r="I28" s="145">
        <v>0.90377731133793016</v>
      </c>
      <c r="J28" s="145">
        <v>0.90377731133793016</v>
      </c>
      <c r="K28" s="145">
        <v>0.90377731133793016</v>
      </c>
      <c r="L28" s="145">
        <v>0.49630675434244775</v>
      </c>
      <c r="M28" s="145">
        <v>16.962973956322248</v>
      </c>
      <c r="N28" s="145">
        <v>1.8809404448188037E-4</v>
      </c>
      <c r="O28" s="145">
        <v>2.0268967694176167E-5</v>
      </c>
      <c r="P28" s="145">
        <v>1.6923970612113821E-3</v>
      </c>
      <c r="Q28" s="145">
        <v>3.6889027273382004E-5</v>
      </c>
      <c r="R28" s="145">
        <v>2.434976960163167E-3</v>
      </c>
      <c r="S28" s="145">
        <v>1.6429121320965126E-3</v>
      </c>
      <c r="T28" s="145">
        <v>1.3580949250125964E-4</v>
      </c>
      <c r="U28" s="145">
        <v>3.3240119158411674E-5</v>
      </c>
      <c r="V28" s="145">
        <v>5.873754205064992E-3</v>
      </c>
      <c r="W28" s="145">
        <v>0.1514581133861152</v>
      </c>
      <c r="X28" s="145">
        <v>4.2521380035271741E-3</v>
      </c>
      <c r="Y28" s="145">
        <v>4.5290056811393775E-3</v>
      </c>
      <c r="Z28" s="145">
        <v>2.3664475982260874E-3</v>
      </c>
      <c r="AA28" s="145">
        <v>4.3506585226313725E-3</v>
      </c>
      <c r="AB28" s="145">
        <v>1.5498249805524012E-2</v>
      </c>
      <c r="AC28" s="145">
        <v>1.7754726626064803E-2</v>
      </c>
      <c r="AD28" s="145">
        <v>4.2627717000227538E-5</v>
      </c>
      <c r="AE28" s="144" t="s">
        <v>443</v>
      </c>
      <c r="AF28" s="145">
        <v>12613.153720735951</v>
      </c>
      <c r="AG28" s="26" t="s">
        <v>430</v>
      </c>
      <c r="AH28" s="26" t="s">
        <v>430</v>
      </c>
      <c r="AI28" s="26" t="s">
        <v>430</v>
      </c>
      <c r="AJ28" s="26" t="s">
        <v>430</v>
      </c>
      <c r="AK28" s="26" t="s">
        <v>430</v>
      </c>
      <c r="AL28" s="49" t="s">
        <v>50</v>
      </c>
    </row>
    <row r="29" spans="1:38" s="2" customFormat="1" ht="26.25" customHeight="1" thickBot="1" x14ac:dyDescent="0.3">
      <c r="A29" s="70" t="s">
        <v>79</v>
      </c>
      <c r="B29" s="70" t="s">
        <v>84</v>
      </c>
      <c r="C29" s="70" t="s">
        <v>85</v>
      </c>
      <c r="D29" s="72"/>
      <c r="E29" s="145">
        <v>34.785043213784967</v>
      </c>
      <c r="F29" s="145">
        <v>1.6028135709191365</v>
      </c>
      <c r="G29" s="145">
        <v>3.7086335672431837E-2</v>
      </c>
      <c r="H29" s="145">
        <v>1.0307165518512091E-2</v>
      </c>
      <c r="I29" s="145">
        <v>1.058645828263804</v>
      </c>
      <c r="J29" s="145">
        <v>1.058645828263804</v>
      </c>
      <c r="K29" s="145">
        <v>1.058645828263804</v>
      </c>
      <c r="L29" s="145">
        <v>0.5610637444790757</v>
      </c>
      <c r="M29" s="145">
        <v>7.6511046050373954</v>
      </c>
      <c r="N29" s="145">
        <v>6.1677243220710661E-4</v>
      </c>
      <c r="O29" s="145">
        <v>6.1677243220710674E-5</v>
      </c>
      <c r="P29" s="145">
        <v>6.5377877813953319E-3</v>
      </c>
      <c r="Q29" s="145">
        <v>1.2335448644142135E-4</v>
      </c>
      <c r="R29" s="145">
        <v>1.0485131347520814E-2</v>
      </c>
      <c r="S29" s="145">
        <v>7.0312057271610176E-3</v>
      </c>
      <c r="T29" s="145">
        <v>2.467089728828427E-4</v>
      </c>
      <c r="U29" s="145">
        <v>1.2335448644142135E-4</v>
      </c>
      <c r="V29" s="145">
        <v>2.2203807559455842E-2</v>
      </c>
      <c r="W29" s="145">
        <v>0.22128685545595239</v>
      </c>
      <c r="X29" s="145">
        <v>6.291078808512489E-3</v>
      </c>
      <c r="Y29" s="145">
        <v>3.7993181823957778E-2</v>
      </c>
      <c r="Z29" s="145">
        <v>4.2433943335848948E-2</v>
      </c>
      <c r="AA29" s="145">
        <v>9.7450044288722847E-3</v>
      </c>
      <c r="AB29" s="145">
        <v>9.6463208397191497E-2</v>
      </c>
      <c r="AC29" s="145">
        <v>7.4137945277892803E-2</v>
      </c>
      <c r="AD29" s="145">
        <v>4.2502754197389993E-5</v>
      </c>
      <c r="AE29" s="144" t="s">
        <v>443</v>
      </c>
      <c r="AF29" s="145">
        <v>52549.011224045484</v>
      </c>
      <c r="AG29" s="26" t="s">
        <v>430</v>
      </c>
      <c r="AH29" s="145">
        <v>102.70779869280003</v>
      </c>
      <c r="AI29" s="145">
        <v>6.9283966258381737E-3</v>
      </c>
      <c r="AJ29" s="26" t="s">
        <v>430</v>
      </c>
      <c r="AK29" s="26" t="s">
        <v>430</v>
      </c>
      <c r="AL29" s="49" t="s">
        <v>50</v>
      </c>
    </row>
    <row r="30" spans="1:38" s="2" customFormat="1" ht="26.25" customHeight="1" thickBot="1" x14ac:dyDescent="0.3">
      <c r="A30" s="70" t="s">
        <v>79</v>
      </c>
      <c r="B30" s="70" t="s">
        <v>86</v>
      </c>
      <c r="C30" s="70" t="s">
        <v>87</v>
      </c>
      <c r="D30" s="72"/>
      <c r="E30" s="145">
        <v>0.12947446920385078</v>
      </c>
      <c r="F30" s="145">
        <v>2.6089472312692892</v>
      </c>
      <c r="G30" s="145">
        <v>2.0735848460711123E-3</v>
      </c>
      <c r="H30" s="145">
        <v>1.0215814400000001E-3</v>
      </c>
      <c r="I30" s="145">
        <v>5.1724171150182401E-2</v>
      </c>
      <c r="J30" s="145">
        <v>5.1724171150182401E-2</v>
      </c>
      <c r="K30" s="145">
        <v>5.1724171150182401E-2</v>
      </c>
      <c r="L30" s="145">
        <v>5.6896588265200653E-3</v>
      </c>
      <c r="M30" s="145">
        <v>10.211418156658834</v>
      </c>
      <c r="N30" s="145">
        <v>3.3177264228763717E-5</v>
      </c>
      <c r="O30" s="145">
        <v>4.1471580285954655E-6</v>
      </c>
      <c r="P30" s="145">
        <v>1.804013742439027E-4</v>
      </c>
      <c r="Q30" s="145">
        <v>6.2207370428931962E-6</v>
      </c>
      <c r="R30" s="145">
        <v>1.3063547790075712E-4</v>
      </c>
      <c r="S30" s="145">
        <v>9.3311055643397931E-5</v>
      </c>
      <c r="T30" s="145">
        <v>4.7692317328847827E-5</v>
      </c>
      <c r="U30" s="145">
        <v>4.1471580285954647E-6</v>
      </c>
      <c r="V30" s="145">
        <v>6.8428107471825168E-4</v>
      </c>
      <c r="W30" s="145">
        <v>1.954680768E-2</v>
      </c>
      <c r="X30" s="145">
        <v>1.7418063720100945E-4</v>
      </c>
      <c r="Y30" s="145">
        <v>1.9491642734398681E-4</v>
      </c>
      <c r="Z30" s="145">
        <v>1.4100337297224579E-4</v>
      </c>
      <c r="AA30" s="145">
        <v>2.1150505945836869E-4</v>
      </c>
      <c r="AB30" s="145">
        <v>7.2160549697561078E-4</v>
      </c>
      <c r="AC30" s="145">
        <v>1.2441474085786392E-3</v>
      </c>
      <c r="AD30" s="145">
        <v>1.6270925184E-5</v>
      </c>
      <c r="AE30" s="144" t="s">
        <v>443</v>
      </c>
      <c r="AF30" s="145">
        <v>887.93418164247964</v>
      </c>
      <c r="AG30" s="26" t="s">
        <v>430</v>
      </c>
      <c r="AH30" s="26" t="s">
        <v>430</v>
      </c>
      <c r="AI30" s="26" t="s">
        <v>430</v>
      </c>
      <c r="AJ30" s="26" t="s">
        <v>430</v>
      </c>
      <c r="AK30" s="26" t="s">
        <v>430</v>
      </c>
      <c r="AL30" s="49" t="s">
        <v>50</v>
      </c>
    </row>
    <row r="31" spans="1:38" s="2" customFormat="1" ht="26.25" customHeight="1" thickBot="1" x14ac:dyDescent="0.3">
      <c r="A31" s="70" t="s">
        <v>79</v>
      </c>
      <c r="B31" s="70" t="s">
        <v>88</v>
      </c>
      <c r="C31" s="70" t="s">
        <v>89</v>
      </c>
      <c r="D31" s="72"/>
      <c r="E31" s="26" t="s">
        <v>430</v>
      </c>
      <c r="F31" s="145">
        <v>6.6893930875630145</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0.59156171244944089</v>
      </c>
      <c r="J32" s="145">
        <v>1.074174927019417</v>
      </c>
      <c r="K32" s="145">
        <v>1.4471773566518582</v>
      </c>
      <c r="L32" s="145">
        <v>0.15266888740117759</v>
      </c>
      <c r="M32" s="26" t="s">
        <v>430</v>
      </c>
      <c r="N32" s="145">
        <v>3.6643328483140523</v>
      </c>
      <c r="O32" s="145">
        <v>1.6757234910209397E-3</v>
      </c>
      <c r="P32" s="26" t="s">
        <v>430</v>
      </c>
      <c r="Q32" s="145">
        <v>4.0009337849758235E-2</v>
      </c>
      <c r="R32" s="145">
        <v>1.2534226892452738</v>
      </c>
      <c r="S32" s="145">
        <v>46.400973116267885</v>
      </c>
      <c r="T32" s="145">
        <v>0.17996100878332758</v>
      </c>
      <c r="U32" s="145">
        <v>2.8943547133037165E-2</v>
      </c>
      <c r="V32" s="145">
        <v>20.387043337984807</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0.44627993613208822</v>
      </c>
      <c r="J33" s="145">
        <v>5.3288290946936145</v>
      </c>
      <c r="K33" s="145">
        <v>10.657658189387229</v>
      </c>
      <c r="L33" s="145">
        <v>8.8458562971913998E-2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3.0330969379925929</v>
      </c>
      <c r="F34" s="145">
        <v>0.16881613366638601</v>
      </c>
      <c r="G34" s="145">
        <v>0.11747705242508061</v>
      </c>
      <c r="H34" s="145">
        <v>3.0265309323302525E-4</v>
      </c>
      <c r="I34" s="145">
        <v>6.0945415171512876E-2</v>
      </c>
      <c r="J34" s="145">
        <v>6.4059414486845642E-2</v>
      </c>
      <c r="K34" s="145">
        <v>6.7618270847225964E-2</v>
      </c>
      <c r="L34" s="145">
        <v>3.9614519861483372E-2</v>
      </c>
      <c r="M34" s="145">
        <v>0.410934250864402</v>
      </c>
      <c r="N34" s="26" t="s">
        <v>430</v>
      </c>
      <c r="O34" s="145">
        <v>4.3236156176146463E-4</v>
      </c>
      <c r="P34" s="26" t="s">
        <v>430</v>
      </c>
      <c r="Q34" s="26" t="s">
        <v>430</v>
      </c>
      <c r="R34" s="145">
        <v>2.1618078088073232E-3</v>
      </c>
      <c r="S34" s="145">
        <v>7.3501465499448984E-2</v>
      </c>
      <c r="T34" s="145">
        <v>3.0265309323302529E-3</v>
      </c>
      <c r="U34" s="145">
        <v>4.3236156176146463E-4</v>
      </c>
      <c r="V34" s="145">
        <v>4.3236156176146456E-2</v>
      </c>
      <c r="W34" s="26" t="s">
        <v>430</v>
      </c>
      <c r="X34" s="145">
        <v>1.2970846852843937E-3</v>
      </c>
      <c r="Y34" s="145">
        <v>2.1618078088073227E-3</v>
      </c>
      <c r="Z34" s="26" t="s">
        <v>430</v>
      </c>
      <c r="AA34" s="26" t="s">
        <v>430</v>
      </c>
      <c r="AB34" s="145">
        <v>3.4588924940917166E-3</v>
      </c>
      <c r="AC34" s="26" t="s">
        <v>430</v>
      </c>
      <c r="AD34" s="26" t="s">
        <v>430</v>
      </c>
      <c r="AE34" s="144" t="s">
        <v>443</v>
      </c>
      <c r="AF34" s="145">
        <v>1846.1838687214558</v>
      </c>
      <c r="AG34" s="26" t="s">
        <v>430</v>
      </c>
      <c r="AH34" s="26" t="s">
        <v>430</v>
      </c>
      <c r="AI34" s="26" t="s">
        <v>430</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8.3553751657444177</v>
      </c>
      <c r="F36" s="145">
        <v>8.8565800714528589</v>
      </c>
      <c r="G36" s="145">
        <v>1.840509867855403</v>
      </c>
      <c r="H36" s="145">
        <v>1.1077192194317259E-3</v>
      </c>
      <c r="I36" s="145">
        <v>0.50142110723051381</v>
      </c>
      <c r="J36" s="145">
        <v>0.55514479729092603</v>
      </c>
      <c r="K36" s="145">
        <v>0.55514479729092592</v>
      </c>
      <c r="L36" s="145">
        <v>6.5132014048174938E-2</v>
      </c>
      <c r="M36" s="145">
        <v>23.347024531509387</v>
      </c>
      <c r="N36" s="145">
        <v>1.7080352205082781E-2</v>
      </c>
      <c r="O36" s="145">
        <v>1.6055919265475693E-3</v>
      </c>
      <c r="P36" s="145">
        <v>2.9206043596248952E-3</v>
      </c>
      <c r="Q36" s="145">
        <v>3.4864939006457485E-2</v>
      </c>
      <c r="R36" s="145">
        <v>3.7418616643013956E-2</v>
      </c>
      <c r="S36" s="145">
        <v>0.117115903930959</v>
      </c>
      <c r="T36" s="145">
        <v>1.5826877576681173</v>
      </c>
      <c r="U36" s="145">
        <v>1.6529962120480145E-2</v>
      </c>
      <c r="V36" s="145">
        <v>0.13578588858517393</v>
      </c>
      <c r="W36" s="145">
        <v>3.082759500021192E-2</v>
      </c>
      <c r="X36" s="26" t="s">
        <v>430</v>
      </c>
      <c r="Y36" s="26" t="s">
        <v>430</v>
      </c>
      <c r="Z36" s="26" t="s">
        <v>430</v>
      </c>
      <c r="AA36" s="26" t="s">
        <v>430</v>
      </c>
      <c r="AB36" s="26" t="s">
        <v>430</v>
      </c>
      <c r="AC36" s="145">
        <v>1.1896649702371649E-2</v>
      </c>
      <c r="AD36" s="145">
        <v>2.9518966358100761E-2</v>
      </c>
      <c r="AE36" s="144" t="s">
        <v>443</v>
      </c>
      <c r="AF36" s="145">
        <v>6707.1282023180402</v>
      </c>
      <c r="AG36" s="26" t="s">
        <v>430</v>
      </c>
      <c r="AH36" s="26" t="s">
        <v>430</v>
      </c>
      <c r="AI36" s="26" t="s">
        <v>430</v>
      </c>
      <c r="AJ36" s="26" t="s">
        <v>430</v>
      </c>
      <c r="AK36" s="26" t="s">
        <v>430</v>
      </c>
      <c r="AL36" s="49" t="s">
        <v>50</v>
      </c>
    </row>
    <row r="37" spans="1:38" s="2" customFormat="1" ht="26.25" customHeight="1" thickBot="1" x14ac:dyDescent="0.3">
      <c r="A37" s="70" t="s">
        <v>71</v>
      </c>
      <c r="B37" s="70" t="s">
        <v>101</v>
      </c>
      <c r="C37" s="70" t="s">
        <v>435</v>
      </c>
      <c r="D37" s="72"/>
      <c r="E37" s="145">
        <v>6.9700000000000012E-2</v>
      </c>
      <c r="F37" s="145">
        <v>7.9186000000000002E-4</v>
      </c>
      <c r="G37" s="145">
        <v>3.1674400000000003E-5</v>
      </c>
      <c r="H37" s="26" t="s">
        <v>430</v>
      </c>
      <c r="I37" s="26" t="s">
        <v>430</v>
      </c>
      <c r="J37" s="26" t="s">
        <v>430</v>
      </c>
      <c r="K37" s="26" t="s">
        <v>430</v>
      </c>
      <c r="L37" s="26" t="s">
        <v>430</v>
      </c>
      <c r="M37" s="145">
        <v>1.5837199999999999E-2</v>
      </c>
      <c r="N37" s="26" t="s">
        <v>430</v>
      </c>
      <c r="O37" s="26" t="s">
        <v>430</v>
      </c>
      <c r="P37" s="26" t="s">
        <v>430</v>
      </c>
      <c r="Q37" s="26" t="s">
        <v>430</v>
      </c>
      <c r="R37" s="26" t="s">
        <v>430</v>
      </c>
      <c r="S37" s="26" t="s">
        <v>430</v>
      </c>
      <c r="T37" s="26" t="s">
        <v>430</v>
      </c>
      <c r="U37" s="26" t="s">
        <v>430</v>
      </c>
      <c r="V37" s="26" t="s">
        <v>430</v>
      </c>
      <c r="W37" s="145">
        <v>3.9593000000000007E-4</v>
      </c>
      <c r="X37" s="26" t="s">
        <v>430</v>
      </c>
      <c r="Y37" s="26" t="s">
        <v>430</v>
      </c>
      <c r="Z37" s="26" t="s">
        <v>430</v>
      </c>
      <c r="AA37" s="26" t="s">
        <v>430</v>
      </c>
      <c r="AB37" s="26" t="s">
        <v>430</v>
      </c>
      <c r="AC37" s="26" t="s">
        <v>430</v>
      </c>
      <c r="AD37" s="26" t="s">
        <v>430</v>
      </c>
      <c r="AE37" s="144" t="s">
        <v>443</v>
      </c>
      <c r="AF37" s="26" t="s">
        <v>430</v>
      </c>
      <c r="AG37" s="26" t="s">
        <v>430</v>
      </c>
      <c r="AH37" s="145">
        <v>791.86</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1.4711722503</v>
      </c>
      <c r="F39" s="145">
        <v>9.8457299279999994E-2</v>
      </c>
      <c r="G39" s="145">
        <v>1.5906716575602455</v>
      </c>
      <c r="H39" s="145">
        <v>4.3449630952000001E-3</v>
      </c>
      <c r="I39" s="145">
        <v>0.12849191782265212</v>
      </c>
      <c r="J39" s="145">
        <v>0.21058850433171442</v>
      </c>
      <c r="K39" s="145">
        <v>0.29922951511999996</v>
      </c>
      <c r="L39" s="145">
        <v>2.6939240903150068E-2</v>
      </c>
      <c r="M39" s="145">
        <v>0.96550507119999995</v>
      </c>
      <c r="N39" s="145">
        <v>7.8921450000000004E-2</v>
      </c>
      <c r="O39" s="145">
        <v>8.5767156000000015E-3</v>
      </c>
      <c r="P39" s="145">
        <v>1.5631555599999996E-3</v>
      </c>
      <c r="Q39" s="145">
        <v>1.2176383999999991E-2</v>
      </c>
      <c r="R39" s="145">
        <v>0.10436905199999996</v>
      </c>
      <c r="S39" s="145">
        <v>3.7965849999999995E-2</v>
      </c>
      <c r="T39" s="145">
        <v>0.5517607000000001</v>
      </c>
      <c r="U39" s="145">
        <v>1.3000000000000001E-2</v>
      </c>
      <c r="V39" s="145">
        <v>1.8775833640000001</v>
      </c>
      <c r="W39" s="145">
        <v>6.4114837129999977E-2</v>
      </c>
      <c r="X39" s="26" t="s">
        <v>431</v>
      </c>
      <c r="Y39" s="26" t="s">
        <v>431</v>
      </c>
      <c r="Z39" s="26" t="s">
        <v>431</v>
      </c>
      <c r="AA39" s="26" t="s">
        <v>431</v>
      </c>
      <c r="AB39" s="145">
        <v>6.6032897463999943E-2</v>
      </c>
      <c r="AC39" s="145">
        <v>1.3000000000000001E-2</v>
      </c>
      <c r="AD39" s="145">
        <v>0.15718188756780915</v>
      </c>
      <c r="AE39" s="144" t="s">
        <v>443</v>
      </c>
      <c r="AF39" s="145">
        <v>14430.045880000001</v>
      </c>
      <c r="AG39" s="145">
        <v>79.949999999999989</v>
      </c>
      <c r="AH39" s="145">
        <v>1293.6047799999999</v>
      </c>
      <c r="AI39" s="145">
        <v>2618.17</v>
      </c>
      <c r="AJ39" s="26" t="s">
        <v>430</v>
      </c>
      <c r="AK39" s="26" t="s">
        <v>430</v>
      </c>
      <c r="AL39" s="49" t="s">
        <v>50</v>
      </c>
    </row>
    <row r="40" spans="1:38" s="2" customFormat="1" ht="26.25" customHeight="1" thickBot="1" x14ac:dyDescent="0.3">
      <c r="A40" s="70" t="s">
        <v>71</v>
      </c>
      <c r="B40" s="70" t="s">
        <v>106</v>
      </c>
      <c r="C40" s="70" t="s">
        <v>437</v>
      </c>
      <c r="D40" s="72"/>
      <c r="E40" s="145">
        <v>4.7626662594893592</v>
      </c>
      <c r="F40" s="145">
        <v>9.3669765216696756</v>
      </c>
      <c r="G40" s="145">
        <v>0.38565834080007738</v>
      </c>
      <c r="H40" s="145">
        <v>9.670359849416444E-4</v>
      </c>
      <c r="I40" s="145">
        <v>0.76589507130588275</v>
      </c>
      <c r="J40" s="145">
        <v>0.76589507130588275</v>
      </c>
      <c r="K40" s="145">
        <v>0.76589507130588286</v>
      </c>
      <c r="L40" s="145">
        <v>0.19554033121670775</v>
      </c>
      <c r="M40" s="145">
        <v>18.641393253013266</v>
      </c>
      <c r="N40" s="26" t="s">
        <v>430</v>
      </c>
      <c r="O40" s="145">
        <v>1.3954785292052594E-3</v>
      </c>
      <c r="P40" s="26" t="s">
        <v>430</v>
      </c>
      <c r="Q40" s="26" t="s">
        <v>430</v>
      </c>
      <c r="R40" s="145">
        <v>6.9773926460262965E-3</v>
      </c>
      <c r="S40" s="145">
        <v>0.23723134996489409</v>
      </c>
      <c r="T40" s="145">
        <v>9.7683497044368153E-3</v>
      </c>
      <c r="U40" s="145">
        <v>1.3954785292052594E-3</v>
      </c>
      <c r="V40" s="145">
        <v>0.13954785292052593</v>
      </c>
      <c r="W40" s="26" t="s">
        <v>430</v>
      </c>
      <c r="X40" s="145">
        <v>4.4886683653268455E-3</v>
      </c>
      <c r="Y40" s="145">
        <v>6.675159868315227E-3</v>
      </c>
      <c r="Z40" s="26" t="s">
        <v>430</v>
      </c>
      <c r="AA40" s="26" t="s">
        <v>430</v>
      </c>
      <c r="AB40" s="145">
        <v>1.1163828233642072E-2</v>
      </c>
      <c r="AC40" s="26" t="s">
        <v>430</v>
      </c>
      <c r="AD40" s="26" t="s">
        <v>430</v>
      </c>
      <c r="AE40" s="144" t="s">
        <v>443</v>
      </c>
      <c r="AF40" s="145">
        <v>5979.8496141462319</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0" t="s">
        <v>438</v>
      </c>
      <c r="D41" s="72"/>
      <c r="E41" s="145">
        <v>6.2898658000000003</v>
      </c>
      <c r="F41" s="145">
        <v>17.935777720494116</v>
      </c>
      <c r="G41" s="145">
        <v>2.6574689551001982</v>
      </c>
      <c r="H41" s="145">
        <v>1.0206279756353918</v>
      </c>
      <c r="I41" s="145">
        <v>8.4841906707759236</v>
      </c>
      <c r="J41" s="145">
        <v>8.8202193698332003</v>
      </c>
      <c r="K41" s="145">
        <v>9.221702635242929</v>
      </c>
      <c r="L41" s="145">
        <v>2.4300965389396514</v>
      </c>
      <c r="M41" s="145">
        <v>140.61761533909484</v>
      </c>
      <c r="N41" s="145">
        <v>0.55630000000000013</v>
      </c>
      <c r="O41" s="145">
        <v>0.13764600000000002</v>
      </c>
      <c r="P41" s="145">
        <v>2.3974200000000005E-2</v>
      </c>
      <c r="Q41" s="145">
        <v>8.7249999999999994E-2</v>
      </c>
      <c r="R41" s="145">
        <v>1.6725900000000002</v>
      </c>
      <c r="S41" s="145">
        <v>0.38493999999999995</v>
      </c>
      <c r="T41" s="145">
        <v>1.5139</v>
      </c>
      <c r="U41" s="145">
        <v>0.22644999999999998</v>
      </c>
      <c r="V41" s="145">
        <v>31.894279999999998</v>
      </c>
      <c r="W41" s="145">
        <v>0.97616125800000009</v>
      </c>
      <c r="X41" s="26" t="s">
        <v>431</v>
      </c>
      <c r="Y41" s="26" t="s">
        <v>431</v>
      </c>
      <c r="Z41" s="26" t="s">
        <v>431</v>
      </c>
      <c r="AA41" s="26" t="s">
        <v>431</v>
      </c>
      <c r="AB41" s="145">
        <v>7.1987530617870528</v>
      </c>
      <c r="AC41" s="145">
        <v>0.22684215686274514</v>
      </c>
      <c r="AD41" s="145">
        <v>2.7201229987877262</v>
      </c>
      <c r="AE41" s="144" t="s">
        <v>443</v>
      </c>
      <c r="AF41" s="145">
        <v>31830</v>
      </c>
      <c r="AG41" s="145">
        <v>520</v>
      </c>
      <c r="AH41" s="145">
        <v>1392.5160000000001</v>
      </c>
      <c r="AI41" s="145">
        <v>45289.999999999993</v>
      </c>
      <c r="AJ41" s="145">
        <v>8</v>
      </c>
      <c r="AK41" s="26" t="s">
        <v>430</v>
      </c>
      <c r="AL41" s="49" t="s">
        <v>50</v>
      </c>
    </row>
    <row r="42" spans="1:38" s="2" customFormat="1" ht="26.25" customHeight="1" thickBot="1" x14ac:dyDescent="0.3">
      <c r="A42" s="70" t="s">
        <v>71</v>
      </c>
      <c r="B42" s="70" t="s">
        <v>108</v>
      </c>
      <c r="C42" s="70" t="s">
        <v>109</v>
      </c>
      <c r="D42" s="72"/>
      <c r="E42" s="145">
        <v>0.61017444813432387</v>
      </c>
      <c r="F42" s="145">
        <v>8.3824556761057707</v>
      </c>
      <c r="G42" s="145">
        <v>4.1142228074498667E-2</v>
      </c>
      <c r="H42" s="145">
        <v>2.4096797917480173E-4</v>
      </c>
      <c r="I42" s="145">
        <v>0.30171401043648599</v>
      </c>
      <c r="J42" s="145">
        <v>0.30171401043648599</v>
      </c>
      <c r="K42" s="145">
        <v>0.3017140104364861</v>
      </c>
      <c r="L42" s="145">
        <v>3.8392589059746351E-2</v>
      </c>
      <c r="M42" s="145">
        <v>41.886940397980389</v>
      </c>
      <c r="N42" s="26" t="s">
        <v>430</v>
      </c>
      <c r="O42" s="145">
        <v>5.5215840956683224E-4</v>
      </c>
      <c r="P42" s="26" t="s">
        <v>430</v>
      </c>
      <c r="Q42" s="26" t="s">
        <v>430</v>
      </c>
      <c r="R42" s="145">
        <v>2.7607920478341622E-3</v>
      </c>
      <c r="S42" s="145">
        <v>9.3866929626361492E-2</v>
      </c>
      <c r="T42" s="145">
        <v>3.8651088669678273E-3</v>
      </c>
      <c r="U42" s="145">
        <v>5.5215840956683224E-4</v>
      </c>
      <c r="V42" s="145">
        <v>5.5215840956683235E-2</v>
      </c>
      <c r="W42" s="26" t="s">
        <v>430</v>
      </c>
      <c r="X42" s="145">
        <v>2.1038670383295931E-3</v>
      </c>
      <c r="Y42" s="145">
        <v>2.3134002382050657E-3</v>
      </c>
      <c r="Z42" s="26" t="s">
        <v>430</v>
      </c>
      <c r="AA42" s="26" t="s">
        <v>430</v>
      </c>
      <c r="AB42" s="145">
        <v>4.4172672765346588E-3</v>
      </c>
      <c r="AC42" s="26" t="s">
        <v>430</v>
      </c>
      <c r="AD42" s="26" t="s">
        <v>430</v>
      </c>
      <c r="AE42" s="144" t="s">
        <v>443</v>
      </c>
      <c r="AF42" s="145">
        <v>2389.0338355244107</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0" t="s">
        <v>111</v>
      </c>
      <c r="D43" s="72"/>
      <c r="E43" s="145">
        <v>1.0877209999999999</v>
      </c>
      <c r="F43" s="145">
        <v>0.24725017031000004</v>
      </c>
      <c r="G43" s="145">
        <v>1.5263938647588207</v>
      </c>
      <c r="H43" s="145">
        <v>8.2663739999999999E-3</v>
      </c>
      <c r="I43" s="145">
        <v>0.21107176426029192</v>
      </c>
      <c r="J43" s="145">
        <v>0.37115876393039088</v>
      </c>
      <c r="K43" s="145">
        <v>0.7126212999999999</v>
      </c>
      <c r="L43" s="145">
        <v>3.7243065694706756E-2</v>
      </c>
      <c r="M43" s="145">
        <v>1.5086618512000001</v>
      </c>
      <c r="N43" s="145">
        <v>0.27212116764999994</v>
      </c>
      <c r="O43" s="145">
        <v>1.8072619373000004E-2</v>
      </c>
      <c r="P43" s="145">
        <v>5.3430701493000004E-3</v>
      </c>
      <c r="Q43" s="145">
        <v>9.0561480995000013E-2</v>
      </c>
      <c r="R43" s="145">
        <v>0.31151472685999998</v>
      </c>
      <c r="S43" s="145">
        <v>0.2527563129125</v>
      </c>
      <c r="T43" s="145">
        <v>0.94358102852500025</v>
      </c>
      <c r="U43" s="145">
        <v>2.4300000000000002E-2</v>
      </c>
      <c r="V43" s="145">
        <v>3.7714057304700006</v>
      </c>
      <c r="W43" s="145">
        <v>0.124046107924</v>
      </c>
      <c r="X43" s="26" t="s">
        <v>431</v>
      </c>
      <c r="Y43" s="26" t="s">
        <v>431</v>
      </c>
      <c r="Z43" s="26" t="s">
        <v>431</v>
      </c>
      <c r="AA43" s="26" t="s">
        <v>431</v>
      </c>
      <c r="AB43" s="145">
        <v>6.7974741043000012E-2</v>
      </c>
      <c r="AC43" s="145">
        <v>2.5280392156862747E-2</v>
      </c>
      <c r="AD43" s="145">
        <v>0.29205157452006869</v>
      </c>
      <c r="AE43" s="144" t="s">
        <v>443</v>
      </c>
      <c r="AF43" s="145">
        <v>6544.9548100000002</v>
      </c>
      <c r="AG43" s="145">
        <v>1170.0413000000001</v>
      </c>
      <c r="AH43" s="145">
        <v>780.02</v>
      </c>
      <c r="AI43" s="145">
        <v>4877.3282499999996</v>
      </c>
      <c r="AJ43" s="26" t="s">
        <v>430</v>
      </c>
      <c r="AK43" s="26" t="s">
        <v>430</v>
      </c>
      <c r="AL43" s="49" t="s">
        <v>50</v>
      </c>
    </row>
    <row r="44" spans="1:38" s="2" customFormat="1" ht="26.25" customHeight="1" thickBot="1" x14ac:dyDescent="0.3">
      <c r="A44" s="70" t="s">
        <v>71</v>
      </c>
      <c r="B44" s="70" t="s">
        <v>112</v>
      </c>
      <c r="C44" s="70" t="s">
        <v>113</v>
      </c>
      <c r="D44" s="72"/>
      <c r="E44" s="145">
        <v>11.254555249735978</v>
      </c>
      <c r="F44" s="145">
        <v>4.3484197494665837</v>
      </c>
      <c r="G44" s="145">
        <v>0.96947372547697119</v>
      </c>
      <c r="H44" s="145">
        <v>2.2368209187853647E-3</v>
      </c>
      <c r="I44" s="145">
        <v>1.1408132690669706</v>
      </c>
      <c r="J44" s="145">
        <v>1.1408132690669706</v>
      </c>
      <c r="K44" s="145">
        <v>1.1408132690669706</v>
      </c>
      <c r="L44" s="145">
        <v>0.63289424735885036</v>
      </c>
      <c r="M44" s="145">
        <v>13.221699753336589</v>
      </c>
      <c r="N44" s="26" t="s">
        <v>430</v>
      </c>
      <c r="O44" s="145">
        <v>2.8415311676031276E-3</v>
      </c>
      <c r="P44" s="26" t="s">
        <v>430</v>
      </c>
      <c r="Q44" s="26" t="s">
        <v>430</v>
      </c>
      <c r="R44" s="145">
        <v>1.4207655838015646E-2</v>
      </c>
      <c r="S44" s="145">
        <v>0.48306029849253179</v>
      </c>
      <c r="T44" s="145">
        <v>1.9890718173221904E-2</v>
      </c>
      <c r="U44" s="145">
        <v>2.8415311676031276E-3</v>
      </c>
      <c r="V44" s="145">
        <v>0.2841531167603128</v>
      </c>
      <c r="W44" s="26" t="s">
        <v>430</v>
      </c>
      <c r="X44" s="145">
        <v>8.5983058062921031E-3</v>
      </c>
      <c r="Y44" s="145">
        <v>1.4133943534532923E-2</v>
      </c>
      <c r="Z44" s="26" t="s">
        <v>430</v>
      </c>
      <c r="AA44" s="26" t="s">
        <v>430</v>
      </c>
      <c r="AB44" s="145">
        <v>2.2732249340825024E-2</v>
      </c>
      <c r="AC44" s="26" t="s">
        <v>430</v>
      </c>
      <c r="AD44" s="26" t="s">
        <v>430</v>
      </c>
      <c r="AE44" s="144" t="s">
        <v>443</v>
      </c>
      <c r="AF44" s="145">
        <v>12138.497946909149</v>
      </c>
      <c r="AG44" s="26" t="s">
        <v>430</v>
      </c>
      <c r="AH44" s="26" t="s">
        <v>430</v>
      </c>
      <c r="AI44" s="26" t="s">
        <v>430</v>
      </c>
      <c r="AJ44" s="26" t="s">
        <v>430</v>
      </c>
      <c r="AK44" s="26" t="s">
        <v>430</v>
      </c>
      <c r="AL44" s="49" t="s">
        <v>50</v>
      </c>
    </row>
    <row r="45" spans="1:38" s="2" customFormat="1" ht="26.25" customHeight="1" thickBot="1" x14ac:dyDescent="0.3">
      <c r="A45" s="70" t="s">
        <v>71</v>
      </c>
      <c r="B45" s="70" t="s">
        <v>114</v>
      </c>
      <c r="C45" s="70" t="s">
        <v>115</v>
      </c>
      <c r="D45" s="72"/>
      <c r="E45" s="145">
        <v>2.7954180012129362</v>
      </c>
      <c r="F45" s="145">
        <v>0.11700454993946226</v>
      </c>
      <c r="G45" s="145">
        <v>0.15035894999999999</v>
      </c>
      <c r="H45" s="145">
        <v>3.3938163000000001E-4</v>
      </c>
      <c r="I45" s="145">
        <v>5.4104864539605189E-2</v>
      </c>
      <c r="J45" s="145">
        <v>5.9901814311705756E-2</v>
      </c>
      <c r="K45" s="145">
        <v>5.9901814311705756E-2</v>
      </c>
      <c r="L45" s="145">
        <v>1.8569562436628786E-2</v>
      </c>
      <c r="M45" s="145">
        <v>0.38663730000000002</v>
      </c>
      <c r="N45" s="145">
        <v>5.5847609999999997E-3</v>
      </c>
      <c r="O45" s="145">
        <v>4.2959700000000004E-4</v>
      </c>
      <c r="P45" s="145">
        <v>1.2887910000000001E-3</v>
      </c>
      <c r="Q45" s="145">
        <v>1.7183880000000002E-3</v>
      </c>
      <c r="R45" s="145">
        <v>2.1479850000000003E-3</v>
      </c>
      <c r="S45" s="145">
        <v>3.7804536E-2</v>
      </c>
      <c r="T45" s="145">
        <v>4.2959699999999997E-2</v>
      </c>
      <c r="U45" s="145">
        <v>4.2959700000000005E-3</v>
      </c>
      <c r="V45" s="145">
        <v>5.1551639999999996E-2</v>
      </c>
      <c r="W45" s="145">
        <v>5.5847609999999997E-3</v>
      </c>
      <c r="X45" s="26" t="s">
        <v>430</v>
      </c>
      <c r="Y45" s="26" t="s">
        <v>430</v>
      </c>
      <c r="Z45" s="26" t="s">
        <v>430</v>
      </c>
      <c r="AA45" s="26" t="s">
        <v>430</v>
      </c>
      <c r="AB45" s="26" t="s">
        <v>430</v>
      </c>
      <c r="AC45" s="145">
        <v>3.4367759999999999E-3</v>
      </c>
      <c r="AD45" s="145">
        <v>1.6324686E-3</v>
      </c>
      <c r="AE45" s="144" t="s">
        <v>443</v>
      </c>
      <c r="AF45" s="145">
        <v>1834.3791899999999</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0" t="s">
        <v>117</v>
      </c>
      <c r="D46" s="72"/>
      <c r="E46" s="145">
        <v>3.0823884909150956</v>
      </c>
      <c r="F46" s="145">
        <v>0.21678100114990803</v>
      </c>
      <c r="G46" s="145">
        <v>3.5870398506593326</v>
      </c>
      <c r="H46" s="145">
        <v>7.7081967213114738E-5</v>
      </c>
      <c r="I46" s="145">
        <v>0.39324606396318712</v>
      </c>
      <c r="J46" s="145">
        <v>0.85848997029853857</v>
      </c>
      <c r="K46" s="145">
        <v>1.9481829034925289</v>
      </c>
      <c r="L46" s="145">
        <v>0.11734135695619001</v>
      </c>
      <c r="M46" s="145">
        <v>4.1818024939433096</v>
      </c>
      <c r="N46" s="145">
        <v>0.49340429471428554</v>
      </c>
      <c r="O46" s="145">
        <v>3.5628925107587819E-2</v>
      </c>
      <c r="P46" s="145">
        <v>3.8102929791428565E-3</v>
      </c>
      <c r="Q46" s="145">
        <v>2.2456449142857143E-2</v>
      </c>
      <c r="R46" s="145">
        <v>0.24069833883793906</v>
      </c>
      <c r="S46" s="145">
        <v>0.36762280016135823</v>
      </c>
      <c r="T46" s="145">
        <v>2.528633331784544</v>
      </c>
      <c r="U46" s="145">
        <v>8.6885245901639329E-4</v>
      </c>
      <c r="V46" s="145">
        <v>4.7537953232730681</v>
      </c>
      <c r="W46" s="145">
        <v>0.15251998564629451</v>
      </c>
      <c r="X46" s="145">
        <v>3.5128805620608899E-5</v>
      </c>
      <c r="Y46" s="145">
        <v>5.8548009367681485E-5</v>
      </c>
      <c r="Z46" s="26" t="s">
        <v>431</v>
      </c>
      <c r="AA46" s="26" t="s">
        <v>431</v>
      </c>
      <c r="AB46" s="145">
        <v>6.1413100698237806E-2</v>
      </c>
      <c r="AC46" s="145">
        <v>7.267771485714284E-3</v>
      </c>
      <c r="AD46" s="26" t="s">
        <v>430</v>
      </c>
      <c r="AE46" s="144" t="s">
        <v>443</v>
      </c>
      <c r="AF46" s="145">
        <v>15494.856944017687</v>
      </c>
      <c r="AG46" s="26" t="s">
        <v>430</v>
      </c>
      <c r="AH46" s="145">
        <v>9893.0839999999625</v>
      </c>
      <c r="AI46" s="145">
        <v>6642.1571999999987</v>
      </c>
      <c r="AJ46" s="26" t="s">
        <v>430</v>
      </c>
      <c r="AK46" s="26" t="s">
        <v>430</v>
      </c>
      <c r="AL46" s="49" t="s">
        <v>50</v>
      </c>
    </row>
    <row r="47" spans="1:38" s="2" customFormat="1" ht="26.25" customHeight="1" thickBot="1" x14ac:dyDescent="0.3">
      <c r="A47" s="70" t="s">
        <v>71</v>
      </c>
      <c r="B47" s="70" t="s">
        <v>118</v>
      </c>
      <c r="C47" s="70" t="s">
        <v>119</v>
      </c>
      <c r="D47" s="72"/>
      <c r="E47" s="145">
        <v>0.38531145414789997</v>
      </c>
      <c r="F47" s="145">
        <v>5.7953619447699993E-2</v>
      </c>
      <c r="G47" s="145">
        <v>3.1357813952399997E-2</v>
      </c>
      <c r="H47" s="26" t="s">
        <v>430</v>
      </c>
      <c r="I47" s="145">
        <v>1.6916714703499997E-2</v>
      </c>
      <c r="J47" s="145">
        <v>1.6916714703499997E-2</v>
      </c>
      <c r="K47" s="145">
        <v>1.6916714703499997E-2</v>
      </c>
      <c r="L47" s="145">
        <v>8.1200230576800002E-3</v>
      </c>
      <c r="M47" s="145">
        <v>1.7883840554675998</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7.0224000000000009E-2</v>
      </c>
      <c r="G49" s="145">
        <v>7.8200000000000006E-2</v>
      </c>
      <c r="H49" s="145">
        <v>3.3744000000000001E-3</v>
      </c>
      <c r="I49" s="145">
        <v>6.9789625360230548E-2</v>
      </c>
      <c r="J49" s="145">
        <v>0.16703746397694524</v>
      </c>
      <c r="K49" s="145">
        <v>0.39700000000000002</v>
      </c>
      <c r="L49" s="145">
        <v>8.5354999999999998E-5</v>
      </c>
      <c r="M49" s="26" t="s">
        <v>431</v>
      </c>
      <c r="N49" s="145">
        <v>2.1999999999999999E-2</v>
      </c>
      <c r="O49" s="145">
        <v>5.0000000000000002E-5</v>
      </c>
      <c r="P49" s="145">
        <v>1.0000000000000001E-5</v>
      </c>
      <c r="Q49" s="145">
        <v>4.0000000000000001E-3</v>
      </c>
      <c r="R49" s="145">
        <v>3.0000000000000001E-3</v>
      </c>
      <c r="S49" s="145">
        <v>4.0000000000000001E-3</v>
      </c>
      <c r="T49" s="145">
        <v>2E-3</v>
      </c>
      <c r="U49" s="26" t="s">
        <v>429</v>
      </c>
      <c r="V49" s="145">
        <v>0.16</v>
      </c>
      <c r="W49" s="145">
        <v>2.7360000000000002</v>
      </c>
      <c r="X49" s="145">
        <v>0.14591999999999999</v>
      </c>
      <c r="Y49" s="145">
        <v>0.18239999999999998</v>
      </c>
      <c r="Z49" s="145">
        <v>9.1199999999999989E-2</v>
      </c>
      <c r="AA49" s="145">
        <v>6.3840000000000008E-2</v>
      </c>
      <c r="AB49" s="145">
        <v>0.48335999999999996</v>
      </c>
      <c r="AC49" s="26" t="s">
        <v>430</v>
      </c>
      <c r="AD49" s="145">
        <v>3.2831999999999999</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1.6649803370786518</v>
      </c>
      <c r="J50" s="145">
        <v>2.3709319999999998</v>
      </c>
      <c r="K50" s="145">
        <v>3.6275259599999998</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12885.5</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4.0851500000000005</v>
      </c>
      <c r="G52" s="26" t="s">
        <v>431</v>
      </c>
      <c r="H52" s="26" t="s">
        <v>431</v>
      </c>
      <c r="I52" s="145">
        <v>3.8838626609441945E-4</v>
      </c>
      <c r="J52" s="145">
        <v>1.6341309012875486E-3</v>
      </c>
      <c r="K52" s="145">
        <v>5.6499999999999858E-3</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3.6319701599999998</v>
      </c>
      <c r="G53" s="26" t="s">
        <v>430</v>
      </c>
      <c r="H53" s="26" t="s">
        <v>430</v>
      </c>
      <c r="I53" s="145">
        <v>6.9999999999999994E-5</v>
      </c>
      <c r="J53" s="145">
        <v>6.9999999999999994E-5</v>
      </c>
      <c r="K53" s="145">
        <v>6.9999999999999994E-5</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0.43219550000000001</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4295</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6.2833118000000007E-2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1.09713468E-2</v>
      </c>
      <c r="X57" s="145">
        <v>3.2499999999999997E-5</v>
      </c>
      <c r="Y57" s="145">
        <v>3.2499999999999997E-5</v>
      </c>
      <c r="Z57" s="145">
        <v>3.2499999999999997E-5</v>
      </c>
      <c r="AA57" s="145">
        <v>3.2499999999999997E-5</v>
      </c>
      <c r="AB57" s="145">
        <v>1.2999999999999999E-4</v>
      </c>
      <c r="AC57" s="26" t="s">
        <v>430</v>
      </c>
      <c r="AD57" s="145">
        <v>2.3893520000000006</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8.5788888888888894E-3</v>
      </c>
      <c r="J58" s="145">
        <v>4.2894444444444443E-2</v>
      </c>
      <c r="K58" s="145">
        <v>0.1103</v>
      </c>
      <c r="L58" s="145">
        <v>7.103320000000001E-5</v>
      </c>
      <c r="M58" s="26" t="s">
        <v>430</v>
      </c>
      <c r="N58" s="26" t="s">
        <v>430</v>
      </c>
      <c r="O58" s="26" t="s">
        <v>430</v>
      </c>
      <c r="P58" s="26" t="s">
        <v>430</v>
      </c>
      <c r="Q58" s="26" t="s">
        <v>430</v>
      </c>
      <c r="R58" s="26" t="s">
        <v>430</v>
      </c>
      <c r="S58" s="26" t="s">
        <v>430</v>
      </c>
      <c r="T58" s="26" t="s">
        <v>430</v>
      </c>
      <c r="U58" s="26" t="s">
        <v>430</v>
      </c>
      <c r="V58" s="26" t="s">
        <v>430</v>
      </c>
      <c r="W58" s="145">
        <v>0.17627219999999999</v>
      </c>
      <c r="X58" s="26" t="s">
        <v>430</v>
      </c>
      <c r="Y58" s="26" t="s">
        <v>430</v>
      </c>
      <c r="Z58" s="26" t="s">
        <v>430</v>
      </c>
      <c r="AA58" s="26" t="s">
        <v>430</v>
      </c>
      <c r="AB58" s="26" t="s">
        <v>430</v>
      </c>
      <c r="AC58" s="26" t="s">
        <v>430</v>
      </c>
      <c r="AD58" s="145">
        <v>0.33898499999999998</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1.5415920000000001E-2</v>
      </c>
      <c r="G59" s="26" t="s">
        <v>431</v>
      </c>
      <c r="H59" s="145">
        <v>0.13500000000000001</v>
      </c>
      <c r="I59" s="145">
        <v>7.1295999999999998E-2</v>
      </c>
      <c r="J59" s="145">
        <v>8.0208000000000002E-2</v>
      </c>
      <c r="K59" s="145">
        <v>8.9120000000000005E-2</v>
      </c>
      <c r="L59" s="145">
        <v>4.4203519999999999E-5</v>
      </c>
      <c r="M59" s="26" t="s">
        <v>431</v>
      </c>
      <c r="N59" s="145">
        <v>5.4000000000000001E-4</v>
      </c>
      <c r="O59" s="145">
        <v>0.18</v>
      </c>
      <c r="P59" s="26" t="s">
        <v>430</v>
      </c>
      <c r="Q59" s="26" t="s">
        <v>430</v>
      </c>
      <c r="R59" s="26" t="s">
        <v>430</v>
      </c>
      <c r="S59" s="145">
        <v>1.0000000000000001E-5</v>
      </c>
      <c r="T59" s="26" t="s">
        <v>430</v>
      </c>
      <c r="U59" s="145">
        <v>8.5000000000000006E-2</v>
      </c>
      <c r="V59" s="145">
        <v>2.5400000000000002E-3</v>
      </c>
      <c r="W59" s="145">
        <v>5.7890505600000008E-3</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1.3661281888058039E-2</v>
      </c>
      <c r="J60" s="145">
        <v>0.10082054575498041</v>
      </c>
      <c r="K60" s="145">
        <v>0.20490374570800005</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4.196093713814384E-2</v>
      </c>
      <c r="J61" s="145">
        <v>8.3589444278622166E-2</v>
      </c>
      <c r="K61" s="145">
        <v>0.15201281564516667</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4.7483981290000005E-2</v>
      </c>
      <c r="J62" s="145">
        <v>0.46287940770000024</v>
      </c>
      <c r="K62" s="145">
        <v>1.1833667164999999</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26" t="s">
        <v>434</v>
      </c>
      <c r="F64" s="26" t="s">
        <v>434</v>
      </c>
      <c r="G64" s="26" t="s">
        <v>434</v>
      </c>
      <c r="H64" s="26" t="s">
        <v>434</v>
      </c>
      <c r="I64" s="26" t="s">
        <v>434</v>
      </c>
      <c r="J64" s="26" t="s">
        <v>434</v>
      </c>
      <c r="K64" s="26" t="s">
        <v>434</v>
      </c>
      <c r="L64" s="26" t="s">
        <v>434</v>
      </c>
      <c r="M64" s="26" t="s">
        <v>434</v>
      </c>
      <c r="N64" s="26" t="s">
        <v>434</v>
      </c>
      <c r="O64" s="26" t="s">
        <v>434</v>
      </c>
      <c r="P64" s="26" t="s">
        <v>434</v>
      </c>
      <c r="Q64" s="26" t="s">
        <v>434</v>
      </c>
      <c r="R64" s="26" t="s">
        <v>434</v>
      </c>
      <c r="S64" s="26" t="s">
        <v>434</v>
      </c>
      <c r="T64" s="26" t="s">
        <v>434</v>
      </c>
      <c r="U64" s="26" t="s">
        <v>434</v>
      </c>
      <c r="V64" s="26" t="s">
        <v>434</v>
      </c>
      <c r="W64" s="26" t="s">
        <v>434</v>
      </c>
      <c r="X64" s="26" t="s">
        <v>434</v>
      </c>
      <c r="Y64" s="26" t="s">
        <v>434</v>
      </c>
      <c r="Z64" s="26" t="s">
        <v>434</v>
      </c>
      <c r="AA64" s="26" t="s">
        <v>434</v>
      </c>
      <c r="AB64" s="26" t="s">
        <v>434</v>
      </c>
      <c r="AC64" s="26" t="s">
        <v>434</v>
      </c>
      <c r="AD64" s="26" t="s">
        <v>434</v>
      </c>
      <c r="AE64" s="144" t="s">
        <v>443</v>
      </c>
      <c r="AF64" s="26" t="s">
        <v>434</v>
      </c>
      <c r="AG64" s="26" t="s">
        <v>434</v>
      </c>
      <c r="AH64" s="26" t="s">
        <v>434</v>
      </c>
      <c r="AI64" s="26" t="s">
        <v>434</v>
      </c>
      <c r="AJ64" s="26" t="s">
        <v>434</v>
      </c>
      <c r="AK64" s="26" t="s">
        <v>434</v>
      </c>
      <c r="AL64" s="49" t="s">
        <v>161</v>
      </c>
    </row>
    <row r="65" spans="1:38" s="2" customFormat="1" ht="26.25" customHeight="1" thickBot="1" x14ac:dyDescent="0.3">
      <c r="A65" s="70" t="s">
        <v>54</v>
      </c>
      <c r="B65" s="70" t="s">
        <v>162</v>
      </c>
      <c r="C65" s="70" t="s">
        <v>163</v>
      </c>
      <c r="D65" s="72"/>
      <c r="E65" s="145">
        <v>0.42199999999999999</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1.4800000000000001E-2</v>
      </c>
      <c r="J68" s="145">
        <v>1.4800000000000001E-2</v>
      </c>
      <c r="K68" s="145">
        <v>1.4800000000000001E-2</v>
      </c>
      <c r="L68" s="145">
        <v>2.6640000000000002E-4</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9.3160000000000007E-2</v>
      </c>
      <c r="F70" s="145">
        <v>3.5423738000000005</v>
      </c>
      <c r="G70" s="145">
        <v>5.9816117646920999</v>
      </c>
      <c r="H70" s="145">
        <v>0.1361</v>
      </c>
      <c r="I70" s="145">
        <v>6.2479724866920154E-2</v>
      </c>
      <c r="J70" s="145">
        <v>8.9539377338403031E-2</v>
      </c>
      <c r="K70" s="145">
        <v>0.106654</v>
      </c>
      <c r="L70" s="145">
        <v>1.1238890400000004E-3</v>
      </c>
      <c r="M70" s="26" t="s">
        <v>430</v>
      </c>
      <c r="N70" s="145">
        <v>1E-3</v>
      </c>
      <c r="O70" s="26" t="s">
        <v>430</v>
      </c>
      <c r="P70" s="145">
        <v>5.79E-2</v>
      </c>
      <c r="Q70" s="26" t="s">
        <v>430</v>
      </c>
      <c r="R70" s="145">
        <v>0.1739</v>
      </c>
      <c r="S70" s="145">
        <v>0.1</v>
      </c>
      <c r="T70" s="145">
        <v>1.1000000000000001</v>
      </c>
      <c r="U70" s="26" t="s">
        <v>430</v>
      </c>
      <c r="V70" s="145">
        <v>0.25</v>
      </c>
      <c r="W70" s="145">
        <v>0.01</v>
      </c>
      <c r="X70" s="26" t="s">
        <v>430</v>
      </c>
      <c r="Y70" s="26" t="s">
        <v>430</v>
      </c>
      <c r="Z70" s="26" t="s">
        <v>430</v>
      </c>
      <c r="AA70" s="26" t="s">
        <v>430</v>
      </c>
      <c r="AB70" s="26" t="s">
        <v>430</v>
      </c>
      <c r="AC70" s="145">
        <v>2.48</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0.13069700000000001</v>
      </c>
      <c r="G71" s="26" t="s">
        <v>430</v>
      </c>
      <c r="H71" s="26" t="s">
        <v>430</v>
      </c>
      <c r="I71" s="145">
        <v>1.3687844799999997E-3</v>
      </c>
      <c r="J71" s="145">
        <v>1.0950275839999997E-2</v>
      </c>
      <c r="K71" s="145">
        <v>3.4219612000000045E-2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1.1317935100000001</v>
      </c>
      <c r="G72" s="145">
        <v>0.74958999999999998</v>
      </c>
      <c r="H72" s="145">
        <v>7.7340000000000006E-2</v>
      </c>
      <c r="I72" s="145">
        <v>1.4205240325716058</v>
      </c>
      <c r="J72" s="145">
        <v>2.0671470516303354</v>
      </c>
      <c r="K72" s="145">
        <v>2.7136618999999995</v>
      </c>
      <c r="L72" s="145">
        <v>5.1913719995877808E-3</v>
      </c>
      <c r="M72" s="145">
        <v>0.56000000000000005</v>
      </c>
      <c r="N72" s="145">
        <v>7.6757600000000004</v>
      </c>
      <c r="O72" s="145">
        <v>0.12542</v>
      </c>
      <c r="P72" s="145">
        <v>4.1540000000000001E-2</v>
      </c>
      <c r="Q72" s="145">
        <v>0.12768000000000002</v>
      </c>
      <c r="R72" s="145">
        <v>14.96364</v>
      </c>
      <c r="S72" s="145">
        <v>1.0726500000000001</v>
      </c>
      <c r="T72" s="145">
        <v>7.8134700000000015</v>
      </c>
      <c r="U72" s="26" t="s">
        <v>429</v>
      </c>
      <c r="V72" s="145">
        <v>10.016900000000001</v>
      </c>
      <c r="W72" s="145">
        <v>3.2218535668060078</v>
      </c>
      <c r="X72" s="145">
        <v>2.2812267857142854E-2</v>
      </c>
      <c r="Y72" s="145">
        <v>2.2970410714285714E-2</v>
      </c>
      <c r="Z72" s="145">
        <v>2.2893267857142855E-2</v>
      </c>
      <c r="AA72" s="145">
        <v>2.2804696428571428E-2</v>
      </c>
      <c r="AB72" s="145">
        <v>9.148064285714283E-2</v>
      </c>
      <c r="AC72" s="145">
        <v>8.2358176000000005E-2</v>
      </c>
      <c r="AD72" s="145">
        <v>16.816970370000003</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26" t="s">
        <v>431</v>
      </c>
      <c r="G73" s="26" t="s">
        <v>431</v>
      </c>
      <c r="H73" s="26" t="s">
        <v>430</v>
      </c>
      <c r="I73" s="145">
        <v>7.9259999999999997E-2</v>
      </c>
      <c r="J73" s="145">
        <v>0.112285</v>
      </c>
      <c r="K73" s="145">
        <v>0.1321</v>
      </c>
      <c r="L73" s="145">
        <v>1.08322E-2</v>
      </c>
      <c r="M73" s="26" t="s">
        <v>430</v>
      </c>
      <c r="N73" s="145">
        <v>1.3000000000000001E-2</v>
      </c>
      <c r="O73" s="145">
        <v>3.2000000000000002E-3</v>
      </c>
      <c r="P73" s="145">
        <v>1.6000000000000001E-4</v>
      </c>
      <c r="Q73" s="145">
        <v>2E-3</v>
      </c>
      <c r="R73" s="145">
        <v>9.0129000000000001</v>
      </c>
      <c r="S73" s="145">
        <v>2.6000000000000003E-3</v>
      </c>
      <c r="T73" s="145">
        <v>0.14980000000000002</v>
      </c>
      <c r="U73" s="26" t="s">
        <v>429</v>
      </c>
      <c r="V73" s="145">
        <v>11.950000000000001</v>
      </c>
      <c r="W73" s="26" t="s">
        <v>430</v>
      </c>
      <c r="X73" s="26" t="s">
        <v>430</v>
      </c>
      <c r="Y73" s="26" t="s">
        <v>430</v>
      </c>
      <c r="Z73" s="26" t="s">
        <v>430</v>
      </c>
      <c r="AA73" s="26" t="s">
        <v>430</v>
      </c>
      <c r="AB73" s="26" t="s">
        <v>430</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26" t="s">
        <v>431</v>
      </c>
      <c r="G74" s="26" t="s">
        <v>430</v>
      </c>
      <c r="H74" s="26" t="s">
        <v>430</v>
      </c>
      <c r="I74" s="145">
        <v>3.4740376154861419E-5</v>
      </c>
      <c r="J74" s="145">
        <v>8.8430048394192698E-5</v>
      </c>
      <c r="K74" s="145">
        <v>1.2632864056313242E-4</v>
      </c>
      <c r="L74" s="145">
        <v>7.9902865156181266E-7</v>
      </c>
      <c r="M74" s="26" t="s">
        <v>430</v>
      </c>
      <c r="N74" s="145">
        <v>5.9900000000000005E-3</v>
      </c>
      <c r="O74" s="145">
        <v>7.0000000000000007E-5</v>
      </c>
      <c r="P74" s="26" t="s">
        <v>430</v>
      </c>
      <c r="Q74" s="145">
        <v>2.0000000000000001E-4</v>
      </c>
      <c r="R74" s="26" t="s">
        <v>430</v>
      </c>
      <c r="S74" s="26" t="s">
        <v>430</v>
      </c>
      <c r="T74" s="26" t="s">
        <v>430</v>
      </c>
      <c r="U74" s="26" t="s">
        <v>430</v>
      </c>
      <c r="V74" s="145">
        <v>0.04</v>
      </c>
      <c r="W74" s="145">
        <v>0.616286</v>
      </c>
      <c r="X74" s="26" t="s">
        <v>430</v>
      </c>
      <c r="Y74" s="26" t="s">
        <v>430</v>
      </c>
      <c r="Z74" s="26" t="s">
        <v>430</v>
      </c>
      <c r="AA74" s="26" t="s">
        <v>430</v>
      </c>
      <c r="AB74" s="26" t="s">
        <v>430</v>
      </c>
      <c r="AC74" s="145">
        <v>3.8237744999999997E-2</v>
      </c>
      <c r="AD74" s="145">
        <v>9.7671270750000011E-2</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1.0998819675135743E-3</v>
      </c>
      <c r="G77" s="26" t="s">
        <v>430</v>
      </c>
      <c r="H77" s="26" t="s">
        <v>430</v>
      </c>
      <c r="I77" s="145">
        <v>1.6217509755702521E-3</v>
      </c>
      <c r="J77" s="145">
        <v>7.9923807733837202E-3</v>
      </c>
      <c r="K77" s="145">
        <v>2.7459099999999997E-2</v>
      </c>
      <c r="L77" s="26" t="s">
        <v>430</v>
      </c>
      <c r="M77" s="26" t="s">
        <v>430</v>
      </c>
      <c r="N77" s="145">
        <v>0.25752999999999998</v>
      </c>
      <c r="O77" s="145">
        <v>5.6860000000000001E-2</v>
      </c>
      <c r="P77" s="145">
        <v>2.7E-4</v>
      </c>
      <c r="Q77" s="145">
        <v>0.70940000000000003</v>
      </c>
      <c r="R77" s="26" t="s">
        <v>430</v>
      </c>
      <c r="S77" s="145">
        <v>8.3000000000000004E-2</v>
      </c>
      <c r="T77" s="26" t="s">
        <v>431</v>
      </c>
      <c r="U77" s="26" t="s">
        <v>430</v>
      </c>
      <c r="V77" s="145">
        <v>23.920300000000001</v>
      </c>
      <c r="W77" s="145">
        <v>2.3106764023394413E-2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145">
        <v>4.0000000000000001E-3</v>
      </c>
      <c r="G78" s="145">
        <v>4.6560000000000004E-2</v>
      </c>
      <c r="H78" s="26" t="s">
        <v>430</v>
      </c>
      <c r="I78" s="145">
        <v>3.859375E-3</v>
      </c>
      <c r="J78" s="145">
        <v>5.0781250000000002E-3</v>
      </c>
      <c r="K78" s="145">
        <v>6.5000000000000006E-3</v>
      </c>
      <c r="L78" s="145">
        <v>3.2499999999999998E-6</v>
      </c>
      <c r="M78" s="145">
        <v>0.315</v>
      </c>
      <c r="N78" s="145">
        <v>3.1327563292927207E-3</v>
      </c>
      <c r="O78" s="145">
        <v>2.2109324143212714E-3</v>
      </c>
      <c r="P78" s="145">
        <v>1.0128939451086338E-5</v>
      </c>
      <c r="Q78" s="145">
        <v>5.4949792128224068E-2</v>
      </c>
      <c r="R78" s="145">
        <v>1.7905405405405406E-2</v>
      </c>
      <c r="S78" s="145">
        <v>0.63009999999999999</v>
      </c>
      <c r="T78" s="145">
        <v>1.6800000000000002E-2</v>
      </c>
      <c r="U78" s="145">
        <v>0.189</v>
      </c>
      <c r="V78" s="145">
        <v>1.9570000000000001</v>
      </c>
      <c r="W78" s="145">
        <v>1.609E-3</v>
      </c>
      <c r="X78" s="26" t="s">
        <v>430</v>
      </c>
      <c r="Y78" s="26" t="s">
        <v>430</v>
      </c>
      <c r="Z78" s="26" t="s">
        <v>430</v>
      </c>
      <c r="AA78" s="26" t="s">
        <v>430</v>
      </c>
      <c r="AB78" s="26" t="s">
        <v>430</v>
      </c>
      <c r="AC78" s="145">
        <v>8.2986612095000005</v>
      </c>
      <c r="AD78" s="145">
        <v>5.7206999999999994E-4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3.5000000000000003E-2</v>
      </c>
      <c r="G79" s="145">
        <v>8.8470588226999998E-3</v>
      </c>
      <c r="H79" s="145">
        <v>0.70000000000000007</v>
      </c>
      <c r="I79" s="26" t="s">
        <v>431</v>
      </c>
      <c r="J79" s="26" t="s">
        <v>431</v>
      </c>
      <c r="K79" s="26" t="s">
        <v>431</v>
      </c>
      <c r="L79" s="26" t="s">
        <v>430</v>
      </c>
      <c r="M79" s="26" t="s">
        <v>430</v>
      </c>
      <c r="N79" s="26" t="s">
        <v>430</v>
      </c>
      <c r="O79" s="26" t="s">
        <v>430</v>
      </c>
      <c r="P79" s="26" t="s">
        <v>430</v>
      </c>
      <c r="Q79" s="26" t="s">
        <v>430</v>
      </c>
      <c r="R79" s="26" t="s">
        <v>430</v>
      </c>
      <c r="S79" s="26" t="s">
        <v>430</v>
      </c>
      <c r="T79" s="145">
        <v>3.4729999999999999</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2.829715E-2</v>
      </c>
      <c r="G80" s="145">
        <v>1.2000000000000001E-3</v>
      </c>
      <c r="H80" s="145">
        <v>6.3000000000000003E-4</v>
      </c>
      <c r="I80" s="145">
        <v>2.7559700000000003E-2</v>
      </c>
      <c r="J80" s="145">
        <v>3.2958999999999995E-2</v>
      </c>
      <c r="K80" s="145">
        <v>5.3993000000000006E-2</v>
      </c>
      <c r="L80" s="26" t="s">
        <v>430</v>
      </c>
      <c r="M80" s="26" t="s">
        <v>430</v>
      </c>
      <c r="N80" s="145">
        <v>0.64362999999999992</v>
      </c>
      <c r="O80" s="145">
        <v>0.10150000000000001</v>
      </c>
      <c r="P80" s="145">
        <v>1.8000000000000002E-3</v>
      </c>
      <c r="Q80" s="145">
        <v>0.50061</v>
      </c>
      <c r="R80" s="145">
        <v>0.33226</v>
      </c>
      <c r="S80" s="145">
        <v>11.770700000000001</v>
      </c>
      <c r="T80" s="145">
        <v>0.61252999999999991</v>
      </c>
      <c r="U80" s="145">
        <v>1.3000000000000001E-2</v>
      </c>
      <c r="V80" s="145">
        <v>3.4791800000000004</v>
      </c>
      <c r="W80" s="26" t="s">
        <v>430</v>
      </c>
      <c r="X80" s="26" t="s">
        <v>430</v>
      </c>
      <c r="Y80" s="26" t="s">
        <v>430</v>
      </c>
      <c r="Z80" s="26" t="s">
        <v>430</v>
      </c>
      <c r="AA80" s="26" t="s">
        <v>430</v>
      </c>
      <c r="AB80" s="26" t="s">
        <v>430</v>
      </c>
      <c r="AC80" s="145">
        <v>7.2263309616000013E-2</v>
      </c>
      <c r="AD80" s="145">
        <v>5.5246068136489994E-3</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7.5834180000000011E-4</v>
      </c>
      <c r="J81" s="145">
        <v>7.5834179999999998E-3</v>
      </c>
      <c r="K81" s="145">
        <v>1.5166836E-2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3791.7089999999998</v>
      </c>
      <c r="AL81" s="49" t="s">
        <v>451</v>
      </c>
    </row>
    <row r="82" spans="1:38" s="2" customFormat="1" ht="26.25" customHeight="1" thickBot="1" x14ac:dyDescent="0.3">
      <c r="A82" s="70" t="s">
        <v>209</v>
      </c>
      <c r="B82" s="70" t="s">
        <v>210</v>
      </c>
      <c r="C82" s="70" t="s">
        <v>211</v>
      </c>
      <c r="D82" s="72"/>
      <c r="E82" s="26" t="s">
        <v>430</v>
      </c>
      <c r="F82" s="145">
        <v>4.5567757843602799</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0.51400000000000001</v>
      </c>
      <c r="G83" s="26" t="s">
        <v>430</v>
      </c>
      <c r="H83" s="26" t="s">
        <v>430</v>
      </c>
      <c r="I83" s="145">
        <v>5.5E-2</v>
      </c>
      <c r="J83" s="145">
        <v>0.06</v>
      </c>
      <c r="K83" s="145">
        <v>0.08</v>
      </c>
      <c r="L83" s="145">
        <v>3.1350000000000002E-3</v>
      </c>
      <c r="M83" s="26" t="s">
        <v>430</v>
      </c>
      <c r="N83" s="26" t="s">
        <v>430</v>
      </c>
      <c r="O83" s="26" t="s">
        <v>430</v>
      </c>
      <c r="P83" s="26" t="s">
        <v>430</v>
      </c>
      <c r="Q83" s="26" t="s">
        <v>430</v>
      </c>
      <c r="R83" s="26" t="s">
        <v>430</v>
      </c>
      <c r="S83" s="26" t="s">
        <v>430</v>
      </c>
      <c r="T83" s="26" t="s">
        <v>430</v>
      </c>
      <c r="U83" s="26" t="s">
        <v>430</v>
      </c>
      <c r="V83" s="26" t="s">
        <v>430</v>
      </c>
      <c r="W83" s="145">
        <v>0.01</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0.49635000000000001</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14.130166999999998</v>
      </c>
      <c r="G85" s="26" t="s">
        <v>430</v>
      </c>
      <c r="H85" s="26" t="s">
        <v>430</v>
      </c>
      <c r="I85" s="145">
        <v>1.790848E-3</v>
      </c>
      <c r="J85" s="145">
        <v>2.9702000000000001E-3</v>
      </c>
      <c r="K85" s="145">
        <v>3.8403999999999999E-3</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1.0626</v>
      </c>
      <c r="G86" s="26" t="s">
        <v>430</v>
      </c>
      <c r="H86" s="145">
        <v>1.1800000000000001E-3</v>
      </c>
      <c r="I86" s="145">
        <v>2.5830398400000002E-3</v>
      </c>
      <c r="J86" s="145">
        <v>4.987666E-3</v>
      </c>
      <c r="K86" s="145">
        <v>7.2753320000000007E-3</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4.77963688</v>
      </c>
      <c r="G88" s="145">
        <v>2E-3</v>
      </c>
      <c r="H88" s="145">
        <v>2.6031176E-2</v>
      </c>
      <c r="I88" s="145">
        <v>1.1855000000000003E-2</v>
      </c>
      <c r="J88" s="145">
        <v>1.1983999999999998E-2</v>
      </c>
      <c r="K88" s="145">
        <v>1.2069999999999999E-2</v>
      </c>
      <c r="L88" s="26" t="s">
        <v>430</v>
      </c>
      <c r="M88" s="26" t="s">
        <v>430</v>
      </c>
      <c r="N88" s="26" t="s">
        <v>430</v>
      </c>
      <c r="O88" s="145">
        <v>2.9100000000000001E-9</v>
      </c>
      <c r="P88" s="26" t="s">
        <v>430</v>
      </c>
      <c r="Q88" s="145">
        <v>1.4550000000000001E-8</v>
      </c>
      <c r="R88" s="145">
        <v>1.7459999999999999E-7</v>
      </c>
      <c r="S88" s="26" t="s">
        <v>430</v>
      </c>
      <c r="T88" s="145">
        <v>1.455E-6</v>
      </c>
      <c r="U88" s="145">
        <v>1.4550000000000001E-8</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3.9022069999999998</v>
      </c>
      <c r="G89" s="26" t="s">
        <v>430</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1.3644800000000004</v>
      </c>
      <c r="G90" s="145">
        <v>0.11320000000000001</v>
      </c>
      <c r="H90" s="145">
        <v>0.20555000000000001</v>
      </c>
      <c r="I90" s="145">
        <v>9.6831716302556978E-2</v>
      </c>
      <c r="J90" s="145">
        <v>0.11889403048019531</v>
      </c>
      <c r="K90" s="145">
        <v>0.187377455</v>
      </c>
      <c r="L90" s="145">
        <v>2.5708297815341787E-6</v>
      </c>
      <c r="M90" s="26" t="s">
        <v>430</v>
      </c>
      <c r="N90" s="26" t="s">
        <v>430</v>
      </c>
      <c r="O90" s="26" t="s">
        <v>430</v>
      </c>
      <c r="P90" s="26" t="s">
        <v>430</v>
      </c>
      <c r="Q90" s="26" t="s">
        <v>430</v>
      </c>
      <c r="R90" s="26" t="s">
        <v>430</v>
      </c>
      <c r="S90" s="26" t="s">
        <v>430</v>
      </c>
      <c r="T90" s="26" t="s">
        <v>430</v>
      </c>
      <c r="U90" s="26" t="s">
        <v>430</v>
      </c>
      <c r="V90" s="26" t="s">
        <v>430</v>
      </c>
      <c r="W90" s="26" t="s">
        <v>430</v>
      </c>
      <c r="X90" s="145">
        <v>6.3314999999999995E-3</v>
      </c>
      <c r="Y90" s="145">
        <v>3.1958999999999998E-3</v>
      </c>
      <c r="Z90" s="145">
        <v>3.1958999999999998E-3</v>
      </c>
      <c r="AA90" s="145">
        <v>3.1958999999999998E-3</v>
      </c>
      <c r="AB90" s="145">
        <v>1.5919199999999998E-2</v>
      </c>
      <c r="AC90" s="145">
        <v>2.8420000000000003E-3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8.8384910000000004E-3</v>
      </c>
      <c r="F91" s="145">
        <v>2.2254804E-2</v>
      </c>
      <c r="G91" s="145">
        <v>5.3894349999999997E-3</v>
      </c>
      <c r="H91" s="145">
        <v>3.4754175000000005E-2</v>
      </c>
      <c r="I91" s="145">
        <v>0.12571019113713999</v>
      </c>
      <c r="J91" s="145">
        <v>0.12579581533352002</v>
      </c>
      <c r="K91" s="145">
        <v>0.12581350053123</v>
      </c>
      <c r="L91" s="145">
        <v>5.6527875000000004E-4</v>
      </c>
      <c r="M91" s="145">
        <v>0.26911250400000003</v>
      </c>
      <c r="N91" s="145">
        <v>1.399111504</v>
      </c>
      <c r="O91" s="145">
        <v>2.268867988E-2</v>
      </c>
      <c r="P91" s="145">
        <v>1.0172111699999999E-4</v>
      </c>
      <c r="Q91" s="145">
        <v>2.3734927299999997E-3</v>
      </c>
      <c r="R91" s="145">
        <v>2.7839463599999999E-2</v>
      </c>
      <c r="S91" s="145">
        <v>0.81240146399999991</v>
      </c>
      <c r="T91" s="145">
        <v>6.3561179999999995E-2</v>
      </c>
      <c r="U91" s="26" t="s">
        <v>429</v>
      </c>
      <c r="V91" s="145">
        <v>0.47401481000000001</v>
      </c>
      <c r="W91" s="145">
        <v>4.6525000000000006E-4</v>
      </c>
      <c r="X91" s="145">
        <v>5.1642750000000003E-4</v>
      </c>
      <c r="Y91" s="145">
        <v>2.0936249999999997E-4</v>
      </c>
      <c r="Z91" s="145">
        <v>2.0936249999999997E-4</v>
      </c>
      <c r="AA91" s="145">
        <v>2.0936249999999997E-4</v>
      </c>
      <c r="AB91" s="145">
        <v>1.1445149999999998E-3</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2.0212130100000008</v>
      </c>
      <c r="G92" s="145">
        <v>2.7007441176376017</v>
      </c>
      <c r="H92" s="145">
        <v>1.4279999999999999E-2</v>
      </c>
      <c r="I92" s="145">
        <v>0.41699999999999993</v>
      </c>
      <c r="J92" s="145">
        <v>0.55600000000000016</v>
      </c>
      <c r="K92" s="145">
        <v>0.69499999999999995</v>
      </c>
      <c r="L92" s="145">
        <v>1.4636700000000002E-2</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26" t="s">
        <v>430</v>
      </c>
      <c r="AD92" s="26" t="s">
        <v>430</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2.6026277000000002</v>
      </c>
      <c r="G93" s="26" t="s">
        <v>431</v>
      </c>
      <c r="H93" s="26" t="s">
        <v>430</v>
      </c>
      <c r="I93" s="145">
        <v>0.31660091333333329</v>
      </c>
      <c r="J93" s="145">
        <v>0.32273553833333335</v>
      </c>
      <c r="K93" s="145">
        <v>0.32379207999999998</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1.680755</v>
      </c>
      <c r="G95" s="145" t="s">
        <v>430</v>
      </c>
      <c r="H95" s="26" t="s">
        <v>430</v>
      </c>
      <c r="I95" s="145">
        <v>2.9160047616804449E-2</v>
      </c>
      <c r="J95" s="145">
        <v>0.13644794100680654</v>
      </c>
      <c r="K95" s="145">
        <v>0.54555170000000008</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26" t="s">
        <v>430</v>
      </c>
      <c r="AJ95" s="145"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26" t="s">
        <v>434</v>
      </c>
      <c r="AK97" s="26" t="s">
        <v>434</v>
      </c>
      <c r="AL97" s="49" t="s">
        <v>430</v>
      </c>
    </row>
    <row r="98" spans="1:38" s="2" customFormat="1" ht="26.25" customHeight="1" thickBot="1" x14ac:dyDescent="0.3">
      <c r="A98" s="70" t="s">
        <v>54</v>
      </c>
      <c r="B98" s="70" t="s">
        <v>242</v>
      </c>
      <c r="C98" s="70" t="s">
        <v>243</v>
      </c>
      <c r="D98" s="72"/>
      <c r="E98" s="145" t="s">
        <v>430</v>
      </c>
      <c r="F98" s="145">
        <v>8.0299999999999996E-2</v>
      </c>
      <c r="G98" s="145" t="s">
        <v>430</v>
      </c>
      <c r="H98" s="145">
        <v>3.6183594836672411E-2</v>
      </c>
      <c r="I98" s="145">
        <v>2.9879043612319033E-2</v>
      </c>
      <c r="J98" s="145">
        <v>4.1283447105817314E-2</v>
      </c>
      <c r="K98" s="145">
        <v>4.5968140000000005E-2</v>
      </c>
      <c r="L98" s="145" t="s">
        <v>430</v>
      </c>
      <c r="M98" s="145" t="s">
        <v>430</v>
      </c>
      <c r="N98" s="145" t="s">
        <v>430</v>
      </c>
      <c r="O98" s="145" t="s">
        <v>430</v>
      </c>
      <c r="P98" s="145" t="s">
        <v>430</v>
      </c>
      <c r="Q98" s="145" t="s">
        <v>430</v>
      </c>
      <c r="R98" s="145" t="s">
        <v>430</v>
      </c>
      <c r="S98" s="145" t="s">
        <v>430</v>
      </c>
      <c r="T98" s="145" t="s">
        <v>430</v>
      </c>
      <c r="U98" s="26" t="s">
        <v>430</v>
      </c>
      <c r="V98" s="145" t="s">
        <v>430</v>
      </c>
      <c r="W98" s="145">
        <v>1.4877E-2</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145" t="s">
        <v>430</v>
      </c>
      <c r="AK98" s="26" t="s">
        <v>430</v>
      </c>
      <c r="AL98" s="49" t="s">
        <v>430</v>
      </c>
    </row>
    <row r="99" spans="1:38" s="2" customFormat="1" ht="26.25" customHeight="1" thickBot="1" x14ac:dyDescent="0.3">
      <c r="A99" s="70" t="s">
        <v>244</v>
      </c>
      <c r="B99" s="70" t="s">
        <v>245</v>
      </c>
      <c r="C99" s="70" t="s">
        <v>454</v>
      </c>
      <c r="D99" s="72"/>
      <c r="E99" s="145">
        <v>0.10006622164321852</v>
      </c>
      <c r="F99" s="145">
        <v>6.6585068170000001</v>
      </c>
      <c r="G99" s="145" t="s">
        <v>430</v>
      </c>
      <c r="H99" s="145">
        <v>5.6638796733127545</v>
      </c>
      <c r="I99" s="145">
        <v>8.7563656079999996E-2</v>
      </c>
      <c r="J99" s="145">
        <v>0.13454903250000003</v>
      </c>
      <c r="K99" s="145">
        <v>0.29472645219999999</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347.779</v>
      </c>
      <c r="AL99" s="49" t="s">
        <v>246</v>
      </c>
    </row>
    <row r="100" spans="1:38" s="2" customFormat="1" ht="26.25" customHeight="1" thickBot="1" x14ac:dyDescent="0.3">
      <c r="A100" s="70" t="s">
        <v>244</v>
      </c>
      <c r="B100" s="70" t="s">
        <v>247</v>
      </c>
      <c r="C100" s="70" t="s">
        <v>455</v>
      </c>
      <c r="D100" s="72"/>
      <c r="E100" s="145">
        <v>0.11123411938181386</v>
      </c>
      <c r="F100" s="145">
        <v>3.6106875637000004</v>
      </c>
      <c r="G100" s="145" t="s">
        <v>430</v>
      </c>
      <c r="H100" s="145">
        <v>4.2876418802551504</v>
      </c>
      <c r="I100" s="145">
        <v>6.0833587500000001E-2</v>
      </c>
      <c r="J100" s="145">
        <v>9.3873453904000009E-2</v>
      </c>
      <c r="K100" s="145">
        <v>0.20260495895700001</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145" t="s">
        <v>430</v>
      </c>
      <c r="AK100" s="145">
        <v>677.6</v>
      </c>
      <c r="AL100" s="49" t="s">
        <v>246</v>
      </c>
    </row>
    <row r="101" spans="1:38" s="2" customFormat="1" ht="26.25" customHeight="1" thickBot="1" x14ac:dyDescent="0.3">
      <c r="A101" s="70" t="s">
        <v>244</v>
      </c>
      <c r="B101" s="70" t="s">
        <v>248</v>
      </c>
      <c r="C101" s="70" t="s">
        <v>249</v>
      </c>
      <c r="D101" s="72"/>
      <c r="E101" s="145">
        <v>7.7672260086937613E-3</v>
      </c>
      <c r="F101" s="145">
        <v>0.1045006789</v>
      </c>
      <c r="G101" s="145" t="s">
        <v>430</v>
      </c>
      <c r="H101" s="145">
        <v>8.1861140561664381E-2</v>
      </c>
      <c r="I101" s="145">
        <v>7.1663438900000003E-4</v>
      </c>
      <c r="J101" s="145">
        <v>2.1499031670000001E-3</v>
      </c>
      <c r="K101" s="145">
        <v>5.0164407229999998E-3</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26" t="s">
        <v>430</v>
      </c>
      <c r="AJ101" s="26" t="s">
        <v>430</v>
      </c>
      <c r="AK101" s="145">
        <v>95.884</v>
      </c>
      <c r="AL101" s="49" t="s">
        <v>246</v>
      </c>
    </row>
    <row r="102" spans="1:38" s="2" customFormat="1" ht="26.25" customHeight="1" thickBot="1" x14ac:dyDescent="0.3">
      <c r="A102" s="70" t="s">
        <v>244</v>
      </c>
      <c r="B102" s="70" t="s">
        <v>250</v>
      </c>
      <c r="C102" s="70" t="s">
        <v>456</v>
      </c>
      <c r="D102" s="72"/>
      <c r="E102" s="145">
        <v>4.6824070045809171E-2</v>
      </c>
      <c r="F102" s="145">
        <v>0.40723589321800002</v>
      </c>
      <c r="G102" s="145" t="s">
        <v>430</v>
      </c>
      <c r="H102" s="145">
        <v>3.7639568457194237</v>
      </c>
      <c r="I102" s="145">
        <v>3.3666629260000001E-3</v>
      </c>
      <c r="J102" s="145">
        <v>6.9639250407000003E-2</v>
      </c>
      <c r="K102" s="145">
        <v>0.40804024075000001</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26" t="s">
        <v>430</v>
      </c>
      <c r="AK102" s="145">
        <v>885.91849941141777</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5.9845335077761852E-4</v>
      </c>
      <c r="F104" s="145">
        <v>5.3344643840000008E-3</v>
      </c>
      <c r="G104" s="145" t="s">
        <v>430</v>
      </c>
      <c r="H104" s="145">
        <v>6.3072596511969843E-3</v>
      </c>
      <c r="I104" s="145">
        <v>4.9380537E-5</v>
      </c>
      <c r="J104" s="145">
        <v>1.4814161100000002E-4</v>
      </c>
      <c r="K104" s="145">
        <v>3.4566375900000002E-4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6.6070000000000002</v>
      </c>
      <c r="AL104" s="49" t="s">
        <v>246</v>
      </c>
    </row>
    <row r="105" spans="1:38" s="2" customFormat="1" ht="26.25" customHeight="1" thickBot="1" x14ac:dyDescent="0.3">
      <c r="A105" s="70" t="s">
        <v>244</v>
      </c>
      <c r="B105" s="70" t="s">
        <v>255</v>
      </c>
      <c r="C105" s="70" t="s">
        <v>256</v>
      </c>
      <c r="D105" s="72"/>
      <c r="E105" s="145">
        <v>2.5005566809998849E-2</v>
      </c>
      <c r="F105" s="145">
        <v>0.19630887905</v>
      </c>
      <c r="G105" s="145" t="s">
        <v>430</v>
      </c>
      <c r="H105" s="145">
        <v>0.50745936852550944</v>
      </c>
      <c r="I105" s="145">
        <v>4.6279995610000006E-3</v>
      </c>
      <c r="J105" s="145">
        <v>7.272570739E-3</v>
      </c>
      <c r="K105" s="145">
        <v>1.5867427065000002E-2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145" t="s">
        <v>430</v>
      </c>
      <c r="AI105" s="145" t="s">
        <v>430</v>
      </c>
      <c r="AJ105" s="26" t="s">
        <v>430</v>
      </c>
      <c r="AK105" s="145">
        <v>59.1</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0" t="s">
        <v>458</v>
      </c>
      <c r="D107" s="72"/>
      <c r="E107" s="145">
        <v>3.4853151510186899E-2</v>
      </c>
      <c r="F107" s="145">
        <v>0.1685778091</v>
      </c>
      <c r="G107" s="145" t="s">
        <v>430</v>
      </c>
      <c r="H107" s="145">
        <v>0.36708500714460451</v>
      </c>
      <c r="I107" s="145">
        <v>9.3001874999999994E-3</v>
      </c>
      <c r="J107" s="145">
        <v>0.1240025</v>
      </c>
      <c r="K107" s="145">
        <v>0.58901187500000007</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145" t="s">
        <v>430</v>
      </c>
      <c r="AI107" s="145" t="s">
        <v>430</v>
      </c>
      <c r="AJ107" s="26" t="s">
        <v>430</v>
      </c>
      <c r="AK107" s="145">
        <v>3221.9</v>
      </c>
      <c r="AL107" s="49" t="s">
        <v>246</v>
      </c>
    </row>
    <row r="108" spans="1:38" s="2" customFormat="1" ht="26.25" customHeight="1" thickBot="1" x14ac:dyDescent="0.3">
      <c r="A108" s="70" t="s">
        <v>244</v>
      </c>
      <c r="B108" s="70" t="s">
        <v>260</v>
      </c>
      <c r="C108" s="70" t="s">
        <v>459</v>
      </c>
      <c r="D108" s="72"/>
      <c r="E108" s="145">
        <v>5.1345493667830804E-2</v>
      </c>
      <c r="F108" s="145">
        <v>0.46938695940000003</v>
      </c>
      <c r="G108" s="145" t="s">
        <v>430</v>
      </c>
      <c r="H108" s="145">
        <v>0.40358434763277745</v>
      </c>
      <c r="I108" s="145">
        <v>6.1679000000000005E-3</v>
      </c>
      <c r="J108" s="145">
        <v>6.1678999999999998E-2</v>
      </c>
      <c r="K108" s="145">
        <v>0.123358</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26" t="s">
        <v>430</v>
      </c>
      <c r="AJ108" s="26" t="s">
        <v>430</v>
      </c>
      <c r="AK108" s="145">
        <v>6167.9000000000005</v>
      </c>
      <c r="AL108" s="49" t="s">
        <v>246</v>
      </c>
    </row>
    <row r="109" spans="1:38" s="2" customFormat="1" ht="26.25" customHeight="1" thickBot="1" x14ac:dyDescent="0.3">
      <c r="A109" s="70" t="s">
        <v>244</v>
      </c>
      <c r="B109" s="70" t="s">
        <v>261</v>
      </c>
      <c r="C109" s="70" t="s">
        <v>460</v>
      </c>
      <c r="D109" s="72"/>
      <c r="E109" s="145">
        <v>1.4701359041103626E-2</v>
      </c>
      <c r="F109" s="145">
        <v>6.2744817029999997E-2</v>
      </c>
      <c r="G109" s="26" t="s">
        <v>430</v>
      </c>
      <c r="H109" s="145">
        <v>0.11555513016680376</v>
      </c>
      <c r="I109" s="145">
        <v>5.3049999999999998E-3</v>
      </c>
      <c r="J109" s="145">
        <v>2.9177499999999999E-2</v>
      </c>
      <c r="K109" s="145">
        <v>2.9177499999999999E-2</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530.5</v>
      </c>
      <c r="AL109" s="49" t="s">
        <v>246</v>
      </c>
    </row>
    <row r="110" spans="1:38" s="2" customFormat="1" ht="26.25" customHeight="1" thickBot="1" x14ac:dyDescent="0.3">
      <c r="A110" s="70" t="s">
        <v>244</v>
      </c>
      <c r="B110" s="70" t="s">
        <v>262</v>
      </c>
      <c r="C110" s="70" t="s">
        <v>461</v>
      </c>
      <c r="D110" s="72"/>
      <c r="E110" s="145">
        <v>3.8516430802565385E-3</v>
      </c>
      <c r="F110" s="145">
        <v>2.0830251040999996E-2</v>
      </c>
      <c r="G110" s="26" t="s">
        <v>430</v>
      </c>
      <c r="H110" s="145">
        <v>5.7794044796721525E-2</v>
      </c>
      <c r="I110" s="145">
        <v>1.5656984400000001E-2</v>
      </c>
      <c r="J110" s="145">
        <v>0.10977248999999999</v>
      </c>
      <c r="K110" s="145">
        <v>0.11114300999999999</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813.69999999999993</v>
      </c>
      <c r="AL110" s="49" t="s">
        <v>246</v>
      </c>
    </row>
    <row r="111" spans="1:38" s="2" customFormat="1" ht="26.25" customHeight="1" thickBot="1" x14ac:dyDescent="0.3">
      <c r="A111" s="70" t="s">
        <v>244</v>
      </c>
      <c r="B111" s="70" t="s">
        <v>263</v>
      </c>
      <c r="C111" s="70" t="s">
        <v>462</v>
      </c>
      <c r="D111" s="72"/>
      <c r="E111" s="145">
        <v>5.1894170485911745E-2</v>
      </c>
      <c r="F111" s="145">
        <v>1.2854454647</v>
      </c>
      <c r="G111" s="26" t="s">
        <v>430</v>
      </c>
      <c r="H111" s="145">
        <v>2.3344481496026055</v>
      </c>
      <c r="I111" s="145">
        <v>1.3641016000000001E-2</v>
      </c>
      <c r="J111" s="145">
        <v>2.7282032000000001E-2</v>
      </c>
      <c r="K111" s="145">
        <v>6.1384571999999998E-2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3609.962</v>
      </c>
      <c r="AL111" s="49" t="s">
        <v>246</v>
      </c>
    </row>
    <row r="112" spans="1:38" s="2" customFormat="1" ht="26.25" customHeight="1" thickBot="1" x14ac:dyDescent="0.3">
      <c r="A112" s="70" t="s">
        <v>264</v>
      </c>
      <c r="B112" s="70" t="s">
        <v>265</v>
      </c>
      <c r="C112" s="70" t="s">
        <v>266</v>
      </c>
      <c r="D112" s="72"/>
      <c r="E112" s="145">
        <v>6.419307441239483</v>
      </c>
      <c r="F112" s="145" t="s">
        <v>430</v>
      </c>
      <c r="G112" s="145" t="s">
        <v>430</v>
      </c>
      <c r="H112" s="145">
        <v>2.4833145239941405</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26" t="s">
        <v>430</v>
      </c>
      <c r="AJ112" s="26" t="s">
        <v>430</v>
      </c>
      <c r="AK112" s="145">
        <v>160.40299999999999</v>
      </c>
      <c r="AL112" s="49" t="s">
        <v>475</v>
      </c>
    </row>
    <row r="113" spans="1:38" s="2" customFormat="1" ht="26.25" customHeight="1" thickBot="1" x14ac:dyDescent="0.3">
      <c r="A113" s="70" t="s">
        <v>264</v>
      </c>
      <c r="B113" s="70" t="s">
        <v>267</v>
      </c>
      <c r="C113" s="70" t="s">
        <v>268</v>
      </c>
      <c r="D113" s="72"/>
      <c r="E113" s="145">
        <v>2.8473570357162643</v>
      </c>
      <c r="F113" s="145">
        <v>3.4271212728020006</v>
      </c>
      <c r="G113" s="26" t="s">
        <v>430</v>
      </c>
      <c r="H113" s="145">
        <v>9.4958561425536239</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2.4640000000000002E-2</v>
      </c>
      <c r="F114" s="145" t="s">
        <v>430</v>
      </c>
      <c r="G114" s="145" t="s">
        <v>430</v>
      </c>
      <c r="H114" s="145">
        <v>1.6829999999999998E-2</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26"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0.59386132959833959</v>
      </c>
      <c r="F116" s="145">
        <v>7.6314364832999998E-2</v>
      </c>
      <c r="G116" s="26" t="s">
        <v>430</v>
      </c>
      <c r="H116" s="145">
        <v>1.4147069837759711</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0.25872919999999999</v>
      </c>
      <c r="J119" s="145">
        <v>4.7110010000000013</v>
      </c>
      <c r="K119" s="145">
        <v>4.7110010000000013</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1.051775051588373</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1.2084846153846154E-2</v>
      </c>
      <c r="AD122" s="26" t="s">
        <v>430</v>
      </c>
      <c r="AE122" s="144" t="s">
        <v>443</v>
      </c>
      <c r="AF122" s="145"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0" t="s">
        <v>286</v>
      </c>
      <c r="D123" s="72"/>
      <c r="E123" s="145">
        <v>9.0205441253207647E-2</v>
      </c>
      <c r="F123" s="145">
        <v>0.16975725368353975</v>
      </c>
      <c r="G123" s="145">
        <v>1.3030650827192479E-2</v>
      </c>
      <c r="H123" s="145">
        <v>8.8488078926057256E-2</v>
      </c>
      <c r="I123" s="145">
        <v>0.22612000566230936</v>
      </c>
      <c r="J123" s="145">
        <v>0.23718101552806653</v>
      </c>
      <c r="K123" s="145">
        <v>0.24086801881665221</v>
      </c>
      <c r="L123" s="145">
        <v>2.7892656270466797E-2</v>
      </c>
      <c r="M123" s="145">
        <v>2.8915804427455631</v>
      </c>
      <c r="N123" s="145">
        <v>2.6181423636584839E-3</v>
      </c>
      <c r="O123" s="145">
        <v>2.3798643954376541E-2</v>
      </c>
      <c r="P123" s="145">
        <v>4.567324386289034E-3</v>
      </c>
      <c r="Q123" s="145">
        <v>1.4949836061770822E-4</v>
      </c>
      <c r="R123" s="145">
        <v>3.7602574732289915E-3</v>
      </c>
      <c r="S123" s="145">
        <v>1.7538549663373589E-3</v>
      </c>
      <c r="T123" s="145">
        <v>1.3632942344516219E-3</v>
      </c>
      <c r="U123" s="145">
        <v>9.94108024464609E-4</v>
      </c>
      <c r="V123" s="145">
        <v>1.9701454433326208E-2</v>
      </c>
      <c r="W123" s="145">
        <v>1.8435016442928588E-2</v>
      </c>
      <c r="X123" s="145">
        <v>2.9162906529960141E-6</v>
      </c>
      <c r="Y123" s="145">
        <v>8.5704643495695472E-6</v>
      </c>
      <c r="Z123" s="145">
        <v>2.9254212719431154E-6</v>
      </c>
      <c r="AA123" s="145">
        <v>1.8686098975161272E-6</v>
      </c>
      <c r="AB123" s="145">
        <v>1.6280786172024802E-5</v>
      </c>
      <c r="AC123" s="145" t="s">
        <v>430</v>
      </c>
      <c r="AD123" s="145" t="s">
        <v>430</v>
      </c>
      <c r="AE123" s="144" t="s">
        <v>443</v>
      </c>
      <c r="AF123" s="145" t="s">
        <v>430</v>
      </c>
      <c r="AG123" s="26" t="s">
        <v>430</v>
      </c>
      <c r="AH123" s="26" t="s">
        <v>430</v>
      </c>
      <c r="AI123" s="26" t="s">
        <v>430</v>
      </c>
      <c r="AJ123" s="26" t="s">
        <v>430</v>
      </c>
      <c r="AK123" s="145">
        <v>36.870032885857178</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26"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0.16593375299999999</v>
      </c>
      <c r="G125" s="145" t="s">
        <v>430</v>
      </c>
      <c r="H125" s="26" t="s">
        <v>430</v>
      </c>
      <c r="I125" s="145">
        <v>1.3670481000000001E-4</v>
      </c>
      <c r="J125" s="145">
        <v>9.0722282999999989E-4</v>
      </c>
      <c r="K125" s="145">
        <v>1.9180099100000001E-3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9.3791700000000006E-2</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390.79873800000001</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145" t="s">
        <v>431</v>
      </c>
      <c r="J130" s="145" t="s">
        <v>431</v>
      </c>
      <c r="K130" s="145"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434</v>
      </c>
      <c r="F131" s="145" t="s">
        <v>434</v>
      </c>
      <c r="G131" s="26" t="s">
        <v>434</v>
      </c>
      <c r="H131" s="26" t="s">
        <v>434</v>
      </c>
      <c r="I131" s="145" t="s">
        <v>434</v>
      </c>
      <c r="J131" s="145" t="s">
        <v>434</v>
      </c>
      <c r="K131" s="145" t="s">
        <v>434</v>
      </c>
      <c r="L131" s="26" t="s">
        <v>434</v>
      </c>
      <c r="M131" s="26" t="s">
        <v>434</v>
      </c>
      <c r="N131" s="26" t="s">
        <v>434</v>
      </c>
      <c r="O131" s="26" t="s">
        <v>434</v>
      </c>
      <c r="P131" s="26" t="s">
        <v>434</v>
      </c>
      <c r="Q131" s="26" t="s">
        <v>434</v>
      </c>
      <c r="R131" s="26" t="s">
        <v>434</v>
      </c>
      <c r="S131" s="26" t="s">
        <v>434</v>
      </c>
      <c r="T131" s="26" t="s">
        <v>434</v>
      </c>
      <c r="U131" s="26" t="s">
        <v>434</v>
      </c>
      <c r="V131" s="26" t="s">
        <v>434</v>
      </c>
      <c r="W131" s="26" t="s">
        <v>434</v>
      </c>
      <c r="X131" s="26" t="s">
        <v>434</v>
      </c>
      <c r="Y131" s="26" t="s">
        <v>434</v>
      </c>
      <c r="Z131" s="26" t="s">
        <v>434</v>
      </c>
      <c r="AA131" s="26" t="s">
        <v>434</v>
      </c>
      <c r="AB131" s="26" t="s">
        <v>434</v>
      </c>
      <c r="AC131" s="26" t="s">
        <v>434</v>
      </c>
      <c r="AD131" s="26" t="s">
        <v>434</v>
      </c>
      <c r="AE131" s="144" t="s">
        <v>443</v>
      </c>
      <c r="AF131" s="26" t="s">
        <v>434</v>
      </c>
      <c r="AG131" s="26" t="s">
        <v>434</v>
      </c>
      <c r="AH131" s="26" t="s">
        <v>434</v>
      </c>
      <c r="AI131" s="26" t="s">
        <v>434</v>
      </c>
      <c r="AJ131" s="26" t="s">
        <v>434</v>
      </c>
      <c r="AK131" s="26" t="s">
        <v>434</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4.9808380000000002E-4</v>
      </c>
      <c r="J133" s="145">
        <v>4.9808380000000002E-4</v>
      </c>
      <c r="K133" s="145">
        <v>5.5349024000000003E-4</v>
      </c>
      <c r="L133" s="145">
        <v>2.4904190000000001E-4</v>
      </c>
      <c r="M133" s="26" t="s">
        <v>431</v>
      </c>
      <c r="N133" s="145">
        <v>4.3105062E-4</v>
      </c>
      <c r="O133" s="145">
        <v>7.2200620000000023E-5</v>
      </c>
      <c r="P133" s="145">
        <v>1.2314300317900361E-2</v>
      </c>
      <c r="Q133" s="145">
        <v>1.9535794000000002E-4</v>
      </c>
      <c r="R133" s="145">
        <v>1.9464023999999998E-4</v>
      </c>
      <c r="S133" s="145">
        <v>1.7842022E-4</v>
      </c>
      <c r="T133" s="145">
        <v>2.4875481999999999E-4</v>
      </c>
      <c r="U133" s="145">
        <v>2.8392211999999999E-4</v>
      </c>
      <c r="V133" s="145">
        <v>2.2983624799999998E-3</v>
      </c>
      <c r="W133" s="145">
        <v>3.8755799999999998E-4</v>
      </c>
      <c r="X133" s="145">
        <v>1.8947279999999999E-4</v>
      </c>
      <c r="Y133" s="145">
        <v>1.0349233999999999E-4</v>
      </c>
      <c r="Z133" s="145">
        <v>9.2439759999999999E-5</v>
      </c>
      <c r="AA133" s="145">
        <v>1.0033446E-4</v>
      </c>
      <c r="AB133" s="145">
        <v>4.8573936000000003E-4</v>
      </c>
      <c r="AC133" s="145">
        <v>2.1531000000000002E-3</v>
      </c>
      <c r="AD133" s="145">
        <v>5.8851399999999996E-3</v>
      </c>
      <c r="AE133" s="144" t="s">
        <v>443</v>
      </c>
      <c r="AF133" s="26" t="s">
        <v>430</v>
      </c>
      <c r="AG133" s="26" t="s">
        <v>430</v>
      </c>
      <c r="AH133" s="26" t="s">
        <v>430</v>
      </c>
      <c r="AI133" s="26" t="s">
        <v>430</v>
      </c>
      <c r="AJ133" s="26" t="s">
        <v>430</v>
      </c>
      <c r="AK133" s="145">
        <v>14354</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1.1860000000000001E-2</v>
      </c>
      <c r="G136" s="26" t="s">
        <v>430</v>
      </c>
      <c r="H136" s="145">
        <v>7.7000000000000007E-4</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1.8460000000000001E-2</v>
      </c>
      <c r="G137" s="26" t="s">
        <v>430</v>
      </c>
      <c r="H137" s="145" t="s">
        <v>430</v>
      </c>
      <c r="I137" s="145" t="s">
        <v>430</v>
      </c>
      <c r="J137" s="145" t="s">
        <v>430</v>
      </c>
      <c r="K137" s="145" t="s">
        <v>430</v>
      </c>
      <c r="L137" s="145" t="s">
        <v>430</v>
      </c>
      <c r="M137" s="26" t="s">
        <v>430</v>
      </c>
      <c r="N137" s="145" t="s">
        <v>430</v>
      </c>
      <c r="O137" s="145" t="s">
        <v>430</v>
      </c>
      <c r="P137" s="26" t="s">
        <v>430</v>
      </c>
      <c r="Q137" s="26" t="s">
        <v>430</v>
      </c>
      <c r="R137" s="26" t="s">
        <v>430</v>
      </c>
      <c r="S137" s="145" t="s">
        <v>430</v>
      </c>
      <c r="T137" s="26" t="s">
        <v>430</v>
      </c>
      <c r="U137" s="145" t="s">
        <v>430</v>
      </c>
      <c r="V137" s="145"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1230824</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0.33642489999999997</v>
      </c>
      <c r="I139" s="145">
        <v>0.17330146539999997</v>
      </c>
      <c r="J139" s="145">
        <v>0.17330146539999997</v>
      </c>
      <c r="K139" s="145">
        <v>0.17333146539999997</v>
      </c>
      <c r="L139" s="145">
        <v>1.5217361405999998E-2</v>
      </c>
      <c r="M139" s="26" t="s">
        <v>430</v>
      </c>
      <c r="N139" s="145">
        <v>4.9481580000000007E-4</v>
      </c>
      <c r="O139" s="145">
        <v>9.9857820000000003E-4</v>
      </c>
      <c r="P139" s="145">
        <v>9.9857820000000003E-4</v>
      </c>
      <c r="Q139" s="145">
        <v>1.5835482E-3</v>
      </c>
      <c r="R139" s="145">
        <v>1.5126636000000002E-3</v>
      </c>
      <c r="S139" s="145">
        <v>3.5173902000000005E-3</v>
      </c>
      <c r="T139" s="26" t="s">
        <v>430</v>
      </c>
      <c r="U139" s="26" t="s">
        <v>430</v>
      </c>
      <c r="V139" s="26" t="s">
        <v>430</v>
      </c>
      <c r="W139" s="145">
        <v>1.5819013119999998</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434</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T141" si="0">SUM(E14:E140)</f>
        <v>242.09717382706523</v>
      </c>
      <c r="F141" s="20">
        <f t="shared" si="0"/>
        <v>165.74224981859365</v>
      </c>
      <c r="G141" s="20">
        <f t="shared" si="0"/>
        <v>90.381839475873591</v>
      </c>
      <c r="H141" s="20">
        <f t="shared" si="0"/>
        <v>35.940540692112499</v>
      </c>
      <c r="I141" s="20">
        <f t="shared" si="0"/>
        <v>26.898092521917199</v>
      </c>
      <c r="J141" s="20">
        <f t="shared" si="0"/>
        <v>44.1429087523045</v>
      </c>
      <c r="K141" s="20">
        <f t="shared" si="0"/>
        <v>59.415878464248912</v>
      </c>
      <c r="L141" s="20">
        <f t="shared" si="0"/>
        <v>6.5220174749155646</v>
      </c>
      <c r="M141" s="20">
        <f t="shared" si="0"/>
        <v>579.40166232777506</v>
      </c>
      <c r="N141" s="20">
        <f t="shared" si="0"/>
        <v>30.719355376224293</v>
      </c>
      <c r="O141" s="20">
        <f t="shared" si="0"/>
        <v>1.3712997291971856</v>
      </c>
      <c r="P141" s="20">
        <f t="shared" si="0"/>
        <v>0.67009499591128308</v>
      </c>
      <c r="Q141" s="20">
        <f t="shared" si="0"/>
        <v>3.9896826980779747</v>
      </c>
      <c r="R141" s="20">
        <f t="shared" si="0"/>
        <v>39.035988559517293</v>
      </c>
      <c r="S141" s="20">
        <f t="shared" si="0"/>
        <v>69.270521362682047</v>
      </c>
      <c r="T141" s="20">
        <f t="shared" si="0"/>
        <v>37.88358850101379</v>
      </c>
      <c r="U141" s="20" t="s">
        <v>429</v>
      </c>
      <c r="V141" s="20">
        <f t="shared" ref="V141:AD141" si="1">SUM(V14:V140)</f>
        <v>146.09576575986259</v>
      </c>
      <c r="W141" s="20">
        <f t="shared" si="1"/>
        <v>15.735438906387586</v>
      </c>
      <c r="X141" s="20">
        <f t="shared" si="1"/>
        <v>0.23005690920800073</v>
      </c>
      <c r="Y141" s="20">
        <f t="shared" si="1"/>
        <v>0.31477764966142141</v>
      </c>
      <c r="Z141" s="20">
        <f t="shared" si="1"/>
        <v>0.17336301618891048</v>
      </c>
      <c r="AA141" s="20">
        <f t="shared" si="1"/>
        <v>0.1270000476695575</v>
      </c>
      <c r="AB141" s="20">
        <f t="shared" si="1"/>
        <v>8.7159780703946517</v>
      </c>
      <c r="AC141" s="20">
        <f t="shared" si="1"/>
        <v>12.090972297096082</v>
      </c>
      <c r="AD141" s="20">
        <f t="shared" si="1"/>
        <v>29.002029535081814</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242.09717382706523</v>
      </c>
      <c r="F152" s="14">
        <f t="shared" ref="F152:AD152" si="2">SUM(F$141, F$151, IF(AND(ISNUMBER(SEARCH($B$4,"AT|BE|CH|GB|IE|LT|LU|NL")),SUM(F$143:F$149)&gt;0),SUM(F$143:F$149)-SUM(F$27:F$33),0))</f>
        <v>165.74224981859365</v>
      </c>
      <c r="G152" s="14">
        <f t="shared" si="2"/>
        <v>90.381839475873591</v>
      </c>
      <c r="H152" s="14">
        <f t="shared" si="2"/>
        <v>35.940540692112499</v>
      </c>
      <c r="I152" s="14">
        <f t="shared" si="2"/>
        <v>26.898092521917199</v>
      </c>
      <c r="J152" s="14">
        <f t="shared" si="2"/>
        <v>44.1429087523045</v>
      </c>
      <c r="K152" s="14">
        <f t="shared" si="2"/>
        <v>59.415878464248912</v>
      </c>
      <c r="L152" s="14">
        <f t="shared" si="2"/>
        <v>6.5220174749155646</v>
      </c>
      <c r="M152" s="14">
        <f t="shared" si="2"/>
        <v>579.40166232777506</v>
      </c>
      <c r="N152" s="14">
        <f t="shared" si="2"/>
        <v>30.719355376224293</v>
      </c>
      <c r="O152" s="14">
        <f t="shared" si="2"/>
        <v>1.3712997291971856</v>
      </c>
      <c r="P152" s="14">
        <f t="shared" si="2"/>
        <v>0.67009499591128308</v>
      </c>
      <c r="Q152" s="14">
        <f t="shared" si="2"/>
        <v>3.9896826980779747</v>
      </c>
      <c r="R152" s="14">
        <f t="shared" si="2"/>
        <v>39.035988559517293</v>
      </c>
      <c r="S152" s="14">
        <f t="shared" si="2"/>
        <v>69.270521362682047</v>
      </c>
      <c r="T152" s="14">
        <f t="shared" si="2"/>
        <v>37.88358850101379</v>
      </c>
      <c r="U152" s="14">
        <f t="shared" si="2"/>
        <v>0</v>
      </c>
      <c r="V152" s="14">
        <f t="shared" si="2"/>
        <v>146.09576575986259</v>
      </c>
      <c r="W152" s="14">
        <f t="shared" si="2"/>
        <v>15.735438906387586</v>
      </c>
      <c r="X152" s="14">
        <f t="shared" si="2"/>
        <v>0.23005690920800073</v>
      </c>
      <c r="Y152" s="14">
        <f t="shared" si="2"/>
        <v>0.31477764966142141</v>
      </c>
      <c r="Z152" s="14">
        <f t="shared" si="2"/>
        <v>0.17336301618891048</v>
      </c>
      <c r="AA152" s="14">
        <f t="shared" si="2"/>
        <v>0.1270000476695575</v>
      </c>
      <c r="AB152" s="14">
        <f t="shared" si="2"/>
        <v>8.7159780703946517</v>
      </c>
      <c r="AC152" s="14">
        <f t="shared" si="2"/>
        <v>12.090972297096082</v>
      </c>
      <c r="AD152" s="14">
        <f t="shared" si="2"/>
        <v>29.002029535081814</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242.09717382706523</v>
      </c>
      <c r="F154" s="14">
        <f>SUM(F$141, F$153, -1 * IF(OR($B$6=2005,$B$6&gt;=2020),SUM(F$99:F$122),0), IF(AND(ISNUMBER(SEARCH($B$4,"AT|BE|CH|GB|IE|LT|LU|NL")),SUM(F$143:F$149)&gt;0),SUM(F$143:F$149)-SUM(F$27:F$33),0))</f>
        <v>165.74224981859365</v>
      </c>
      <c r="G154" s="14">
        <f>SUM(G$141, G$153, IF(AND(ISNUMBER(SEARCH($B$4,"AT|BE|CH|GB|IE|LT|LU|NL")),SUM(G$143:G$149)&gt;0),SUM(G$143:G$149)-SUM(G$27:G$33),0))</f>
        <v>90.381839475873591</v>
      </c>
      <c r="H154" s="14">
        <f>SUM(H$141, H$153, IF(AND(ISNUMBER(SEARCH($B$4,"AT|BE|CH|GB|IE|LT|LU|NL")),SUM(H$143:H$149)&gt;0),SUM(H$143:H$149)-SUM(H$27:H$33),0))</f>
        <v>35.940540692112499</v>
      </c>
      <c r="I154" s="14">
        <f t="shared" ref="I154:AD154" si="3">SUM(I$141, I$153, IF(AND(ISNUMBER(SEARCH($B$4,"AT|BE|CH|GB|IE|LT|LU|NL")),SUM(I$143:I$149)&gt;0),SUM(I$143:I$149)-SUM(I$27:I$33),0))</f>
        <v>26.898092521917199</v>
      </c>
      <c r="J154" s="14">
        <f t="shared" si="3"/>
        <v>44.1429087523045</v>
      </c>
      <c r="K154" s="14">
        <f t="shared" si="3"/>
        <v>59.415878464248912</v>
      </c>
      <c r="L154" s="14">
        <f t="shared" si="3"/>
        <v>6.5220174749155646</v>
      </c>
      <c r="M154" s="14">
        <f t="shared" si="3"/>
        <v>579.40166232777506</v>
      </c>
      <c r="N154" s="14">
        <f t="shared" si="3"/>
        <v>30.719355376224293</v>
      </c>
      <c r="O154" s="14">
        <f t="shared" si="3"/>
        <v>1.3712997291971856</v>
      </c>
      <c r="P154" s="14">
        <f t="shared" si="3"/>
        <v>0.67009499591128308</v>
      </c>
      <c r="Q154" s="14">
        <f t="shared" si="3"/>
        <v>3.9896826980779747</v>
      </c>
      <c r="R154" s="14">
        <f t="shared" si="3"/>
        <v>39.035988559517293</v>
      </c>
      <c r="S154" s="14">
        <f t="shared" si="3"/>
        <v>69.270521362682047</v>
      </c>
      <c r="T154" s="14">
        <f t="shared" si="3"/>
        <v>37.88358850101379</v>
      </c>
      <c r="U154" s="14">
        <f t="shared" si="3"/>
        <v>0</v>
      </c>
      <c r="V154" s="14">
        <f t="shared" si="3"/>
        <v>146.09576575986259</v>
      </c>
      <c r="W154" s="14">
        <f t="shared" si="3"/>
        <v>15.735438906387586</v>
      </c>
      <c r="X154" s="14">
        <f t="shared" si="3"/>
        <v>0.23005690920800073</v>
      </c>
      <c r="Y154" s="14">
        <f t="shared" si="3"/>
        <v>0.31477764966142141</v>
      </c>
      <c r="Z154" s="14">
        <f t="shared" si="3"/>
        <v>0.17336301618891048</v>
      </c>
      <c r="AA154" s="14">
        <f t="shared" si="3"/>
        <v>0.1270000476695575</v>
      </c>
      <c r="AB154" s="14">
        <f t="shared" si="3"/>
        <v>8.7159780703946517</v>
      </c>
      <c r="AC154" s="14">
        <f t="shared" si="3"/>
        <v>12.090972297096082</v>
      </c>
      <c r="AD154" s="14">
        <f t="shared" si="3"/>
        <v>29.002029535081814</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3.7022891767991188</v>
      </c>
      <c r="F157" s="23">
        <v>7.735139887241016E-2</v>
      </c>
      <c r="G157" s="23">
        <v>0.256515750106796</v>
      </c>
      <c r="H157" s="23" t="s">
        <v>430</v>
      </c>
      <c r="I157" s="23">
        <v>5.5913653204276298E-2</v>
      </c>
      <c r="J157" s="23">
        <v>5.5913653204276298E-2</v>
      </c>
      <c r="K157" s="23">
        <v>5.5913653204276298E-2</v>
      </c>
      <c r="L157" s="23">
        <v>2.7822892982352226E-2</v>
      </c>
      <c r="M157" s="23">
        <v>0.8343373109143728</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13222.461345711137</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0.80664728343265202</v>
      </c>
      <c r="F158" s="23">
        <v>9.1106149451445614E-2</v>
      </c>
      <c r="G158" s="23">
        <v>6.6845604276501672E-2</v>
      </c>
      <c r="H158" s="23" t="s">
        <v>430</v>
      </c>
      <c r="I158" s="23">
        <v>8.5131691339421136E-3</v>
      </c>
      <c r="J158" s="23">
        <v>8.5131691339421136E-3</v>
      </c>
      <c r="K158" s="23">
        <v>8.5131691339421136E-3</v>
      </c>
      <c r="L158" s="23">
        <v>4.2565845669710568E-3</v>
      </c>
      <c r="M158" s="23">
        <v>1.3810639131570162</v>
      </c>
      <c r="N158" s="23">
        <v>0.58074994095749988</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3488.5947067472584</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46.765799999999999</v>
      </c>
      <c r="F159" s="23">
        <v>1.2850999999999999</v>
      </c>
      <c r="G159" s="23">
        <v>21.852170000000001</v>
      </c>
      <c r="H159" s="23" t="s">
        <v>429</v>
      </c>
      <c r="I159" s="23">
        <v>0.89448395180722895</v>
      </c>
      <c r="J159" s="23">
        <v>0.95837566265060237</v>
      </c>
      <c r="K159" s="23">
        <v>0.95837566265060237</v>
      </c>
      <c r="L159" s="23" t="s">
        <v>429</v>
      </c>
      <c r="M159" s="23">
        <v>3.4077999999999999</v>
      </c>
      <c r="N159" s="23" t="s">
        <v>430</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26515.06</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DAE9F-F7A8-4AB8-9026-40A2189C6016}">
  <sheetPr codeName="Tabelle27"/>
  <dimension ref="A1:AL170"/>
  <sheetViews>
    <sheetView view="pageBreakPreview" zoomScale="70" zoomScaleNormal="80" zoomScaleSheetLayoutView="70" workbookViewId="0">
      <pane xSplit="4" ySplit="13" topLeftCell="E135"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9.109375" style="5" customWidth="1"/>
    <col min="2" max="2" width="10" style="5" customWidth="1"/>
    <col min="3" max="3" width="39.7773437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2003</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2003</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55.91837530785822</v>
      </c>
      <c r="F14" s="145">
        <v>1.0042213261574187</v>
      </c>
      <c r="G14" s="145">
        <v>48.140516832641261</v>
      </c>
      <c r="H14" s="145">
        <v>1.491E-2</v>
      </c>
      <c r="I14" s="145">
        <v>1.0111576233902462</v>
      </c>
      <c r="J14" s="145">
        <v>3.2187980939036804</v>
      </c>
      <c r="K14" s="145">
        <v>4.5607193114565687</v>
      </c>
      <c r="L14" s="145">
        <v>8.1496024374029294E-2</v>
      </c>
      <c r="M14" s="145">
        <v>14.487259954506309</v>
      </c>
      <c r="N14" s="145">
        <v>3.2635865622267337</v>
      </c>
      <c r="O14" s="145">
        <v>0.1183578844859101</v>
      </c>
      <c r="P14" s="145">
        <v>0.29141430867846996</v>
      </c>
      <c r="Q14" s="145">
        <v>1.0025276440272453</v>
      </c>
      <c r="R14" s="145">
        <v>1.8549875997766989</v>
      </c>
      <c r="S14" s="145">
        <v>2.2689732358952512</v>
      </c>
      <c r="T14" s="145">
        <v>5.6653582281049992</v>
      </c>
      <c r="U14" s="26" t="s">
        <v>429</v>
      </c>
      <c r="V14" s="145">
        <v>14.330704398620409</v>
      </c>
      <c r="W14" s="145">
        <v>3.2919078723967456</v>
      </c>
      <c r="X14" s="26" t="s">
        <v>431</v>
      </c>
      <c r="Y14" s="26" t="s">
        <v>431</v>
      </c>
      <c r="Z14" s="26" t="s">
        <v>431</v>
      </c>
      <c r="AA14" s="26" t="s">
        <v>431</v>
      </c>
      <c r="AB14" s="145">
        <v>0.25967772995147959</v>
      </c>
      <c r="AC14" s="145">
        <v>0.23333001120899996</v>
      </c>
      <c r="AD14" s="145">
        <v>0.16306331154100001</v>
      </c>
      <c r="AE14" s="144" t="s">
        <v>443</v>
      </c>
      <c r="AF14" s="145">
        <v>16594.108912314117</v>
      </c>
      <c r="AG14" s="145">
        <v>266939.046347</v>
      </c>
      <c r="AH14" s="145">
        <v>95131.324635105135</v>
      </c>
      <c r="AI14" s="145">
        <v>47382.776379999974</v>
      </c>
      <c r="AJ14" s="145">
        <v>69.75</v>
      </c>
      <c r="AK14" s="26" t="s">
        <v>430</v>
      </c>
      <c r="AL14" s="49" t="s">
        <v>50</v>
      </c>
    </row>
    <row r="15" spans="1:38" s="2" customFormat="1" ht="26.25" customHeight="1" thickBot="1" x14ac:dyDescent="0.3">
      <c r="A15" s="70" t="s">
        <v>54</v>
      </c>
      <c r="B15" s="70" t="s">
        <v>55</v>
      </c>
      <c r="C15" s="70" t="s">
        <v>56</v>
      </c>
      <c r="D15" s="72"/>
      <c r="E15" s="145">
        <v>4.0590000000000002</v>
      </c>
      <c r="F15" s="145">
        <v>5.5808000000000003E-2</v>
      </c>
      <c r="G15" s="145">
        <v>6.4418522200000012</v>
      </c>
      <c r="H15" s="26" t="s">
        <v>430</v>
      </c>
      <c r="I15" s="145">
        <v>8.614791604639134E-2</v>
      </c>
      <c r="J15" s="145">
        <v>0.20168949976835299</v>
      </c>
      <c r="K15" s="145">
        <v>0.48320000000000002</v>
      </c>
      <c r="L15" s="145">
        <v>2.1103233312525602E-2</v>
      </c>
      <c r="M15" s="145">
        <v>0.84796799999999983</v>
      </c>
      <c r="N15" s="145">
        <v>3.5359611000000002</v>
      </c>
      <c r="O15" s="145">
        <v>7.9297579999999993E-2</v>
      </c>
      <c r="P15" s="145">
        <v>1.6164674928571428E-2</v>
      </c>
      <c r="Q15" s="145">
        <v>0.5719744000000001</v>
      </c>
      <c r="R15" s="145">
        <v>4.3317495500000005</v>
      </c>
      <c r="S15" s="145">
        <v>1.5262495</v>
      </c>
      <c r="T15" s="145">
        <v>4.3484630000000006</v>
      </c>
      <c r="U15" s="26" t="s">
        <v>429</v>
      </c>
      <c r="V15" s="145">
        <v>6.5469738285714287</v>
      </c>
      <c r="W15" s="145">
        <v>3.572753E-2</v>
      </c>
      <c r="X15" s="26" t="s">
        <v>431</v>
      </c>
      <c r="Y15" s="26" t="s">
        <v>431</v>
      </c>
      <c r="Z15" s="26" t="s">
        <v>431</v>
      </c>
      <c r="AA15" s="26" t="s">
        <v>431</v>
      </c>
      <c r="AB15" s="145">
        <v>1.5249651999999997E-2</v>
      </c>
      <c r="AC15" s="26" t="s">
        <v>430</v>
      </c>
      <c r="AD15" s="26" t="s">
        <v>430</v>
      </c>
      <c r="AE15" s="144" t="s">
        <v>443</v>
      </c>
      <c r="AF15" s="145">
        <v>5427.7</v>
      </c>
      <c r="AG15" s="145">
        <v>14</v>
      </c>
      <c r="AH15" s="145">
        <v>32245.7</v>
      </c>
      <c r="AI15" s="26" t="s">
        <v>430</v>
      </c>
      <c r="AJ15" s="145">
        <v>4327</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4.1931167499999988</v>
      </c>
      <c r="F17" s="145">
        <v>3.0704324400000007E-2</v>
      </c>
      <c r="G17" s="145">
        <v>4.3434421416079525</v>
      </c>
      <c r="H17" s="26" t="s">
        <v>430</v>
      </c>
      <c r="I17" s="145">
        <v>6.9385746307802379E-2</v>
      </c>
      <c r="J17" s="145">
        <v>0.21661901546750545</v>
      </c>
      <c r="K17" s="145">
        <v>0.35128257999999996</v>
      </c>
      <c r="L17" s="145">
        <v>5.97573394470894E-3</v>
      </c>
      <c r="M17" s="145">
        <v>7.3426480040000026</v>
      </c>
      <c r="N17" s="145">
        <v>9.9904056000000005E-2</v>
      </c>
      <c r="O17" s="145">
        <v>2.2019160000000004E-3</v>
      </c>
      <c r="P17" s="145">
        <v>5.2150370000000001E-4</v>
      </c>
      <c r="Q17" s="145">
        <v>1.4029326E-2</v>
      </c>
      <c r="R17" s="145">
        <v>7.8613729999999993E-2</v>
      </c>
      <c r="S17" s="145">
        <v>2.9835630000000002E-2</v>
      </c>
      <c r="T17" s="145">
        <v>1.3322504400000001</v>
      </c>
      <c r="U17" s="26" t="s">
        <v>429</v>
      </c>
      <c r="V17" s="145">
        <v>0.32730630000000005</v>
      </c>
      <c r="W17" s="145">
        <v>1.7001158599999993E-2</v>
      </c>
      <c r="X17" s="26" t="s">
        <v>431</v>
      </c>
      <c r="Y17" s="26" t="s">
        <v>431</v>
      </c>
      <c r="Z17" s="26" t="s">
        <v>431</v>
      </c>
      <c r="AA17" s="26" t="s">
        <v>431</v>
      </c>
      <c r="AB17" s="145">
        <v>1.2255040759999997E-2</v>
      </c>
      <c r="AC17" s="145">
        <v>2.6158977999999997E-3</v>
      </c>
      <c r="AD17" s="145">
        <v>0.71726229999999991</v>
      </c>
      <c r="AE17" s="144" t="s">
        <v>443</v>
      </c>
      <c r="AF17" s="145">
        <v>4384.6624000000002</v>
      </c>
      <c r="AG17" s="145">
        <v>4219.1899999999996</v>
      </c>
      <c r="AH17" s="145">
        <v>31010.0448</v>
      </c>
      <c r="AI17" s="26" t="s">
        <v>430</v>
      </c>
      <c r="AJ17" s="145">
        <v>52.980000000000004</v>
      </c>
      <c r="AK17" s="26" t="s">
        <v>430</v>
      </c>
      <c r="AL17" s="49" t="s">
        <v>50</v>
      </c>
    </row>
    <row r="18" spans="1:38" s="2" customFormat="1" ht="26.25" customHeight="1" thickBot="1" x14ac:dyDescent="0.3">
      <c r="A18" s="70" t="s">
        <v>54</v>
      </c>
      <c r="B18" s="70" t="s">
        <v>61</v>
      </c>
      <c r="C18" s="70" t="s">
        <v>62</v>
      </c>
      <c r="D18" s="72"/>
      <c r="E18" s="145">
        <v>0.3055289000000001</v>
      </c>
      <c r="F18" s="145">
        <v>1.413629102E-3</v>
      </c>
      <c r="G18" s="145">
        <v>3.1026103869856283</v>
      </c>
      <c r="H18" s="26" t="s">
        <v>430</v>
      </c>
      <c r="I18" s="145">
        <v>1.4679877131123512E-2</v>
      </c>
      <c r="J18" s="145">
        <v>2.4834110611233993E-2</v>
      </c>
      <c r="K18" s="145">
        <v>3.7465979999999996E-2</v>
      </c>
      <c r="L18" s="145">
        <v>4.5757084711131627E-3</v>
      </c>
      <c r="M18" s="145">
        <v>2.5712199999999998E-2</v>
      </c>
      <c r="N18" s="145">
        <v>8.3100000000000014E-4</v>
      </c>
      <c r="O18" s="145">
        <v>9.9720000000000004E-6</v>
      </c>
      <c r="P18" s="145">
        <v>2.9471999999999995E-6</v>
      </c>
      <c r="Q18" s="145">
        <v>6.6480000000000014E-5</v>
      </c>
      <c r="R18" s="145">
        <v>0.19387724000000001</v>
      </c>
      <c r="S18" s="145">
        <v>2.4560000000000001E-4</v>
      </c>
      <c r="T18" s="145">
        <v>3.1152000000000003E-2</v>
      </c>
      <c r="U18" s="26" t="s">
        <v>429</v>
      </c>
      <c r="V18" s="145">
        <v>3.9888E-4</v>
      </c>
      <c r="W18" s="145">
        <v>1.3019505510000005E-3</v>
      </c>
      <c r="X18" s="26" t="s">
        <v>431</v>
      </c>
      <c r="Y18" s="26" t="s">
        <v>431</v>
      </c>
      <c r="Z18" s="26" t="s">
        <v>431</v>
      </c>
      <c r="AA18" s="26" t="s">
        <v>431</v>
      </c>
      <c r="AB18" s="145">
        <v>2.4550612000000002E-3</v>
      </c>
      <c r="AC18" s="145">
        <v>1.19722E-4</v>
      </c>
      <c r="AD18" s="145">
        <v>3.2827000000000002E-2</v>
      </c>
      <c r="AE18" s="144" t="s">
        <v>443</v>
      </c>
      <c r="AF18" s="145">
        <v>875.98000000000013</v>
      </c>
      <c r="AG18" s="145">
        <v>193.1</v>
      </c>
      <c r="AH18" s="145">
        <v>441.88910200000009</v>
      </c>
      <c r="AI18" s="26" t="s">
        <v>430</v>
      </c>
      <c r="AJ18" s="26" t="s">
        <v>430</v>
      </c>
      <c r="AK18" s="26" t="s">
        <v>430</v>
      </c>
      <c r="AL18" s="49" t="s">
        <v>50</v>
      </c>
    </row>
    <row r="19" spans="1:38" s="2" customFormat="1" ht="26.25" customHeight="1" thickBot="1" x14ac:dyDescent="0.3">
      <c r="A19" s="70" t="s">
        <v>54</v>
      </c>
      <c r="B19" s="70" t="s">
        <v>63</v>
      </c>
      <c r="C19" s="70" t="s">
        <v>64</v>
      </c>
      <c r="D19" s="72"/>
      <c r="E19" s="145">
        <v>2.1325821644999996</v>
      </c>
      <c r="F19" s="145">
        <v>2.175024783999999E-2</v>
      </c>
      <c r="G19" s="145">
        <v>3.5826740088429645</v>
      </c>
      <c r="H19" s="26" t="s">
        <v>430</v>
      </c>
      <c r="I19" s="145">
        <v>6.3031109944044025E-2</v>
      </c>
      <c r="J19" s="145">
        <v>0.13150075114963247</v>
      </c>
      <c r="K19" s="145">
        <v>0.16057399851000004</v>
      </c>
      <c r="L19" s="145">
        <v>1.0374929533360527E-2</v>
      </c>
      <c r="M19" s="145">
        <v>0.60618850160000048</v>
      </c>
      <c r="N19" s="145">
        <v>8.6032740535384622E-2</v>
      </c>
      <c r="O19" s="145">
        <v>1.8187527439999997E-3</v>
      </c>
      <c r="P19" s="145">
        <v>6.2916357561428578E-3</v>
      </c>
      <c r="Q19" s="145">
        <v>1.2152800948717948E-2</v>
      </c>
      <c r="R19" s="145">
        <v>1.8209700739999998E-2</v>
      </c>
      <c r="S19" s="145">
        <v>2.8285940219999996E-2</v>
      </c>
      <c r="T19" s="145">
        <v>0.82432132159999993</v>
      </c>
      <c r="U19" s="26" t="s">
        <v>429</v>
      </c>
      <c r="V19" s="145">
        <v>2.6958812293714285</v>
      </c>
      <c r="W19" s="145">
        <v>8.603874132999996E-2</v>
      </c>
      <c r="X19" s="26" t="s">
        <v>431</v>
      </c>
      <c r="Y19" s="26" t="s">
        <v>431</v>
      </c>
      <c r="Z19" s="26" t="s">
        <v>431</v>
      </c>
      <c r="AA19" s="26" t="s">
        <v>431</v>
      </c>
      <c r="AB19" s="145">
        <v>1.4275606247999999E-2</v>
      </c>
      <c r="AC19" s="145">
        <v>2.8681480000000005E-3</v>
      </c>
      <c r="AD19" s="145">
        <v>0.39278522840000013</v>
      </c>
      <c r="AE19" s="144" t="s">
        <v>443</v>
      </c>
      <c r="AF19" s="145">
        <v>3500.1361599999987</v>
      </c>
      <c r="AG19" s="145">
        <v>5785.4000000000005</v>
      </c>
      <c r="AH19" s="145">
        <v>11066.60262</v>
      </c>
      <c r="AI19" s="145">
        <v>366.03</v>
      </c>
      <c r="AJ19" s="26" t="s">
        <v>430</v>
      </c>
      <c r="AK19" s="26" t="s">
        <v>430</v>
      </c>
      <c r="AL19" s="49" t="s">
        <v>50</v>
      </c>
    </row>
    <row r="20" spans="1:38" s="2" customFormat="1" ht="26.25" customHeight="1" thickBot="1" x14ac:dyDescent="0.3">
      <c r="A20" s="70" t="s">
        <v>54</v>
      </c>
      <c r="B20" s="70" t="s">
        <v>65</v>
      </c>
      <c r="C20" s="70" t="s">
        <v>66</v>
      </c>
      <c r="D20" s="72"/>
      <c r="E20" s="145">
        <v>20.528455361199985</v>
      </c>
      <c r="F20" s="145">
        <v>0.33912909611000008</v>
      </c>
      <c r="G20" s="145">
        <v>8.3961525395033778</v>
      </c>
      <c r="H20" s="26" t="s">
        <v>430</v>
      </c>
      <c r="I20" s="145">
        <v>2.9985341697868617</v>
      </c>
      <c r="J20" s="145">
        <v>3.9663519698385064</v>
      </c>
      <c r="K20" s="145">
        <v>4.2917025728200002</v>
      </c>
      <c r="L20" s="145">
        <v>3.8641980829543371E-2</v>
      </c>
      <c r="M20" s="145">
        <v>26.518951218660014</v>
      </c>
      <c r="N20" s="145">
        <v>4.1702059172376753</v>
      </c>
      <c r="O20" s="145">
        <v>0.3237897927772001</v>
      </c>
      <c r="P20" s="145">
        <v>0.16101330209900297</v>
      </c>
      <c r="Q20" s="145">
        <v>0.22993481184333345</v>
      </c>
      <c r="R20" s="145">
        <v>0.62410976165499987</v>
      </c>
      <c r="S20" s="145">
        <v>0.43070523753399997</v>
      </c>
      <c r="T20" s="145">
        <v>1.4435396583560003</v>
      </c>
      <c r="U20" s="26" t="s">
        <v>429</v>
      </c>
      <c r="V20" s="145">
        <v>2.7766356542599997</v>
      </c>
      <c r="W20" s="145">
        <v>1.0918948129448007</v>
      </c>
      <c r="X20" s="26" t="s">
        <v>431</v>
      </c>
      <c r="Y20" s="26" t="s">
        <v>431</v>
      </c>
      <c r="Z20" s="26" t="s">
        <v>431</v>
      </c>
      <c r="AA20" s="26" t="s">
        <v>431</v>
      </c>
      <c r="AB20" s="145">
        <v>0.14627633376160015</v>
      </c>
      <c r="AC20" s="145">
        <v>0.18170972900000001</v>
      </c>
      <c r="AD20" s="145">
        <v>0.21156035290000003</v>
      </c>
      <c r="AE20" s="144" t="s">
        <v>443</v>
      </c>
      <c r="AF20" s="145">
        <v>149628.23852199994</v>
      </c>
      <c r="AG20" s="145">
        <v>15762.59</v>
      </c>
      <c r="AH20" s="145">
        <v>43063.069920000002</v>
      </c>
      <c r="AI20" s="145">
        <v>36512.725000000013</v>
      </c>
      <c r="AJ20" s="145">
        <v>560.16</v>
      </c>
      <c r="AK20" s="26" t="s">
        <v>430</v>
      </c>
      <c r="AL20" s="49" t="s">
        <v>50</v>
      </c>
    </row>
    <row r="21" spans="1:38" s="2" customFormat="1" ht="26.25" customHeight="1" thickBot="1" x14ac:dyDescent="0.3">
      <c r="A21" s="70" t="s">
        <v>54</v>
      </c>
      <c r="B21" s="70" t="s">
        <v>67</v>
      </c>
      <c r="C21" s="70" t="s">
        <v>68</v>
      </c>
      <c r="D21" s="72"/>
      <c r="E21" s="145">
        <v>0.71044840620000005</v>
      </c>
      <c r="F21" s="145">
        <v>2.3012789820000001E-2</v>
      </c>
      <c r="G21" s="145">
        <v>1.2897352872973515</v>
      </c>
      <c r="H21" s="26" t="s">
        <v>430</v>
      </c>
      <c r="I21" s="145">
        <v>0.12017770315113627</v>
      </c>
      <c r="J21" s="145">
        <v>0.18912848416837574</v>
      </c>
      <c r="K21" s="145">
        <v>0.22992266696999999</v>
      </c>
      <c r="L21" s="145">
        <v>3.3622965856716737E-2</v>
      </c>
      <c r="M21" s="145">
        <v>0.24764532619999999</v>
      </c>
      <c r="N21" s="145">
        <v>6.5706992214000032E-2</v>
      </c>
      <c r="O21" s="145">
        <v>1.8799757167999999E-3</v>
      </c>
      <c r="P21" s="145">
        <v>4.3921533193000007E-3</v>
      </c>
      <c r="Q21" s="145">
        <v>8.5012487960000049E-3</v>
      </c>
      <c r="R21" s="145">
        <v>2.0151435137999996E-2</v>
      </c>
      <c r="S21" s="145">
        <v>2.1871917391999996E-2</v>
      </c>
      <c r="T21" s="145">
        <v>0.58997601409400025</v>
      </c>
      <c r="U21" s="26" t="s">
        <v>429</v>
      </c>
      <c r="V21" s="145">
        <v>0.1683240856399999</v>
      </c>
      <c r="W21" s="145">
        <v>2.008985978E-2</v>
      </c>
      <c r="X21" s="26" t="s">
        <v>431</v>
      </c>
      <c r="Y21" s="26" t="s">
        <v>431</v>
      </c>
      <c r="Z21" s="26" t="s">
        <v>431</v>
      </c>
      <c r="AA21" s="26" t="s">
        <v>431</v>
      </c>
      <c r="AB21" s="145">
        <v>7.751746983999999E-3</v>
      </c>
      <c r="AC21" s="145">
        <v>1.2684907E-3</v>
      </c>
      <c r="AD21" s="145">
        <v>0.16665042882839998</v>
      </c>
      <c r="AE21" s="144" t="s">
        <v>443</v>
      </c>
      <c r="AF21" s="145">
        <v>2344.9045600000004</v>
      </c>
      <c r="AG21" s="145">
        <v>1576.303938</v>
      </c>
      <c r="AH21" s="145">
        <v>578.75135999999986</v>
      </c>
      <c r="AI21" s="145">
        <v>132.14714000000001</v>
      </c>
      <c r="AJ21" s="145">
        <v>82</v>
      </c>
      <c r="AK21" s="26" t="s">
        <v>430</v>
      </c>
      <c r="AL21" s="49" t="s">
        <v>50</v>
      </c>
    </row>
    <row r="22" spans="1:38" s="2" customFormat="1" ht="26.25" customHeight="1" thickBot="1" x14ac:dyDescent="0.3">
      <c r="A22" s="70" t="s">
        <v>54</v>
      </c>
      <c r="B22" s="70" t="s">
        <v>69</v>
      </c>
      <c r="C22" s="70" t="s">
        <v>70</v>
      </c>
      <c r="D22" s="72"/>
      <c r="E22" s="145">
        <v>3.6357411871999985</v>
      </c>
      <c r="F22" s="145">
        <v>1.3815648072000003E-2</v>
      </c>
      <c r="G22" s="145">
        <v>1.2964277275747291</v>
      </c>
      <c r="H22" s="26" t="s">
        <v>430</v>
      </c>
      <c r="I22" s="145">
        <v>7.3018039941362509E-2</v>
      </c>
      <c r="J22" s="145">
        <v>0.15656570465910552</v>
      </c>
      <c r="K22" s="145">
        <v>0.34760166610399973</v>
      </c>
      <c r="L22" s="145">
        <v>1.0023869826972773E-2</v>
      </c>
      <c r="M22" s="145">
        <v>9.5952681054400024</v>
      </c>
      <c r="N22" s="145">
        <v>3.0186157098499993</v>
      </c>
      <c r="O22" s="145">
        <v>8.0143943204999998E-2</v>
      </c>
      <c r="P22" s="145">
        <v>1.5750158162899999E-2</v>
      </c>
      <c r="Q22" s="145">
        <v>0.50442671861999988</v>
      </c>
      <c r="R22" s="145">
        <v>3.7725439873100006</v>
      </c>
      <c r="S22" s="145">
        <v>1.3558925052150004</v>
      </c>
      <c r="T22" s="145">
        <v>3.3889161920000008</v>
      </c>
      <c r="U22" s="26" t="s">
        <v>429</v>
      </c>
      <c r="V22" s="145">
        <v>5.6980953477199998</v>
      </c>
      <c r="W22" s="145">
        <v>5.0835042493000027E-2</v>
      </c>
      <c r="X22" s="26" t="s">
        <v>431</v>
      </c>
      <c r="Y22" s="26" t="s">
        <v>431</v>
      </c>
      <c r="Z22" s="26" t="s">
        <v>431</v>
      </c>
      <c r="AA22" s="26" t="s">
        <v>431</v>
      </c>
      <c r="AB22" s="145">
        <v>5.7055336471999998E-3</v>
      </c>
      <c r="AC22" s="145">
        <v>3.9941524559999999E-3</v>
      </c>
      <c r="AD22" s="145">
        <v>0.93234812219999996</v>
      </c>
      <c r="AE22" s="144" t="s">
        <v>443</v>
      </c>
      <c r="AF22" s="145">
        <v>1895.3886220000009</v>
      </c>
      <c r="AG22" s="145">
        <v>5484.3588</v>
      </c>
      <c r="AH22" s="145">
        <v>4323.1966500000008</v>
      </c>
      <c r="AI22" s="145">
        <v>121.00000000000001</v>
      </c>
      <c r="AJ22" s="145">
        <v>531.6</v>
      </c>
      <c r="AK22" s="26" t="s">
        <v>430</v>
      </c>
      <c r="AL22" s="49" t="s">
        <v>50</v>
      </c>
    </row>
    <row r="23" spans="1:38" s="2" customFormat="1" ht="26.25" customHeight="1" thickBot="1" x14ac:dyDescent="0.3">
      <c r="A23" s="70" t="s">
        <v>71</v>
      </c>
      <c r="B23" s="70" t="s">
        <v>394</v>
      </c>
      <c r="C23" s="70" t="s">
        <v>432</v>
      </c>
      <c r="D23" s="72"/>
      <c r="E23" s="145">
        <v>13.488402821880452</v>
      </c>
      <c r="F23" s="145">
        <v>2.4559591726792274</v>
      </c>
      <c r="G23" s="145">
        <v>1.1349310580619272</v>
      </c>
      <c r="H23" s="145">
        <v>2.6566734934030229E-3</v>
      </c>
      <c r="I23" s="145">
        <v>1.3865064242636393</v>
      </c>
      <c r="J23" s="145">
        <v>1.3865064242636393</v>
      </c>
      <c r="K23" s="145">
        <v>1.3865064242636393</v>
      </c>
      <c r="L23" s="145">
        <v>0.85201264633383</v>
      </c>
      <c r="M23" s="145">
        <v>9.896299297204882</v>
      </c>
      <c r="N23" s="26" t="s">
        <v>430</v>
      </c>
      <c r="O23" s="145">
        <v>3.3238512949338461E-3</v>
      </c>
      <c r="P23" s="26" t="s">
        <v>430</v>
      </c>
      <c r="Q23" s="26" t="s">
        <v>430</v>
      </c>
      <c r="R23" s="145">
        <v>1.6619256474669237E-2</v>
      </c>
      <c r="S23" s="145">
        <v>0.56505472013875391</v>
      </c>
      <c r="T23" s="145">
        <v>2.3266959064536932E-2</v>
      </c>
      <c r="U23" s="145">
        <v>3.3238512949338461E-3</v>
      </c>
      <c r="V23" s="145">
        <v>0.33238512949338467</v>
      </c>
      <c r="W23" s="26" t="s">
        <v>430</v>
      </c>
      <c r="X23" s="145">
        <v>1.005346359579882E-2</v>
      </c>
      <c r="Y23" s="145">
        <v>1.6537346763671943E-2</v>
      </c>
      <c r="Z23" s="26" t="s">
        <v>430</v>
      </c>
      <c r="AA23" s="26" t="s">
        <v>430</v>
      </c>
      <c r="AB23" s="145">
        <v>2.6590810359470762E-2</v>
      </c>
      <c r="AC23" s="26" t="s">
        <v>430</v>
      </c>
      <c r="AD23" s="26" t="s">
        <v>430</v>
      </c>
      <c r="AE23" s="144" t="s">
        <v>443</v>
      </c>
      <c r="AF23" s="145">
        <v>13979.001169720519</v>
      </c>
      <c r="AG23" s="26" t="s">
        <v>430</v>
      </c>
      <c r="AH23" s="145">
        <v>232.73195422059064</v>
      </c>
      <c r="AI23" s="26" t="s">
        <v>430</v>
      </c>
      <c r="AJ23" s="26" t="s">
        <v>430</v>
      </c>
      <c r="AK23" s="26" t="s">
        <v>430</v>
      </c>
      <c r="AL23" s="49" t="s">
        <v>50</v>
      </c>
    </row>
    <row r="24" spans="1:38" s="2" customFormat="1" ht="26.25" customHeight="1" thickBot="1" x14ac:dyDescent="0.3">
      <c r="A24" s="70" t="s">
        <v>54</v>
      </c>
      <c r="B24" s="70" t="s">
        <v>72</v>
      </c>
      <c r="C24" s="70" t="s">
        <v>73</v>
      </c>
      <c r="D24" s="72"/>
      <c r="E24" s="145">
        <v>2.0486374275799992</v>
      </c>
      <c r="F24" s="145">
        <v>0.41129454599800014</v>
      </c>
      <c r="G24" s="145">
        <v>1.5828417679819631</v>
      </c>
      <c r="H24" s="26" t="s">
        <v>430</v>
      </c>
      <c r="I24" s="145">
        <v>0.3223039906339783</v>
      </c>
      <c r="J24" s="145">
        <v>0.66074278676403786</v>
      </c>
      <c r="K24" s="145">
        <v>1.0126342524260004</v>
      </c>
      <c r="L24" s="145">
        <v>4.6944320011016824E-2</v>
      </c>
      <c r="M24" s="145">
        <v>2.9537709496599991</v>
      </c>
      <c r="N24" s="145">
        <v>0.27794830587576935</v>
      </c>
      <c r="O24" s="145">
        <v>2.3137757352500003E-2</v>
      </c>
      <c r="P24" s="145">
        <v>8.5081722257142871E-3</v>
      </c>
      <c r="Q24" s="145">
        <v>3.7118510321153875E-2</v>
      </c>
      <c r="R24" s="145">
        <v>0.1423111421349999</v>
      </c>
      <c r="S24" s="145">
        <v>0.2035007031000001</v>
      </c>
      <c r="T24" s="145">
        <v>1.1744048763000001</v>
      </c>
      <c r="U24" s="26" t="s">
        <v>429</v>
      </c>
      <c r="V24" s="145">
        <v>3.3348167810542853</v>
      </c>
      <c r="W24" s="145">
        <v>0.23125771876450008</v>
      </c>
      <c r="X24" s="26" t="s">
        <v>431</v>
      </c>
      <c r="Y24" s="26" t="s">
        <v>431</v>
      </c>
      <c r="Z24" s="26" t="s">
        <v>431</v>
      </c>
      <c r="AA24" s="26" t="s">
        <v>431</v>
      </c>
      <c r="AB24" s="145">
        <v>5.095553610249999E-2</v>
      </c>
      <c r="AC24" s="145">
        <v>0.18418463419315501</v>
      </c>
      <c r="AD24" s="145">
        <v>0.2090973790515</v>
      </c>
      <c r="AE24" s="144" t="s">
        <v>443</v>
      </c>
      <c r="AF24" s="145">
        <v>4746.7237000000023</v>
      </c>
      <c r="AG24" s="145">
        <v>12.170000000000002</v>
      </c>
      <c r="AH24" s="145">
        <v>1126.951738</v>
      </c>
      <c r="AI24" s="145">
        <v>6921.1595249999973</v>
      </c>
      <c r="AJ24" s="145">
        <v>1291.5887299999999</v>
      </c>
      <c r="AK24" s="26" t="s">
        <v>430</v>
      </c>
      <c r="AL24" s="49" t="s">
        <v>50</v>
      </c>
    </row>
    <row r="25" spans="1:38" s="2" customFormat="1" ht="26.25" customHeight="1" thickBot="1" x14ac:dyDescent="0.3">
      <c r="A25" s="70" t="s">
        <v>74</v>
      </c>
      <c r="B25" s="70" t="s">
        <v>75</v>
      </c>
      <c r="C25" s="70" t="s">
        <v>76</v>
      </c>
      <c r="D25" s="72"/>
      <c r="E25" s="145">
        <v>0.4248410092051797</v>
      </c>
      <c r="F25" s="145">
        <v>9.343278983679161E-2</v>
      </c>
      <c r="G25" s="145">
        <v>2.9590637875840813E-2</v>
      </c>
      <c r="H25" s="26" t="s">
        <v>430</v>
      </c>
      <c r="I25" s="145">
        <v>4.0076484910516273E-3</v>
      </c>
      <c r="J25" s="145">
        <v>4.0076484910516273E-3</v>
      </c>
      <c r="K25" s="145">
        <v>4.0076484910516273E-3</v>
      </c>
      <c r="L25" s="145">
        <v>2.0038242455258136E-3</v>
      </c>
      <c r="M25" s="145">
        <v>0.52563938286890377</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1525.290612156743</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0.30545209848589266</v>
      </c>
      <c r="F26" s="145">
        <v>5.4885516111952581E-2</v>
      </c>
      <c r="G26" s="145">
        <v>1.7978527618458657E-2</v>
      </c>
      <c r="H26" s="26" t="s">
        <v>430</v>
      </c>
      <c r="I26" s="145">
        <v>1.7700838997734116E-3</v>
      </c>
      <c r="J26" s="145">
        <v>1.7700838997734116E-3</v>
      </c>
      <c r="K26" s="145">
        <v>1.7700838997734116E-3</v>
      </c>
      <c r="L26" s="145">
        <v>8.8504194988670579E-4</v>
      </c>
      <c r="M26" s="145">
        <v>0.46285639932149397</v>
      </c>
      <c r="N26" s="145">
        <v>0.13656733946624999</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936.40478013435029</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46.934557847759855</v>
      </c>
      <c r="F27" s="145">
        <v>26.615889444620731</v>
      </c>
      <c r="G27" s="145">
        <v>9.1404523549095215E-2</v>
      </c>
      <c r="H27" s="145">
        <v>1.9910951458526081</v>
      </c>
      <c r="I27" s="145">
        <v>0.70966268098534602</v>
      </c>
      <c r="J27" s="145">
        <v>0.70966268098534602</v>
      </c>
      <c r="K27" s="145">
        <v>0.70966268098534602</v>
      </c>
      <c r="L27" s="145">
        <v>0.37285372346415291</v>
      </c>
      <c r="M27" s="145">
        <v>195.30041513514161</v>
      </c>
      <c r="N27" s="145">
        <v>2.8470395966643542E-3</v>
      </c>
      <c r="O27" s="145">
        <v>3.5090581944642645E-4</v>
      </c>
      <c r="P27" s="145">
        <v>1.6507935680073998E-2</v>
      </c>
      <c r="Q27" s="145">
        <v>5.3630698944287525E-4</v>
      </c>
      <c r="R27" s="145">
        <v>1.3809201408248701E-2</v>
      </c>
      <c r="S27" s="145">
        <v>9.7159125675467164E-3</v>
      </c>
      <c r="T27" s="145">
        <v>3.8861930195353686E-3</v>
      </c>
      <c r="U27" s="145">
        <v>3.708023399928977E-4</v>
      </c>
      <c r="V27" s="145">
        <v>6.1779281715222255E-2</v>
      </c>
      <c r="W27" s="145">
        <v>1.2442515767840254</v>
      </c>
      <c r="X27" s="145">
        <v>1.7618466513638464E-2</v>
      </c>
      <c r="Y27" s="145">
        <v>2.1988508511367355E-2</v>
      </c>
      <c r="Z27" s="145">
        <v>1.1150260177516344E-2</v>
      </c>
      <c r="AA27" s="145">
        <v>2.316603851275182E-2</v>
      </c>
      <c r="AB27" s="145">
        <v>7.3923273715273977E-2</v>
      </c>
      <c r="AC27" s="145">
        <v>0.12318441883669501</v>
      </c>
      <c r="AD27" s="145">
        <v>2.5177815637499767E-4</v>
      </c>
      <c r="AE27" s="144" t="s">
        <v>443</v>
      </c>
      <c r="AF27" s="145">
        <v>87787.825470183918</v>
      </c>
      <c r="AG27" s="26" t="s">
        <v>430</v>
      </c>
      <c r="AH27" s="145">
        <v>4.121202769499603</v>
      </c>
      <c r="AI27" s="145">
        <v>2.1569779999148775E-3</v>
      </c>
      <c r="AJ27" s="26" t="s">
        <v>430</v>
      </c>
      <c r="AK27" s="26" t="s">
        <v>430</v>
      </c>
      <c r="AL27" s="49" t="s">
        <v>50</v>
      </c>
    </row>
    <row r="28" spans="1:38" s="2" customFormat="1" ht="26.25" customHeight="1" thickBot="1" x14ac:dyDescent="0.3">
      <c r="A28" s="70" t="s">
        <v>79</v>
      </c>
      <c r="B28" s="70" t="s">
        <v>82</v>
      </c>
      <c r="C28" s="70" t="s">
        <v>83</v>
      </c>
      <c r="D28" s="72"/>
      <c r="E28" s="145">
        <v>6.6938102796221299</v>
      </c>
      <c r="F28" s="145">
        <v>1.556824679110075</v>
      </c>
      <c r="G28" s="145">
        <v>9.413497471670659E-3</v>
      </c>
      <c r="H28" s="145">
        <v>1.2015119860616839E-2</v>
      </c>
      <c r="I28" s="145">
        <v>0.85488668603057538</v>
      </c>
      <c r="J28" s="145">
        <v>0.85488668603057538</v>
      </c>
      <c r="K28" s="145">
        <v>0.85488668603057538</v>
      </c>
      <c r="L28" s="145">
        <v>0.46949032657914852</v>
      </c>
      <c r="M28" s="145">
        <v>15.28769369101002</v>
      </c>
      <c r="N28" s="145">
        <v>1.8339823035455052E-4</v>
      </c>
      <c r="O28" s="145">
        <v>1.967903513626085E-5</v>
      </c>
      <c r="P28" s="145">
        <v>1.667473942941839E-3</v>
      </c>
      <c r="Q28" s="145">
        <v>3.6010040020507215E-5</v>
      </c>
      <c r="R28" s="145">
        <v>2.4180315933563308E-3</v>
      </c>
      <c r="S28" s="145">
        <v>1.6307204694150854E-3</v>
      </c>
      <c r="T28" s="145">
        <v>1.2893659432526073E-4</v>
      </c>
      <c r="U28" s="145">
        <v>3.266200976849273E-5</v>
      </c>
      <c r="V28" s="145">
        <v>5.7787208507682555E-3</v>
      </c>
      <c r="W28" s="145">
        <v>0.1680566610062007</v>
      </c>
      <c r="X28" s="145">
        <v>4.2432372543698797E-3</v>
      </c>
      <c r="Y28" s="145">
        <v>4.5145774232738644E-3</v>
      </c>
      <c r="Z28" s="145">
        <v>2.3594784935687804E-3</v>
      </c>
      <c r="AA28" s="145">
        <v>4.3336340711742716E-3</v>
      </c>
      <c r="AB28" s="145">
        <v>1.5450927242386798E-2</v>
      </c>
      <c r="AC28" s="145">
        <v>1.7588387709886938E-2</v>
      </c>
      <c r="AD28" s="145">
        <v>4.4491452106500354E-5</v>
      </c>
      <c r="AE28" s="144" t="s">
        <v>443</v>
      </c>
      <c r="AF28" s="145">
        <v>12494.451334523756</v>
      </c>
      <c r="AG28" s="26" t="s">
        <v>430</v>
      </c>
      <c r="AH28" s="26" t="s">
        <v>430</v>
      </c>
      <c r="AI28" s="26" t="s">
        <v>430</v>
      </c>
      <c r="AJ28" s="26" t="s">
        <v>430</v>
      </c>
      <c r="AK28" s="26" t="s">
        <v>430</v>
      </c>
      <c r="AL28" s="49" t="s">
        <v>50</v>
      </c>
    </row>
    <row r="29" spans="1:38" s="2" customFormat="1" ht="26.25" customHeight="1" thickBot="1" x14ac:dyDescent="0.3">
      <c r="A29" s="70" t="s">
        <v>79</v>
      </c>
      <c r="B29" s="70" t="s">
        <v>84</v>
      </c>
      <c r="C29" s="70" t="s">
        <v>85</v>
      </c>
      <c r="D29" s="72"/>
      <c r="E29" s="145">
        <v>33.256735386437406</v>
      </c>
      <c r="F29" s="145">
        <v>1.4316385955653919</v>
      </c>
      <c r="G29" s="145">
        <v>3.7737011469545209E-2</v>
      </c>
      <c r="H29" s="145">
        <v>1.0560789110780178E-2</v>
      </c>
      <c r="I29" s="145">
        <v>0.97499822045334694</v>
      </c>
      <c r="J29" s="145">
        <v>0.97499822045334694</v>
      </c>
      <c r="K29" s="145">
        <v>0.97499822045334694</v>
      </c>
      <c r="L29" s="145">
        <v>0.51672620026853011</v>
      </c>
      <c r="M29" s="145">
        <v>7.2299551126896207</v>
      </c>
      <c r="N29" s="145">
        <v>6.2754233761442961E-4</v>
      </c>
      <c r="O29" s="145">
        <v>6.2754233761442958E-5</v>
      </c>
      <c r="P29" s="145">
        <v>6.651948778712953E-3</v>
      </c>
      <c r="Q29" s="145">
        <v>1.2550846752288592E-4</v>
      </c>
      <c r="R29" s="145">
        <v>1.0668219739445301E-2</v>
      </c>
      <c r="S29" s="145">
        <v>7.1539826488044959E-3</v>
      </c>
      <c r="T29" s="145">
        <v>2.5101693504577183E-4</v>
      </c>
      <c r="U29" s="145">
        <v>1.2550846752288592E-4</v>
      </c>
      <c r="V29" s="145">
        <v>2.2591524154119462E-2</v>
      </c>
      <c r="W29" s="145">
        <v>0.22618566465465009</v>
      </c>
      <c r="X29" s="145">
        <v>6.4009318436671816E-3</v>
      </c>
      <c r="Y29" s="145">
        <v>3.8656607997048856E-2</v>
      </c>
      <c r="Z29" s="145">
        <v>4.3174912827872752E-2</v>
      </c>
      <c r="AA29" s="145">
        <v>9.9151689343079871E-3</v>
      </c>
      <c r="AB29" s="145">
        <v>9.8147621602896765E-2</v>
      </c>
      <c r="AC29" s="145">
        <v>7.5458267770526624E-2</v>
      </c>
      <c r="AD29" s="145">
        <v>4.3819613978401183E-5</v>
      </c>
      <c r="AE29" s="144" t="s">
        <v>443</v>
      </c>
      <c r="AF29" s="145">
        <v>53466.607164749395</v>
      </c>
      <c r="AG29" s="26" t="s">
        <v>430</v>
      </c>
      <c r="AH29" s="145">
        <v>125.61355057196732</v>
      </c>
      <c r="AI29" s="145">
        <v>6.5744317916156952E-2</v>
      </c>
      <c r="AJ29" s="26" t="s">
        <v>430</v>
      </c>
      <c r="AK29" s="26" t="s">
        <v>430</v>
      </c>
      <c r="AL29" s="49" t="s">
        <v>50</v>
      </c>
    </row>
    <row r="30" spans="1:38" s="2" customFormat="1" ht="26.25" customHeight="1" thickBot="1" x14ac:dyDescent="0.3">
      <c r="A30" s="70" t="s">
        <v>79</v>
      </c>
      <c r="B30" s="70" t="s">
        <v>86</v>
      </c>
      <c r="C30" s="70" t="s">
        <v>87</v>
      </c>
      <c r="D30" s="72"/>
      <c r="E30" s="145">
        <v>0.13992516594342402</v>
      </c>
      <c r="F30" s="145">
        <v>2.5386038467312892</v>
      </c>
      <c r="G30" s="145">
        <v>1.0588735629793386E-3</v>
      </c>
      <c r="H30" s="145">
        <v>1.0919641850000001E-3</v>
      </c>
      <c r="I30" s="145">
        <v>5.0289795468011794E-2</v>
      </c>
      <c r="J30" s="145">
        <v>5.0289795468011794E-2</v>
      </c>
      <c r="K30" s="145">
        <v>5.0289795468011794E-2</v>
      </c>
      <c r="L30" s="145">
        <v>5.5851410854812975E-3</v>
      </c>
      <c r="M30" s="145">
        <v>10.086724333218006</v>
      </c>
      <c r="N30" s="145">
        <v>3.5252187719129277E-5</v>
      </c>
      <c r="O30" s="145">
        <v>4.405423436978512E-6</v>
      </c>
      <c r="P30" s="145">
        <v>1.9191092648672715E-4</v>
      </c>
      <c r="Q30" s="145">
        <v>6.6103352112930632E-6</v>
      </c>
      <c r="R30" s="145">
        <v>1.3938025372842988E-4</v>
      </c>
      <c r="S30" s="145">
        <v>9.952463754804553E-5</v>
      </c>
      <c r="T30" s="145">
        <v>5.0629368687873457E-5</v>
      </c>
      <c r="U30" s="145">
        <v>4.4098235486291024E-6</v>
      </c>
      <c r="V30" s="145">
        <v>7.2775288887331959E-4</v>
      </c>
      <c r="W30" s="145">
        <v>2.1063470256E-2</v>
      </c>
      <c r="X30" s="145">
        <v>1.8672622745022531E-4</v>
      </c>
      <c r="Y30" s="145">
        <v>2.0881934630987672E-4</v>
      </c>
      <c r="Z30" s="145">
        <v>1.5067321941068863E-4</v>
      </c>
      <c r="AA30" s="145">
        <v>2.2631783693157428E-4</v>
      </c>
      <c r="AB30" s="145">
        <v>7.7253663010236481E-4</v>
      </c>
      <c r="AC30" s="145">
        <v>1.3255871315790847E-3</v>
      </c>
      <c r="AD30" s="145">
        <v>1.56940411488E-5</v>
      </c>
      <c r="AE30" s="144" t="s">
        <v>443</v>
      </c>
      <c r="AF30" s="145">
        <v>945.87852673141742</v>
      </c>
      <c r="AG30" s="26" t="s">
        <v>430</v>
      </c>
      <c r="AH30" s="26" t="s">
        <v>430</v>
      </c>
      <c r="AI30" s="26" t="s">
        <v>430</v>
      </c>
      <c r="AJ30" s="26" t="s">
        <v>430</v>
      </c>
      <c r="AK30" s="26" t="s">
        <v>430</v>
      </c>
      <c r="AL30" s="49" t="s">
        <v>50</v>
      </c>
    </row>
    <row r="31" spans="1:38" s="2" customFormat="1" ht="26.25" customHeight="1" thickBot="1" x14ac:dyDescent="0.3">
      <c r="A31" s="70" t="s">
        <v>79</v>
      </c>
      <c r="B31" s="70" t="s">
        <v>88</v>
      </c>
      <c r="C31" s="70" t="s">
        <v>89</v>
      </c>
      <c r="D31" s="72"/>
      <c r="E31" s="26" t="s">
        <v>430</v>
      </c>
      <c r="F31" s="145">
        <v>6.0957486260744984</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0.60241087028668827</v>
      </c>
      <c r="J32" s="145">
        <v>1.0938088104074046</v>
      </c>
      <c r="K32" s="145">
        <v>1.4737071791732186</v>
      </c>
      <c r="L32" s="145">
        <v>0.15548700520705319</v>
      </c>
      <c r="M32" s="26" t="s">
        <v>430</v>
      </c>
      <c r="N32" s="145">
        <v>2.6472581892213558</v>
      </c>
      <c r="O32" s="145">
        <v>1.7061041933961135E-3</v>
      </c>
      <c r="P32" s="26" t="s">
        <v>430</v>
      </c>
      <c r="Q32" s="145">
        <v>4.0733068425466749E-2</v>
      </c>
      <c r="R32" s="145">
        <v>1.2760475215894558</v>
      </c>
      <c r="S32" s="145">
        <v>45.301524822927</v>
      </c>
      <c r="T32" s="145">
        <v>0.18321027125911016</v>
      </c>
      <c r="U32" s="145">
        <v>2.9474143583464375E-2</v>
      </c>
      <c r="V32" s="145">
        <v>20.837845031146799</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0.45408678462441088</v>
      </c>
      <c r="J33" s="145">
        <v>5.4171603879181083</v>
      </c>
      <c r="K33" s="145">
        <v>10.834320775836217</v>
      </c>
      <c r="L33" s="145">
        <v>8.9924862439440617E-2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2.9809462110652882</v>
      </c>
      <c r="F34" s="145">
        <v>0.16549778445338842</v>
      </c>
      <c r="G34" s="145">
        <v>7.8305220386534924E-2</v>
      </c>
      <c r="H34" s="145">
        <v>3.0170804679547806E-4</v>
      </c>
      <c r="I34" s="145">
        <v>5.9744704275729948E-2</v>
      </c>
      <c r="J34" s="145">
        <v>6.2797353399307379E-2</v>
      </c>
      <c r="K34" s="145">
        <v>6.6286095254824456E-2</v>
      </c>
      <c r="L34" s="145">
        <v>3.8834057779224468E-2</v>
      </c>
      <c r="M34" s="145">
        <v>0.4036631426782803</v>
      </c>
      <c r="N34" s="26" t="s">
        <v>430</v>
      </c>
      <c r="O34" s="145">
        <v>4.3101149542211162E-4</v>
      </c>
      <c r="P34" s="26" t="s">
        <v>430</v>
      </c>
      <c r="Q34" s="26" t="s">
        <v>430</v>
      </c>
      <c r="R34" s="145">
        <v>2.1550574771105578E-3</v>
      </c>
      <c r="S34" s="145">
        <v>7.3271954221758959E-2</v>
      </c>
      <c r="T34" s="145">
        <v>3.0170804679547814E-3</v>
      </c>
      <c r="U34" s="145">
        <v>4.3101149542211162E-4</v>
      </c>
      <c r="V34" s="145">
        <v>4.3101149542211156E-2</v>
      </c>
      <c r="W34" s="26" t="s">
        <v>430</v>
      </c>
      <c r="X34" s="145">
        <v>1.2930344862663345E-3</v>
      </c>
      <c r="Y34" s="145">
        <v>2.1550574771105578E-3</v>
      </c>
      <c r="Z34" s="26" t="s">
        <v>430</v>
      </c>
      <c r="AA34" s="26" t="s">
        <v>430</v>
      </c>
      <c r="AB34" s="145">
        <v>3.4480919633768925E-3</v>
      </c>
      <c r="AC34" s="26" t="s">
        <v>430</v>
      </c>
      <c r="AD34" s="26" t="s">
        <v>430</v>
      </c>
      <c r="AE34" s="144" t="s">
        <v>443</v>
      </c>
      <c r="AF34" s="145">
        <v>1840.4190854524181</v>
      </c>
      <c r="AG34" s="26" t="s">
        <v>430</v>
      </c>
      <c r="AH34" s="26" t="s">
        <v>430</v>
      </c>
      <c r="AI34" s="26" t="s">
        <v>430</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8.5956699109865795</v>
      </c>
      <c r="F36" s="145">
        <v>8.4231410082695124</v>
      </c>
      <c r="G36" s="145">
        <v>1.7921118629209267</v>
      </c>
      <c r="H36" s="145">
        <v>1.1336248186672383E-3</v>
      </c>
      <c r="I36" s="145">
        <v>0.50101145625731114</v>
      </c>
      <c r="J36" s="145">
        <v>0.55469125514202311</v>
      </c>
      <c r="K36" s="145">
        <v>0.554691255142023</v>
      </c>
      <c r="L36" s="145">
        <v>6.5763356154271632E-2</v>
      </c>
      <c r="M36" s="145">
        <v>22.742598987920935</v>
      </c>
      <c r="N36" s="145">
        <v>1.7798221559273509E-2</v>
      </c>
      <c r="O36" s="145">
        <v>1.6879670291325909E-3</v>
      </c>
      <c r="P36" s="145">
        <v>2.9912261776726839E-3</v>
      </c>
      <c r="Q36" s="145">
        <v>3.7841991762406706E-2</v>
      </c>
      <c r="R36" s="145">
        <v>4.0566296246401831E-2</v>
      </c>
      <c r="S36" s="145">
        <v>0.12211449346467312</v>
      </c>
      <c r="T36" s="145">
        <v>1.723302885207076</v>
      </c>
      <c r="U36" s="145">
        <v>1.7397839018757185E-2</v>
      </c>
      <c r="V36" s="145">
        <v>0.14037579620415827</v>
      </c>
      <c r="W36" s="145">
        <v>3.2825114654780406E-2</v>
      </c>
      <c r="X36" s="26" t="s">
        <v>430</v>
      </c>
      <c r="Y36" s="26" t="s">
        <v>430</v>
      </c>
      <c r="Z36" s="26" t="s">
        <v>430</v>
      </c>
      <c r="AA36" s="26" t="s">
        <v>430</v>
      </c>
      <c r="AB36" s="26" t="s">
        <v>430</v>
      </c>
      <c r="AC36" s="145">
        <v>1.2467398778198186E-2</v>
      </c>
      <c r="AD36" s="145">
        <v>3.2011809845808703E-2</v>
      </c>
      <c r="AE36" s="144" t="s">
        <v>443</v>
      </c>
      <c r="AF36" s="145">
        <v>6823.5072760688572</v>
      </c>
      <c r="AG36" s="26" t="s">
        <v>430</v>
      </c>
      <c r="AH36" s="26" t="s">
        <v>430</v>
      </c>
      <c r="AI36" s="26" t="s">
        <v>430</v>
      </c>
      <c r="AJ36" s="26" t="s">
        <v>430</v>
      </c>
      <c r="AK36" s="26" t="s">
        <v>430</v>
      </c>
      <c r="AL36" s="49" t="s">
        <v>50</v>
      </c>
    </row>
    <row r="37" spans="1:38" s="2" customFormat="1" ht="26.25" customHeight="1" thickBot="1" x14ac:dyDescent="0.3">
      <c r="A37" s="70" t="s">
        <v>71</v>
      </c>
      <c r="B37" s="70" t="s">
        <v>101</v>
      </c>
      <c r="C37" s="70" t="s">
        <v>435</v>
      </c>
      <c r="D37" s="72"/>
      <c r="E37" s="145">
        <v>0.10979999999999999</v>
      </c>
      <c r="F37" s="145">
        <v>1.0036000000000001E-3</v>
      </c>
      <c r="G37" s="145">
        <v>4.0144000000000001E-5</v>
      </c>
      <c r="H37" s="26" t="s">
        <v>430</v>
      </c>
      <c r="I37" s="26" t="s">
        <v>430</v>
      </c>
      <c r="J37" s="26" t="s">
        <v>430</v>
      </c>
      <c r="K37" s="26" t="s">
        <v>430</v>
      </c>
      <c r="L37" s="26" t="s">
        <v>430</v>
      </c>
      <c r="M37" s="145">
        <v>2.0072000000000003E-2</v>
      </c>
      <c r="N37" s="26" t="s">
        <v>430</v>
      </c>
      <c r="O37" s="26" t="s">
        <v>430</v>
      </c>
      <c r="P37" s="26" t="s">
        <v>430</v>
      </c>
      <c r="Q37" s="26" t="s">
        <v>430</v>
      </c>
      <c r="R37" s="26" t="s">
        <v>430</v>
      </c>
      <c r="S37" s="26" t="s">
        <v>430</v>
      </c>
      <c r="T37" s="26" t="s">
        <v>430</v>
      </c>
      <c r="U37" s="26" t="s">
        <v>430</v>
      </c>
      <c r="V37" s="26" t="s">
        <v>430</v>
      </c>
      <c r="W37" s="145">
        <v>5.0179999999999995E-4</v>
      </c>
      <c r="X37" s="26" t="s">
        <v>430</v>
      </c>
      <c r="Y37" s="26" t="s">
        <v>430</v>
      </c>
      <c r="Z37" s="26" t="s">
        <v>430</v>
      </c>
      <c r="AA37" s="26" t="s">
        <v>430</v>
      </c>
      <c r="AB37" s="26" t="s">
        <v>430</v>
      </c>
      <c r="AC37" s="26" t="s">
        <v>430</v>
      </c>
      <c r="AD37" s="26" t="s">
        <v>430</v>
      </c>
      <c r="AE37" s="144" t="s">
        <v>443</v>
      </c>
      <c r="AF37" s="26" t="s">
        <v>430</v>
      </c>
      <c r="AG37" s="26" t="s">
        <v>430</v>
      </c>
      <c r="AH37" s="145">
        <v>1003.6</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1.5690278787400991</v>
      </c>
      <c r="F39" s="145">
        <v>9.4721756000000004E-2</v>
      </c>
      <c r="G39" s="145">
        <v>1.5797853107435877</v>
      </c>
      <c r="H39" s="145">
        <v>4.3449630952000001E-3</v>
      </c>
      <c r="I39" s="145">
        <v>0.12677900302960224</v>
      </c>
      <c r="J39" s="145">
        <v>0.20757228622277335</v>
      </c>
      <c r="K39" s="145">
        <v>0.29266688370680705</v>
      </c>
      <c r="L39" s="145">
        <v>2.715136541613997E-2</v>
      </c>
      <c r="M39" s="145">
        <v>0.94938852084801995</v>
      </c>
      <c r="N39" s="145">
        <v>7.8371409750000037E-2</v>
      </c>
      <c r="O39" s="145">
        <v>8.4892033169999982E-3</v>
      </c>
      <c r="P39" s="145">
        <v>1.5546131317000003E-3</v>
      </c>
      <c r="Q39" s="145">
        <v>1.2183848780000003E-2</v>
      </c>
      <c r="R39" s="145">
        <v>0.10375590439000001</v>
      </c>
      <c r="S39" s="145">
        <v>3.7084560975000007E-2</v>
      </c>
      <c r="T39" s="145">
        <v>0.55429091699999999</v>
      </c>
      <c r="U39" s="145">
        <v>1.3000000000000001E-2</v>
      </c>
      <c r="V39" s="145">
        <v>1.8650168526799993</v>
      </c>
      <c r="W39" s="145">
        <v>6.3556540350200488E-2</v>
      </c>
      <c r="X39" s="26" t="s">
        <v>431</v>
      </c>
      <c r="Y39" s="26" t="s">
        <v>431</v>
      </c>
      <c r="Z39" s="26" t="s">
        <v>431</v>
      </c>
      <c r="AA39" s="26" t="s">
        <v>431</v>
      </c>
      <c r="AB39" s="145">
        <v>6.5229047818722796E-2</v>
      </c>
      <c r="AC39" s="145">
        <v>1.3000000000000001E-2</v>
      </c>
      <c r="AD39" s="145">
        <v>0.15716700687303806</v>
      </c>
      <c r="AE39" s="144" t="s">
        <v>443</v>
      </c>
      <c r="AF39" s="145">
        <v>14160.352792401001</v>
      </c>
      <c r="AG39" s="145">
        <v>80.040000000000006</v>
      </c>
      <c r="AH39" s="145">
        <v>1261.3927860000001</v>
      </c>
      <c r="AI39" s="145">
        <v>2600</v>
      </c>
      <c r="AJ39" s="26" t="s">
        <v>430</v>
      </c>
      <c r="AK39" s="26" t="s">
        <v>430</v>
      </c>
      <c r="AL39" s="49" t="s">
        <v>50</v>
      </c>
    </row>
    <row r="40" spans="1:38" s="2" customFormat="1" ht="26.25" customHeight="1" thickBot="1" x14ac:dyDescent="0.3">
      <c r="A40" s="70" t="s">
        <v>71</v>
      </c>
      <c r="B40" s="70" t="s">
        <v>106</v>
      </c>
      <c r="C40" s="70" t="s">
        <v>437</v>
      </c>
      <c r="D40" s="72"/>
      <c r="E40" s="145">
        <v>4.5452601111861428</v>
      </c>
      <c r="F40" s="145">
        <v>9.4141830926854553</v>
      </c>
      <c r="G40" s="145">
        <v>0.37701993494018654</v>
      </c>
      <c r="H40" s="145">
        <v>9.5227620345025724E-4</v>
      </c>
      <c r="I40" s="145">
        <v>0.74001984757226125</v>
      </c>
      <c r="J40" s="145">
        <v>0.74001984757226114</v>
      </c>
      <c r="K40" s="145">
        <v>0.74001984757226114</v>
      </c>
      <c r="L40" s="145">
        <v>0.18412660317178445</v>
      </c>
      <c r="M40" s="145">
        <v>18.96436870587754</v>
      </c>
      <c r="N40" s="26" t="s">
        <v>430</v>
      </c>
      <c r="O40" s="145">
        <v>1.3793339937923494E-3</v>
      </c>
      <c r="P40" s="26" t="s">
        <v>430</v>
      </c>
      <c r="Q40" s="26" t="s">
        <v>430</v>
      </c>
      <c r="R40" s="145">
        <v>6.8966699689617487E-3</v>
      </c>
      <c r="S40" s="145">
        <v>0.23448677894469941</v>
      </c>
      <c r="T40" s="145">
        <v>9.6553379565464444E-3</v>
      </c>
      <c r="U40" s="145">
        <v>1.3793339937923494E-3</v>
      </c>
      <c r="V40" s="145">
        <v>0.13793339937923493</v>
      </c>
      <c r="W40" s="26" t="s">
        <v>430</v>
      </c>
      <c r="X40" s="145">
        <v>4.4443373315715311E-3</v>
      </c>
      <c r="Y40" s="145">
        <v>6.590334618767262E-3</v>
      </c>
      <c r="Z40" s="26" t="s">
        <v>430</v>
      </c>
      <c r="AA40" s="26" t="s">
        <v>430</v>
      </c>
      <c r="AB40" s="145">
        <v>1.1034671950338793E-2</v>
      </c>
      <c r="AC40" s="26" t="s">
        <v>430</v>
      </c>
      <c r="AD40" s="26" t="s">
        <v>430</v>
      </c>
      <c r="AE40" s="144" t="s">
        <v>443</v>
      </c>
      <c r="AF40" s="145">
        <v>5911.1996280069461</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0" t="s">
        <v>438</v>
      </c>
      <c r="D41" s="72"/>
      <c r="E41" s="145">
        <v>6.2526619999999982</v>
      </c>
      <c r="F41" s="145">
        <v>18.093105006166226</v>
      </c>
      <c r="G41" s="145">
        <v>2.5859583068352006</v>
      </c>
      <c r="H41" s="145">
        <v>1.0310991910831975</v>
      </c>
      <c r="I41" s="145">
        <v>8.5659461171201894</v>
      </c>
      <c r="J41" s="145">
        <v>8.90317373057567</v>
      </c>
      <c r="K41" s="145">
        <v>9.3074529151829992</v>
      </c>
      <c r="L41" s="145">
        <v>2.4534253369621521</v>
      </c>
      <c r="M41" s="145">
        <v>142.03396828536958</v>
      </c>
      <c r="N41" s="145">
        <v>0.55712000000000006</v>
      </c>
      <c r="O41" s="145">
        <v>0.139015</v>
      </c>
      <c r="P41" s="145">
        <v>2.4219000000000001E-2</v>
      </c>
      <c r="Q41" s="145">
        <v>8.7620000000000003E-2</v>
      </c>
      <c r="R41" s="145">
        <v>1.6841300000000001</v>
      </c>
      <c r="S41" s="145">
        <v>0.38760500000000003</v>
      </c>
      <c r="T41" s="145">
        <v>1.5213999999999996</v>
      </c>
      <c r="U41" s="145">
        <v>0.22889999999999999</v>
      </c>
      <c r="V41" s="145">
        <v>32.229959999999998</v>
      </c>
      <c r="W41" s="145">
        <v>0.98612100000000003</v>
      </c>
      <c r="X41" s="26" t="s">
        <v>431</v>
      </c>
      <c r="Y41" s="26" t="s">
        <v>431</v>
      </c>
      <c r="Z41" s="26" t="s">
        <v>431</v>
      </c>
      <c r="AA41" s="26" t="s">
        <v>431</v>
      </c>
      <c r="AB41" s="145">
        <v>7.2671388099103167</v>
      </c>
      <c r="AC41" s="145">
        <v>0.22915490196078431</v>
      </c>
      <c r="AD41" s="145">
        <v>2.7494415256117022</v>
      </c>
      <c r="AE41" s="144" t="s">
        <v>443</v>
      </c>
      <c r="AF41" s="145">
        <v>30870</v>
      </c>
      <c r="AG41" s="145">
        <v>516</v>
      </c>
      <c r="AH41" s="145">
        <v>1398.6</v>
      </c>
      <c r="AI41" s="145">
        <v>45779.999999999993</v>
      </c>
      <c r="AJ41" s="145">
        <v>5.4</v>
      </c>
      <c r="AK41" s="26" t="s">
        <v>430</v>
      </c>
      <c r="AL41" s="49" t="s">
        <v>50</v>
      </c>
    </row>
    <row r="42" spans="1:38" s="2" customFormat="1" ht="26.25" customHeight="1" thickBot="1" x14ac:dyDescent="0.3">
      <c r="A42" s="70" t="s">
        <v>71</v>
      </c>
      <c r="B42" s="70" t="s">
        <v>108</v>
      </c>
      <c r="C42" s="70" t="s">
        <v>109</v>
      </c>
      <c r="D42" s="72"/>
      <c r="E42" s="145">
        <v>0.62062217543583609</v>
      </c>
      <c r="F42" s="145">
        <v>8.3903700777793819</v>
      </c>
      <c r="G42" s="145">
        <v>3.9578855609451617E-2</v>
      </c>
      <c r="H42" s="145">
        <v>2.4385586451812074E-4</v>
      </c>
      <c r="I42" s="145">
        <v>0.30111982804500592</v>
      </c>
      <c r="J42" s="145">
        <v>0.30111982804500598</v>
      </c>
      <c r="K42" s="145">
        <v>0.30111982804500598</v>
      </c>
      <c r="L42" s="145">
        <v>3.8859018349851213E-2</v>
      </c>
      <c r="M42" s="145">
        <v>42.250060481599668</v>
      </c>
      <c r="N42" s="26" t="s">
        <v>430</v>
      </c>
      <c r="O42" s="145">
        <v>5.5685271437052632E-4</v>
      </c>
      <c r="P42" s="26" t="s">
        <v>430</v>
      </c>
      <c r="Q42" s="26" t="s">
        <v>430</v>
      </c>
      <c r="R42" s="145">
        <v>2.784263571852632E-3</v>
      </c>
      <c r="S42" s="145">
        <v>9.4664961442989498E-2</v>
      </c>
      <c r="T42" s="145">
        <v>3.8979690005936846E-3</v>
      </c>
      <c r="U42" s="145">
        <v>5.5685271437052632E-4</v>
      </c>
      <c r="V42" s="145">
        <v>5.5685271437052639E-2</v>
      </c>
      <c r="W42" s="26" t="s">
        <v>430</v>
      </c>
      <c r="X42" s="145">
        <v>2.1204990307715807E-3</v>
      </c>
      <c r="Y42" s="145">
        <v>2.3343226841926299E-3</v>
      </c>
      <c r="Z42" s="26" t="s">
        <v>430</v>
      </c>
      <c r="AA42" s="26" t="s">
        <v>430</v>
      </c>
      <c r="AB42" s="145">
        <v>4.4548217149642105E-3</v>
      </c>
      <c r="AC42" s="26" t="s">
        <v>430</v>
      </c>
      <c r="AD42" s="26" t="s">
        <v>430</v>
      </c>
      <c r="AE42" s="144" t="s">
        <v>443</v>
      </c>
      <c r="AF42" s="145">
        <v>2409.2569524983483</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0" t="s">
        <v>111</v>
      </c>
      <c r="D43" s="72"/>
      <c r="E43" s="145">
        <v>1.104549</v>
      </c>
      <c r="F43" s="145">
        <v>0.26421067400000009</v>
      </c>
      <c r="G43" s="145">
        <v>1.5795484669648661</v>
      </c>
      <c r="H43" s="145">
        <v>8.5385180000000001E-3</v>
      </c>
      <c r="I43" s="145">
        <v>0.21485376445508417</v>
      </c>
      <c r="J43" s="145">
        <v>0.3862185817982845</v>
      </c>
      <c r="K43" s="145">
        <v>0.75820286666666681</v>
      </c>
      <c r="L43" s="145">
        <v>3.7180333966430723E-2</v>
      </c>
      <c r="M43" s="145">
        <v>1.5573640400000002</v>
      </c>
      <c r="N43" s="145">
        <v>0.28907555000000007</v>
      </c>
      <c r="O43" s="145">
        <v>1.8802849E-2</v>
      </c>
      <c r="P43" s="145">
        <v>5.6817009000000012E-3</v>
      </c>
      <c r="Q43" s="145">
        <v>9.8156660000000021E-2</v>
      </c>
      <c r="R43" s="145">
        <v>0.32997093000000005</v>
      </c>
      <c r="S43" s="145">
        <v>0.27392637500000006</v>
      </c>
      <c r="T43" s="145">
        <v>0.95757780000000003</v>
      </c>
      <c r="U43" s="145">
        <v>2.5100000000000001E-2</v>
      </c>
      <c r="V43" s="145">
        <v>3.9133599600000002</v>
      </c>
      <c r="W43" s="145">
        <v>0.12901951420000005</v>
      </c>
      <c r="X43" s="26" t="s">
        <v>431</v>
      </c>
      <c r="Y43" s="26" t="s">
        <v>431</v>
      </c>
      <c r="Z43" s="26" t="s">
        <v>431</v>
      </c>
      <c r="AA43" s="26" t="s">
        <v>431</v>
      </c>
      <c r="AB43" s="145">
        <v>6.9195336320000009E-2</v>
      </c>
      <c r="AC43" s="145">
        <v>2.6080392156862746E-2</v>
      </c>
      <c r="AD43" s="145">
        <v>0.30164641172324785</v>
      </c>
      <c r="AE43" s="144" t="s">
        <v>443</v>
      </c>
      <c r="AF43" s="145">
        <v>6375.0343999999996</v>
      </c>
      <c r="AG43" s="145">
        <v>1270</v>
      </c>
      <c r="AH43" s="145">
        <v>730</v>
      </c>
      <c r="AI43" s="145">
        <v>5036</v>
      </c>
      <c r="AJ43" s="26" t="s">
        <v>430</v>
      </c>
      <c r="AK43" s="26" t="s">
        <v>430</v>
      </c>
      <c r="AL43" s="49" t="s">
        <v>50</v>
      </c>
    </row>
    <row r="44" spans="1:38" s="2" customFormat="1" ht="26.25" customHeight="1" thickBot="1" x14ac:dyDescent="0.3">
      <c r="A44" s="70" t="s">
        <v>71</v>
      </c>
      <c r="B44" s="70" t="s">
        <v>112</v>
      </c>
      <c r="C44" s="70" t="s">
        <v>113</v>
      </c>
      <c r="D44" s="72"/>
      <c r="E44" s="145">
        <v>10.845321642463492</v>
      </c>
      <c r="F44" s="145">
        <v>4.3488230651968358</v>
      </c>
      <c r="G44" s="145">
        <v>0.97378232651146113</v>
      </c>
      <c r="H44" s="145">
        <v>2.2475980682503654E-3</v>
      </c>
      <c r="I44" s="145">
        <v>1.0792516665337057</v>
      </c>
      <c r="J44" s="145">
        <v>1.0792516665337057</v>
      </c>
      <c r="K44" s="145">
        <v>1.0792516665337055</v>
      </c>
      <c r="L44" s="145">
        <v>0.59359391626206937</v>
      </c>
      <c r="M44" s="145">
        <v>13.447989399230734</v>
      </c>
      <c r="N44" s="26" t="s">
        <v>430</v>
      </c>
      <c r="O44" s="145">
        <v>2.8552943357579223E-3</v>
      </c>
      <c r="P44" s="26" t="s">
        <v>430</v>
      </c>
      <c r="Q44" s="26" t="s">
        <v>430</v>
      </c>
      <c r="R44" s="145">
        <v>1.4276471678789612E-2</v>
      </c>
      <c r="S44" s="145">
        <v>0.48540003707884677</v>
      </c>
      <c r="T44" s="145">
        <v>1.9987060350305456E-2</v>
      </c>
      <c r="U44" s="145">
        <v>2.8552943357579223E-3</v>
      </c>
      <c r="V44" s="145">
        <v>0.28552943357579219</v>
      </c>
      <c r="W44" s="26" t="s">
        <v>430</v>
      </c>
      <c r="X44" s="145">
        <v>8.6399580101816781E-3</v>
      </c>
      <c r="Y44" s="145">
        <v>1.42023966758817E-2</v>
      </c>
      <c r="Z44" s="26" t="s">
        <v>430</v>
      </c>
      <c r="AA44" s="26" t="s">
        <v>430</v>
      </c>
      <c r="AB44" s="145">
        <v>2.2842354686063378E-2</v>
      </c>
      <c r="AC44" s="26" t="s">
        <v>430</v>
      </c>
      <c r="AD44" s="26" t="s">
        <v>430</v>
      </c>
      <c r="AE44" s="144" t="s">
        <v>443</v>
      </c>
      <c r="AF44" s="145">
        <v>12197.292063889883</v>
      </c>
      <c r="AG44" s="26" t="s">
        <v>430</v>
      </c>
      <c r="AH44" s="26" t="s">
        <v>430</v>
      </c>
      <c r="AI44" s="26" t="s">
        <v>430</v>
      </c>
      <c r="AJ44" s="26" t="s">
        <v>430</v>
      </c>
      <c r="AK44" s="26" t="s">
        <v>430</v>
      </c>
      <c r="AL44" s="49" t="s">
        <v>50</v>
      </c>
    </row>
    <row r="45" spans="1:38" s="2" customFormat="1" ht="26.25" customHeight="1" thickBot="1" x14ac:dyDescent="0.3">
      <c r="A45" s="70" t="s">
        <v>71</v>
      </c>
      <c r="B45" s="70" t="s">
        <v>114</v>
      </c>
      <c r="C45" s="70" t="s">
        <v>115</v>
      </c>
      <c r="D45" s="72"/>
      <c r="E45" s="145">
        <v>2.7478077958281295</v>
      </c>
      <c r="F45" s="145">
        <v>0.1159574745561132</v>
      </c>
      <c r="G45" s="145">
        <v>0.15027663000000002</v>
      </c>
      <c r="H45" s="145">
        <v>3.3919582200000006E-4</v>
      </c>
      <c r="I45" s="145">
        <v>5.3183376693447658E-2</v>
      </c>
      <c r="J45" s="145">
        <v>5.8881595624888483E-2</v>
      </c>
      <c r="K45" s="145">
        <v>5.8881595624888483E-2</v>
      </c>
      <c r="L45" s="145">
        <v>1.8253294643715428E-2</v>
      </c>
      <c r="M45" s="145">
        <v>0.38642561999999997</v>
      </c>
      <c r="N45" s="145">
        <v>5.5817034000000005E-3</v>
      </c>
      <c r="O45" s="145">
        <v>4.2936180000000001E-4</v>
      </c>
      <c r="P45" s="145">
        <v>1.2880853999999999E-3</v>
      </c>
      <c r="Q45" s="145">
        <v>1.7174472000000001E-3</v>
      </c>
      <c r="R45" s="145">
        <v>2.1468090000000004E-3</v>
      </c>
      <c r="S45" s="145">
        <v>3.7783838399999999E-2</v>
      </c>
      <c r="T45" s="145">
        <v>4.2936180000000004E-2</v>
      </c>
      <c r="U45" s="145">
        <v>4.2936180000000008E-3</v>
      </c>
      <c r="V45" s="145">
        <v>5.1523415999999995E-2</v>
      </c>
      <c r="W45" s="145">
        <v>5.5817034000000005E-3</v>
      </c>
      <c r="X45" s="26" t="s">
        <v>430</v>
      </c>
      <c r="Y45" s="26" t="s">
        <v>430</v>
      </c>
      <c r="Z45" s="26" t="s">
        <v>430</v>
      </c>
      <c r="AA45" s="26" t="s">
        <v>430</v>
      </c>
      <c r="AB45" s="26" t="s">
        <v>430</v>
      </c>
      <c r="AC45" s="145">
        <v>3.4348944000000001E-3</v>
      </c>
      <c r="AD45" s="145">
        <v>1.6315748400000001E-3</v>
      </c>
      <c r="AE45" s="144" t="s">
        <v>443</v>
      </c>
      <c r="AF45" s="145">
        <v>1833.3748860000001</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0" t="s">
        <v>117</v>
      </c>
      <c r="D46" s="72"/>
      <c r="E46" s="145">
        <v>2.9674088740814222</v>
      </c>
      <c r="F46" s="145">
        <v>0.20926014770097492</v>
      </c>
      <c r="G46" s="145">
        <v>2.5955725378175933</v>
      </c>
      <c r="H46" s="145">
        <v>8.1189227166276348E-5</v>
      </c>
      <c r="I46" s="145">
        <v>0.27689217887081652</v>
      </c>
      <c r="J46" s="145">
        <v>0.66951461524327538</v>
      </c>
      <c r="K46" s="145">
        <v>1.6882522074556605</v>
      </c>
      <c r="L46" s="145">
        <v>8.2544279655423061E-2</v>
      </c>
      <c r="M46" s="145">
        <v>4.0495443326390204</v>
      </c>
      <c r="N46" s="145">
        <v>0.41399795253629967</v>
      </c>
      <c r="O46" s="145">
        <v>3.3326354250819673E-2</v>
      </c>
      <c r="P46" s="145">
        <v>3.5951131768384068E-3</v>
      </c>
      <c r="Q46" s="145">
        <v>1.6908706595784542E-2</v>
      </c>
      <c r="R46" s="145">
        <v>0.22746565775409835</v>
      </c>
      <c r="S46" s="145">
        <v>0.34601524572576103</v>
      </c>
      <c r="T46" s="145">
        <v>1.7303051381077277</v>
      </c>
      <c r="U46" s="145">
        <v>9.2084309133489447E-4</v>
      </c>
      <c r="V46" s="145">
        <v>4.5103054140608894</v>
      </c>
      <c r="W46" s="145">
        <v>0.146019486937252</v>
      </c>
      <c r="X46" s="145">
        <v>3.5128805620608899E-5</v>
      </c>
      <c r="Y46" s="145">
        <v>5.8548009367681492E-5</v>
      </c>
      <c r="Z46" s="26" t="s">
        <v>431</v>
      </c>
      <c r="AA46" s="26" t="s">
        <v>431</v>
      </c>
      <c r="AB46" s="145">
        <v>5.4998219020320836E-2</v>
      </c>
      <c r="AC46" s="145">
        <v>7.0150579915690854E-3</v>
      </c>
      <c r="AD46" s="26" t="s">
        <v>430</v>
      </c>
      <c r="AE46" s="144" t="s">
        <v>443</v>
      </c>
      <c r="AF46" s="145">
        <v>13496.590701904479</v>
      </c>
      <c r="AG46" s="26" t="s">
        <v>430</v>
      </c>
      <c r="AH46" s="145">
        <v>10980.135899999996</v>
      </c>
      <c r="AI46" s="145">
        <v>6338.551199999999</v>
      </c>
      <c r="AJ46" s="26" t="s">
        <v>430</v>
      </c>
      <c r="AK46" s="26" t="s">
        <v>430</v>
      </c>
      <c r="AL46" s="49" t="s">
        <v>50</v>
      </c>
    </row>
    <row r="47" spans="1:38" s="2" customFormat="1" ht="26.25" customHeight="1" thickBot="1" x14ac:dyDescent="0.3">
      <c r="A47" s="70" t="s">
        <v>71</v>
      </c>
      <c r="B47" s="70" t="s">
        <v>118</v>
      </c>
      <c r="C47" s="70" t="s">
        <v>119</v>
      </c>
      <c r="D47" s="72"/>
      <c r="E47" s="145">
        <v>0.39627161376970005</v>
      </c>
      <c r="F47" s="145">
        <v>8.8808717416300004E-2</v>
      </c>
      <c r="G47" s="145">
        <v>3.1589454015600003E-2</v>
      </c>
      <c r="H47" s="26" t="s">
        <v>430</v>
      </c>
      <c r="I47" s="145">
        <v>1.7041678416500002E-2</v>
      </c>
      <c r="J47" s="145">
        <v>1.7041678416500002E-2</v>
      </c>
      <c r="K47" s="145">
        <v>1.7041678416500002E-2</v>
      </c>
      <c r="L47" s="145">
        <v>8.1800056399200013E-3</v>
      </c>
      <c r="M47" s="145">
        <v>4.0836194509644006</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6.8931709999999993E-2</v>
      </c>
      <c r="G49" s="145">
        <v>0.47800000000000004</v>
      </c>
      <c r="H49" s="145">
        <v>3.3123029999999999E-3</v>
      </c>
      <c r="I49" s="145">
        <v>2.0391930835734873E-2</v>
      </c>
      <c r="J49" s="145">
        <v>4.880691642651297E-2</v>
      </c>
      <c r="K49" s="145">
        <v>0.11600000000000001</v>
      </c>
      <c r="L49" s="145">
        <v>2.4940000000000002E-5</v>
      </c>
      <c r="M49" s="26" t="s">
        <v>431</v>
      </c>
      <c r="N49" s="145">
        <v>2.1999999999999999E-2</v>
      </c>
      <c r="O49" s="145">
        <v>5.0000000000000002E-5</v>
      </c>
      <c r="P49" s="145">
        <v>1.0000000000000001E-5</v>
      </c>
      <c r="Q49" s="145">
        <v>4.0000000000000001E-3</v>
      </c>
      <c r="R49" s="145">
        <v>3.0000000000000001E-3</v>
      </c>
      <c r="S49" s="145">
        <v>4.0000000000000001E-3</v>
      </c>
      <c r="T49" s="145">
        <v>2E-3</v>
      </c>
      <c r="U49" s="26" t="s">
        <v>429</v>
      </c>
      <c r="V49" s="145">
        <v>0.16</v>
      </c>
      <c r="W49" s="145">
        <v>2.685651</v>
      </c>
      <c r="X49" s="145">
        <v>0.14323471999999998</v>
      </c>
      <c r="Y49" s="145">
        <v>0.17904340000000002</v>
      </c>
      <c r="Z49" s="145">
        <v>8.952170000000001E-2</v>
      </c>
      <c r="AA49" s="145">
        <v>6.2665189999999996E-2</v>
      </c>
      <c r="AB49" s="145">
        <v>0.47446500999999996</v>
      </c>
      <c r="AC49" s="26" t="s">
        <v>430</v>
      </c>
      <c r="AD49" s="145">
        <v>3.2227812</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1.4001573033707864</v>
      </c>
      <c r="J50" s="145">
        <v>1.993824</v>
      </c>
      <c r="K50" s="145">
        <v>3.0505507200000004</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10836</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4.3792100000000005</v>
      </c>
      <c r="G52" s="26" t="s">
        <v>431</v>
      </c>
      <c r="H52" s="26" t="s">
        <v>431</v>
      </c>
      <c r="I52" s="145">
        <v>9.4062499999999989E-5</v>
      </c>
      <c r="J52" s="145">
        <v>2.1656249999999999E-4</v>
      </c>
      <c r="K52" s="145">
        <v>3.5E-4</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4.0710860000000002</v>
      </c>
      <c r="G53" s="26" t="s">
        <v>430</v>
      </c>
      <c r="H53" s="26" t="s">
        <v>430</v>
      </c>
      <c r="I53" s="145">
        <v>3.0000000000000001E-5</v>
      </c>
      <c r="J53" s="145">
        <v>3.0000000000000001E-5</v>
      </c>
      <c r="K53" s="145">
        <v>3.0000000000000001E-5</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0.47620000000000001</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4762</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2.1313480000000003E-2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1.0721448E-2</v>
      </c>
      <c r="X57" s="145">
        <v>3.2499999999999997E-5</v>
      </c>
      <c r="Y57" s="145">
        <v>3.2499999999999997E-5</v>
      </c>
      <c r="Z57" s="145">
        <v>3.2499999999999997E-5</v>
      </c>
      <c r="AA57" s="145">
        <v>3.2499999999999997E-5</v>
      </c>
      <c r="AB57" s="145">
        <v>1.2999999999999999E-4</v>
      </c>
      <c r="AC57" s="26" t="s">
        <v>430</v>
      </c>
      <c r="AD57" s="145">
        <v>2.371772</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9.1933333333333329E-3</v>
      </c>
      <c r="J58" s="145">
        <v>4.5966666666666676E-2</v>
      </c>
      <c r="K58" s="145">
        <v>0.1182</v>
      </c>
      <c r="L58" s="145">
        <v>7.6120800000000012E-5</v>
      </c>
      <c r="M58" s="26" t="s">
        <v>430</v>
      </c>
      <c r="N58" s="26" t="s">
        <v>430</v>
      </c>
      <c r="O58" s="26" t="s">
        <v>430</v>
      </c>
      <c r="P58" s="26" t="s">
        <v>430</v>
      </c>
      <c r="Q58" s="26" t="s">
        <v>430</v>
      </c>
      <c r="R58" s="26" t="s">
        <v>430</v>
      </c>
      <c r="S58" s="26" t="s">
        <v>430</v>
      </c>
      <c r="T58" s="26" t="s">
        <v>430</v>
      </c>
      <c r="U58" s="26" t="s">
        <v>430</v>
      </c>
      <c r="V58" s="26" t="s">
        <v>430</v>
      </c>
      <c r="W58" s="145">
        <v>0.14968200000000001</v>
      </c>
      <c r="X58" s="26" t="s">
        <v>430</v>
      </c>
      <c r="Y58" s="26" t="s">
        <v>430</v>
      </c>
      <c r="Z58" s="26" t="s">
        <v>430</v>
      </c>
      <c r="AA58" s="26" t="s">
        <v>430</v>
      </c>
      <c r="AB58" s="26" t="s">
        <v>430</v>
      </c>
      <c r="AC58" s="26" t="s">
        <v>430</v>
      </c>
      <c r="AD58" s="145">
        <v>0.28785000000000005</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2.7963430000000004E-2</v>
      </c>
      <c r="G59" s="26" t="s">
        <v>431</v>
      </c>
      <c r="H59" s="145">
        <v>0.27600000000000002</v>
      </c>
      <c r="I59" s="145">
        <v>7.1448000000000012E-2</v>
      </c>
      <c r="J59" s="145">
        <v>8.0378999999999992E-2</v>
      </c>
      <c r="K59" s="145">
        <v>8.931E-2</v>
      </c>
      <c r="L59" s="145">
        <v>4.4297760000000005E-5</v>
      </c>
      <c r="M59" s="26" t="s">
        <v>431</v>
      </c>
      <c r="N59" s="145">
        <v>5.4000000000000001E-4</v>
      </c>
      <c r="O59" s="145">
        <v>0.18</v>
      </c>
      <c r="P59" s="26" t="s">
        <v>430</v>
      </c>
      <c r="Q59" s="26" t="s">
        <v>430</v>
      </c>
      <c r="R59" s="26" t="s">
        <v>430</v>
      </c>
      <c r="S59" s="145">
        <v>1.0000000000000001E-5</v>
      </c>
      <c r="T59" s="26" t="s">
        <v>430</v>
      </c>
      <c r="U59" s="145">
        <v>8.5000000000000006E-2</v>
      </c>
      <c r="V59" s="145">
        <v>2.5400000000000002E-3</v>
      </c>
      <c r="W59" s="145">
        <v>5.9527360000000001E-3</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2.3144677316084702E-2</v>
      </c>
      <c r="J60" s="145">
        <v>0.11801740163564706</v>
      </c>
      <c r="K60" s="145">
        <v>0.228301346436</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3.9075071499999996E-3</v>
      </c>
      <c r="J61" s="145">
        <v>2.9445071500000003E-2</v>
      </c>
      <c r="K61" s="145">
        <v>9.5740372181666672E-2</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7.5023522999999995E-2</v>
      </c>
      <c r="J62" s="145">
        <v>0.73581184376000031</v>
      </c>
      <c r="K62" s="145">
        <v>1.8715533249999998</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26" t="s">
        <v>434</v>
      </c>
      <c r="F64" s="26" t="s">
        <v>434</v>
      </c>
      <c r="G64" s="26" t="s">
        <v>434</v>
      </c>
      <c r="H64" s="26" t="s">
        <v>434</v>
      </c>
      <c r="I64" s="26" t="s">
        <v>434</v>
      </c>
      <c r="J64" s="26" t="s">
        <v>434</v>
      </c>
      <c r="K64" s="26" t="s">
        <v>434</v>
      </c>
      <c r="L64" s="26" t="s">
        <v>434</v>
      </c>
      <c r="M64" s="26" t="s">
        <v>434</v>
      </c>
      <c r="N64" s="26" t="s">
        <v>434</v>
      </c>
      <c r="O64" s="26" t="s">
        <v>434</v>
      </c>
      <c r="P64" s="26" t="s">
        <v>434</v>
      </c>
      <c r="Q64" s="26" t="s">
        <v>434</v>
      </c>
      <c r="R64" s="26" t="s">
        <v>434</v>
      </c>
      <c r="S64" s="26" t="s">
        <v>434</v>
      </c>
      <c r="T64" s="26" t="s">
        <v>434</v>
      </c>
      <c r="U64" s="26" t="s">
        <v>434</v>
      </c>
      <c r="V64" s="26" t="s">
        <v>434</v>
      </c>
      <c r="W64" s="26" t="s">
        <v>434</v>
      </c>
      <c r="X64" s="26" t="s">
        <v>434</v>
      </c>
      <c r="Y64" s="26" t="s">
        <v>434</v>
      </c>
      <c r="Z64" s="26" t="s">
        <v>434</v>
      </c>
      <c r="AA64" s="26" t="s">
        <v>434</v>
      </c>
      <c r="AB64" s="26" t="s">
        <v>434</v>
      </c>
      <c r="AC64" s="26" t="s">
        <v>434</v>
      </c>
      <c r="AD64" s="26" t="s">
        <v>434</v>
      </c>
      <c r="AE64" s="144" t="s">
        <v>443</v>
      </c>
      <c r="AF64" s="26" t="s">
        <v>434</v>
      </c>
      <c r="AG64" s="26" t="s">
        <v>434</v>
      </c>
      <c r="AH64" s="26" t="s">
        <v>434</v>
      </c>
      <c r="AI64" s="26" t="s">
        <v>434</v>
      </c>
      <c r="AJ64" s="26" t="s">
        <v>434</v>
      </c>
      <c r="AK64" s="26" t="s">
        <v>434</v>
      </c>
      <c r="AL64" s="49" t="s">
        <v>161</v>
      </c>
    </row>
    <row r="65" spans="1:38" s="2" customFormat="1" ht="26.25" customHeight="1" thickBot="1" x14ac:dyDescent="0.3">
      <c r="A65" s="70" t="s">
        <v>54</v>
      </c>
      <c r="B65" s="70" t="s">
        <v>162</v>
      </c>
      <c r="C65" s="70" t="s">
        <v>163</v>
      </c>
      <c r="D65" s="72"/>
      <c r="E65" s="145">
        <v>0.4365</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1.37E-2</v>
      </c>
      <c r="J68" s="145">
        <v>1.37E-2</v>
      </c>
      <c r="K68" s="145">
        <v>1.37E-2</v>
      </c>
      <c r="L68" s="145">
        <v>2.4660000000000003E-4</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0.11987</v>
      </c>
      <c r="F70" s="145">
        <v>3.2502289999999996</v>
      </c>
      <c r="G70" s="145">
        <v>5.4070847058615996</v>
      </c>
      <c r="H70" s="145">
        <v>0.16809999999999997</v>
      </c>
      <c r="I70" s="145">
        <v>8.4436689049429664E-2</v>
      </c>
      <c r="J70" s="145">
        <v>0.10986282098859317</v>
      </c>
      <c r="K70" s="145">
        <v>0.12581299999999998</v>
      </c>
      <c r="L70" s="145">
        <v>1.5192889200000004E-3</v>
      </c>
      <c r="M70" s="26" t="s">
        <v>430</v>
      </c>
      <c r="N70" s="145">
        <v>1E-3</v>
      </c>
      <c r="O70" s="26" t="s">
        <v>430</v>
      </c>
      <c r="P70" s="145">
        <v>5.2659999999999998E-2</v>
      </c>
      <c r="Q70" s="26" t="s">
        <v>430</v>
      </c>
      <c r="R70" s="145">
        <v>0.4178</v>
      </c>
      <c r="S70" s="145">
        <v>0.1</v>
      </c>
      <c r="T70" s="145">
        <v>0.50068999999999997</v>
      </c>
      <c r="U70" s="26" t="s">
        <v>430</v>
      </c>
      <c r="V70" s="145">
        <v>0.25</v>
      </c>
      <c r="W70" s="145">
        <v>0.01</v>
      </c>
      <c r="X70" s="26" t="s">
        <v>430</v>
      </c>
      <c r="Y70" s="26" t="s">
        <v>430</v>
      </c>
      <c r="Z70" s="26" t="s">
        <v>430</v>
      </c>
      <c r="AA70" s="26" t="s">
        <v>430</v>
      </c>
      <c r="AB70" s="26" t="s">
        <v>430</v>
      </c>
      <c r="AC70" s="145">
        <v>0.46</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0.16518000000000002</v>
      </c>
      <c r="G71" s="26" t="s">
        <v>430</v>
      </c>
      <c r="H71" s="26" t="s">
        <v>430</v>
      </c>
      <c r="I71" s="145">
        <v>1.7052286399999994E-3</v>
      </c>
      <c r="J71" s="145">
        <v>1.1465829119999995E-2</v>
      </c>
      <c r="K71" s="145">
        <v>3.481071600000004E-2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0.89700299999999999</v>
      </c>
      <c r="G72" s="145">
        <v>0.98219000000000001</v>
      </c>
      <c r="H72" s="145">
        <v>7.737999999999999E-2</v>
      </c>
      <c r="I72" s="145">
        <v>1.4245503012074072</v>
      </c>
      <c r="J72" s="145">
        <v>2.063906353845502</v>
      </c>
      <c r="K72" s="145">
        <v>2.6632053</v>
      </c>
      <c r="L72" s="145">
        <v>5.281726578626667E-3</v>
      </c>
      <c r="M72" s="145">
        <v>0.56400000000000006</v>
      </c>
      <c r="N72" s="145">
        <v>4.552150000000001</v>
      </c>
      <c r="O72" s="145">
        <v>6.0360000000000004E-2</v>
      </c>
      <c r="P72" s="145">
        <v>0.14709</v>
      </c>
      <c r="Q72" s="145">
        <v>6.652000000000001E-2</v>
      </c>
      <c r="R72" s="145">
        <v>10.079070000000002</v>
      </c>
      <c r="S72" s="145">
        <v>0.54481999999999997</v>
      </c>
      <c r="T72" s="145">
        <v>4.9111999999999991</v>
      </c>
      <c r="U72" s="26" t="s">
        <v>429</v>
      </c>
      <c r="V72" s="145">
        <v>8.4760399999999994</v>
      </c>
      <c r="W72" s="145">
        <v>1.3184808103018157</v>
      </c>
      <c r="X72" s="145">
        <v>2.3484142857142853E-2</v>
      </c>
      <c r="Y72" s="145">
        <v>2.3642285714285713E-2</v>
      </c>
      <c r="Z72" s="145">
        <v>2.3565142857142854E-2</v>
      </c>
      <c r="AA72" s="145">
        <v>2.3476571428571427E-2</v>
      </c>
      <c r="AB72" s="145">
        <v>9.4168142857142839E-2</v>
      </c>
      <c r="AC72" s="145">
        <v>9.0079999999999993E-2</v>
      </c>
      <c r="AD72" s="145">
        <v>18.084112000000001</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145">
        <v>6.2599999999999999E-3</v>
      </c>
      <c r="G73" s="26" t="s">
        <v>431</v>
      </c>
      <c r="H73" s="26" t="s">
        <v>430</v>
      </c>
      <c r="I73" s="145">
        <v>2.3939999999999999E-2</v>
      </c>
      <c r="J73" s="145">
        <v>3.3915000000000001E-2</v>
      </c>
      <c r="K73" s="145">
        <v>3.9899999999999998E-2</v>
      </c>
      <c r="L73" s="145">
        <v>3.2718000000000001E-3</v>
      </c>
      <c r="M73" s="26" t="s">
        <v>430</v>
      </c>
      <c r="N73" s="145">
        <v>4.6700000000000005E-2</v>
      </c>
      <c r="O73" s="145">
        <v>1.54E-2</v>
      </c>
      <c r="P73" s="145">
        <v>1.6000000000000001E-4</v>
      </c>
      <c r="Q73" s="145">
        <v>1.7000000000000001E-4</v>
      </c>
      <c r="R73" s="145">
        <v>3.758</v>
      </c>
      <c r="S73" s="145">
        <v>3.7599999999999999E-3</v>
      </c>
      <c r="T73" s="145">
        <v>6.4000000000000001E-2</v>
      </c>
      <c r="U73" s="26" t="s">
        <v>429</v>
      </c>
      <c r="V73" s="145">
        <v>3.38</v>
      </c>
      <c r="W73" s="26" t="s">
        <v>430</v>
      </c>
      <c r="X73" s="26" t="s">
        <v>430</v>
      </c>
      <c r="Y73" s="26" t="s">
        <v>430</v>
      </c>
      <c r="Z73" s="26" t="s">
        <v>430</v>
      </c>
      <c r="AA73" s="26" t="s">
        <v>430</v>
      </c>
      <c r="AB73" s="26" t="s">
        <v>430</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145">
        <v>6.5000000000000008E-4</v>
      </c>
      <c r="G74" s="26" t="s">
        <v>430</v>
      </c>
      <c r="H74" s="26" t="s">
        <v>430</v>
      </c>
      <c r="I74" s="145">
        <v>3.6816761988561368E-5</v>
      </c>
      <c r="J74" s="145">
        <v>8.6988121425428944E-5</v>
      </c>
      <c r="K74" s="145">
        <v>1.2569731632204134E-4</v>
      </c>
      <c r="L74" s="145">
        <v>7.317855257369115E-7</v>
      </c>
      <c r="M74" s="26" t="s">
        <v>430</v>
      </c>
      <c r="N74" s="145">
        <v>1.3000000000000002E-3</v>
      </c>
      <c r="O74" s="145">
        <v>7.1999999999999994E-4</v>
      </c>
      <c r="P74" s="26" t="s">
        <v>430</v>
      </c>
      <c r="Q74" s="145">
        <v>2.9999999999999997E-4</v>
      </c>
      <c r="R74" s="26" t="s">
        <v>430</v>
      </c>
      <c r="S74" s="26" t="s">
        <v>430</v>
      </c>
      <c r="T74" s="26" t="s">
        <v>430</v>
      </c>
      <c r="U74" s="26" t="s">
        <v>430</v>
      </c>
      <c r="V74" s="145">
        <v>5.9000000000000007E-3</v>
      </c>
      <c r="W74" s="145">
        <v>0.52034400000000003</v>
      </c>
      <c r="X74" s="26" t="s">
        <v>430</v>
      </c>
      <c r="Y74" s="26" t="s">
        <v>430</v>
      </c>
      <c r="Z74" s="26" t="s">
        <v>430</v>
      </c>
      <c r="AA74" s="26" t="s">
        <v>430</v>
      </c>
      <c r="AB74" s="26" t="s">
        <v>430</v>
      </c>
      <c r="AC74" s="145">
        <v>3.2284979999999998E-2</v>
      </c>
      <c r="AD74" s="145">
        <v>8.9065014775000007E-2</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1.2425029668491831E-3</v>
      </c>
      <c r="G77" s="26" t="s">
        <v>430</v>
      </c>
      <c r="H77" s="26" t="s">
        <v>430</v>
      </c>
      <c r="I77" s="145">
        <v>1.196410146596859E-3</v>
      </c>
      <c r="J77" s="145">
        <v>5.7315945026178011E-3</v>
      </c>
      <c r="K77" s="145">
        <v>1.8398900000000003E-2</v>
      </c>
      <c r="L77" s="26" t="s">
        <v>430</v>
      </c>
      <c r="M77" s="26" t="s">
        <v>430</v>
      </c>
      <c r="N77" s="145">
        <v>8.5679999999999992E-2</v>
      </c>
      <c r="O77" s="145">
        <v>6.3380000000000006E-2</v>
      </c>
      <c r="P77" s="145">
        <v>2.5000000000000001E-3</v>
      </c>
      <c r="Q77" s="145">
        <v>0.4466</v>
      </c>
      <c r="R77" s="26" t="s">
        <v>430</v>
      </c>
      <c r="S77" s="145">
        <v>0.11570000000000001</v>
      </c>
      <c r="T77" s="26" t="s">
        <v>431</v>
      </c>
      <c r="U77" s="26" t="s">
        <v>430</v>
      </c>
      <c r="V77" s="145">
        <v>7.0758000000000001</v>
      </c>
      <c r="W77" s="145">
        <v>2.610300350523494E-2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145">
        <v>4.0000000000000001E-3</v>
      </c>
      <c r="G78" s="145">
        <v>5.7369999999999997E-2</v>
      </c>
      <c r="H78" s="26" t="s">
        <v>430</v>
      </c>
      <c r="I78" s="145">
        <v>4.0909375E-3</v>
      </c>
      <c r="J78" s="145">
        <v>5.3828125000000004E-3</v>
      </c>
      <c r="K78" s="145">
        <v>6.8899999999999994E-3</v>
      </c>
      <c r="L78" s="145">
        <v>3.4450000000000001E-6</v>
      </c>
      <c r="M78" s="145">
        <v>0.107</v>
      </c>
      <c r="N78" s="145">
        <v>2.9896207250431992E-3</v>
      </c>
      <c r="O78" s="145">
        <v>2.1000000000000003E-3</v>
      </c>
      <c r="P78" s="145">
        <v>2.6700000000000002E-2</v>
      </c>
      <c r="Q78" s="145">
        <v>6.7150000000000001E-2</v>
      </c>
      <c r="R78" s="145">
        <v>2.1959459459459464E-2</v>
      </c>
      <c r="S78" s="145">
        <v>0.42314000000000002</v>
      </c>
      <c r="T78" s="145">
        <v>0.366409336924236</v>
      </c>
      <c r="U78" s="145">
        <v>5.2499999999999998E-2</v>
      </c>
      <c r="V78" s="145">
        <v>2.5257000000000001</v>
      </c>
      <c r="W78" s="145">
        <v>1.6056600000000001E-3</v>
      </c>
      <c r="X78" s="26" t="s">
        <v>430</v>
      </c>
      <c r="Y78" s="26" t="s">
        <v>430</v>
      </c>
      <c r="Z78" s="26" t="s">
        <v>430</v>
      </c>
      <c r="AA78" s="26" t="s">
        <v>430</v>
      </c>
      <c r="AB78" s="26" t="s">
        <v>430</v>
      </c>
      <c r="AC78" s="145">
        <v>8.1841040505000002</v>
      </c>
      <c r="AD78" s="145">
        <v>5.5034000000000007E-4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0.03</v>
      </c>
      <c r="G79" s="145">
        <v>8.8470588226999998E-3</v>
      </c>
      <c r="H79" s="145">
        <v>0.6</v>
      </c>
      <c r="I79" s="26" t="s">
        <v>431</v>
      </c>
      <c r="J79" s="26" t="s">
        <v>431</v>
      </c>
      <c r="K79" s="26" t="s">
        <v>431</v>
      </c>
      <c r="L79" s="26" t="s">
        <v>430</v>
      </c>
      <c r="M79" s="26" t="s">
        <v>430</v>
      </c>
      <c r="N79" s="26" t="s">
        <v>430</v>
      </c>
      <c r="O79" s="26" t="s">
        <v>430</v>
      </c>
      <c r="P79" s="26" t="s">
        <v>430</v>
      </c>
      <c r="Q79" s="26" t="s">
        <v>430</v>
      </c>
      <c r="R79" s="26" t="s">
        <v>430</v>
      </c>
      <c r="S79" s="26" t="s">
        <v>430</v>
      </c>
      <c r="T79" s="145">
        <v>3.1240000000000001</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9.818491E-2</v>
      </c>
      <c r="G80" s="145">
        <v>1.3000000000000002E-3</v>
      </c>
      <c r="H80" s="145">
        <v>8.2000000000000009E-4</v>
      </c>
      <c r="I80" s="145">
        <v>4.5901200000000003E-2</v>
      </c>
      <c r="J80" s="145">
        <v>5.4968800000000019E-2</v>
      </c>
      <c r="K80" s="145">
        <v>9.067600000000002E-2</v>
      </c>
      <c r="L80" s="26" t="s">
        <v>430</v>
      </c>
      <c r="M80" s="26" t="s">
        <v>430</v>
      </c>
      <c r="N80" s="145">
        <v>0.31829999999999997</v>
      </c>
      <c r="O80" s="145">
        <v>0.11162999999999999</v>
      </c>
      <c r="P80" s="145">
        <v>1.2600000000000001E-3</v>
      </c>
      <c r="Q80" s="145">
        <v>0.40114</v>
      </c>
      <c r="R80" s="145">
        <v>0.30875000000000002</v>
      </c>
      <c r="S80" s="145">
        <v>6.14961</v>
      </c>
      <c r="T80" s="145">
        <v>0.62051000000000012</v>
      </c>
      <c r="U80" s="145">
        <v>1.0999999999999999E-2</v>
      </c>
      <c r="V80" s="145">
        <v>3.0707900000000006</v>
      </c>
      <c r="W80" s="26" t="s">
        <v>430</v>
      </c>
      <c r="X80" s="26" t="s">
        <v>430</v>
      </c>
      <c r="Y80" s="26" t="s">
        <v>430</v>
      </c>
      <c r="Z80" s="26" t="s">
        <v>430</v>
      </c>
      <c r="AA80" s="26" t="s">
        <v>430</v>
      </c>
      <c r="AB80" s="26" t="s">
        <v>430</v>
      </c>
      <c r="AC80" s="145">
        <v>6.975531993600001E-2</v>
      </c>
      <c r="AD80" s="145">
        <v>6.6155300981999999E-3</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8.476642000000001E-4</v>
      </c>
      <c r="J81" s="145">
        <v>8.4766419999999995E-3</v>
      </c>
      <c r="K81" s="145">
        <v>1.6953283999999999E-2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4238.3209999999999</v>
      </c>
      <c r="AL81" s="49" t="s">
        <v>451</v>
      </c>
    </row>
    <row r="82" spans="1:38" s="2" customFormat="1" ht="26.25" customHeight="1" thickBot="1" x14ac:dyDescent="0.3">
      <c r="A82" s="70" t="s">
        <v>209</v>
      </c>
      <c r="B82" s="70" t="s">
        <v>210</v>
      </c>
      <c r="C82" s="70" t="s">
        <v>211</v>
      </c>
      <c r="D82" s="72"/>
      <c r="E82" s="26" t="s">
        <v>430</v>
      </c>
      <c r="F82" s="145">
        <v>4.6241532541965196</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0.56000000000000005</v>
      </c>
      <c r="G83" s="26" t="s">
        <v>430</v>
      </c>
      <c r="H83" s="26" t="s">
        <v>430</v>
      </c>
      <c r="I83" s="145">
        <v>6.0499999999999998E-2</v>
      </c>
      <c r="J83" s="145">
        <v>6.6000000000000003E-2</v>
      </c>
      <c r="K83" s="145">
        <v>8.7999999999999995E-2</v>
      </c>
      <c r="L83" s="145">
        <v>3.4485000000000002E-3</v>
      </c>
      <c r="M83" s="26" t="s">
        <v>430</v>
      </c>
      <c r="N83" s="26" t="s">
        <v>430</v>
      </c>
      <c r="O83" s="26" t="s">
        <v>430</v>
      </c>
      <c r="P83" s="26" t="s">
        <v>430</v>
      </c>
      <c r="Q83" s="26" t="s">
        <v>430</v>
      </c>
      <c r="R83" s="26" t="s">
        <v>430</v>
      </c>
      <c r="S83" s="26" t="s">
        <v>430</v>
      </c>
      <c r="T83" s="26" t="s">
        <v>430</v>
      </c>
      <c r="U83" s="26" t="s">
        <v>430</v>
      </c>
      <c r="V83" s="26" t="s">
        <v>430</v>
      </c>
      <c r="W83" s="145">
        <v>1.18E-2</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0.50536000000000003</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14.581020000000001</v>
      </c>
      <c r="G85" s="26" t="s">
        <v>430</v>
      </c>
      <c r="H85" s="26" t="s">
        <v>430</v>
      </c>
      <c r="I85" s="145">
        <v>1.561188E-3</v>
      </c>
      <c r="J85" s="145">
        <v>2.6549500000000005E-3</v>
      </c>
      <c r="K85" s="145">
        <v>3.5099000000000003E-3</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1.0307029999999999</v>
      </c>
      <c r="G86" s="26" t="s">
        <v>430</v>
      </c>
      <c r="H86" s="26" t="s">
        <v>431</v>
      </c>
      <c r="I86" s="145">
        <v>3.9012000000000005E-3</v>
      </c>
      <c r="J86" s="145">
        <v>6.6299999999999996E-3</v>
      </c>
      <c r="K86" s="145">
        <v>8.7600000000000022E-3</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4.3592790000000008</v>
      </c>
      <c r="G88" s="145">
        <v>2E-3</v>
      </c>
      <c r="H88" s="145">
        <v>2.6031176E-2</v>
      </c>
      <c r="I88" s="145">
        <v>1.1354999999999999E-2</v>
      </c>
      <c r="J88" s="145">
        <v>1.146E-2</v>
      </c>
      <c r="K88" s="145">
        <v>1.1529999999999999E-2</v>
      </c>
      <c r="L88" s="26" t="s">
        <v>430</v>
      </c>
      <c r="M88" s="26" t="s">
        <v>430</v>
      </c>
      <c r="N88" s="26" t="s">
        <v>430</v>
      </c>
      <c r="O88" s="145">
        <v>2.795E-9</v>
      </c>
      <c r="P88" s="26" t="s">
        <v>430</v>
      </c>
      <c r="Q88" s="145">
        <v>1.3974999999999999E-8</v>
      </c>
      <c r="R88" s="145">
        <v>1.6770000000000003E-7</v>
      </c>
      <c r="S88" s="26" t="s">
        <v>430</v>
      </c>
      <c r="T88" s="145">
        <v>1.3975000000000002E-6</v>
      </c>
      <c r="U88" s="145">
        <v>1.3974999999999999E-8</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3.8154813000000005</v>
      </c>
      <c r="G89" s="26" t="s">
        <v>430</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1.5296000000000001</v>
      </c>
      <c r="G90" s="145">
        <v>5.3639999999999993E-2</v>
      </c>
      <c r="H90" s="145">
        <v>0.21430000000000002</v>
      </c>
      <c r="I90" s="145">
        <v>4.3339689275355246E-2</v>
      </c>
      <c r="J90" s="145">
        <v>6.2739871801217997E-2</v>
      </c>
      <c r="K90" s="145">
        <v>0.12718800000000002</v>
      </c>
      <c r="L90" s="145">
        <v>2.5258135652131516E-6</v>
      </c>
      <c r="M90" s="26" t="s">
        <v>430</v>
      </c>
      <c r="N90" s="26" t="s">
        <v>430</v>
      </c>
      <c r="O90" s="26" t="s">
        <v>430</v>
      </c>
      <c r="P90" s="26" t="s">
        <v>430</v>
      </c>
      <c r="Q90" s="26" t="s">
        <v>430</v>
      </c>
      <c r="R90" s="26" t="s">
        <v>430</v>
      </c>
      <c r="S90" s="26" t="s">
        <v>430</v>
      </c>
      <c r="T90" s="26" t="s">
        <v>430</v>
      </c>
      <c r="U90" s="26" t="s">
        <v>430</v>
      </c>
      <c r="V90" s="26" t="s">
        <v>430</v>
      </c>
      <c r="W90" s="26" t="s">
        <v>430</v>
      </c>
      <c r="X90" s="145">
        <v>6.9719999999999999E-3</v>
      </c>
      <c r="Y90" s="145">
        <v>3.5192000000000001E-3</v>
      </c>
      <c r="Z90" s="145">
        <v>3.5192000000000001E-3</v>
      </c>
      <c r="AA90" s="145">
        <v>3.5192000000000001E-3</v>
      </c>
      <c r="AB90" s="145">
        <v>1.7529600000000003E-2</v>
      </c>
      <c r="AC90" s="145">
        <v>2.8140000000000001E-3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6.8879300000000004E-3</v>
      </c>
      <c r="F91" s="145">
        <v>1.7452798000000002E-2</v>
      </c>
      <c r="G91" s="145">
        <v>4.6138589999999997E-3</v>
      </c>
      <c r="H91" s="145">
        <v>2.6936446500000006E-2</v>
      </c>
      <c r="I91" s="145">
        <v>9.7440002269919987E-2</v>
      </c>
      <c r="J91" s="145">
        <v>9.7513304578560001E-2</v>
      </c>
      <c r="K91" s="145">
        <v>9.7528444759439989E-2</v>
      </c>
      <c r="L91" s="145">
        <v>4.3812292499999998E-4</v>
      </c>
      <c r="M91" s="145">
        <v>0.20961138600000001</v>
      </c>
      <c r="N91" s="145">
        <v>1.1977701119999999</v>
      </c>
      <c r="O91" s="145">
        <v>2.1733226640000002E-2</v>
      </c>
      <c r="P91" s="145">
        <v>8.708277600000002E-5</v>
      </c>
      <c r="Q91" s="145">
        <v>2.0319314400000003E-3</v>
      </c>
      <c r="R91" s="145">
        <v>2.3833180799999999E-2</v>
      </c>
      <c r="S91" s="145">
        <v>0.697801122</v>
      </c>
      <c r="T91" s="145">
        <v>5.5569105000000008E-2</v>
      </c>
      <c r="U91" s="26" t="s">
        <v>429</v>
      </c>
      <c r="V91" s="145">
        <v>0.40695574499999998</v>
      </c>
      <c r="W91" s="145">
        <v>3.6059500000000001E-4</v>
      </c>
      <c r="X91" s="145">
        <v>4.0026045000000004E-4</v>
      </c>
      <c r="Y91" s="145">
        <v>1.6226774999999999E-4</v>
      </c>
      <c r="Z91" s="145">
        <v>1.6226774999999999E-4</v>
      </c>
      <c r="AA91" s="145">
        <v>1.6226774999999999E-4</v>
      </c>
      <c r="AB91" s="145">
        <v>8.8706370000000002E-4</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2.3294992100000003</v>
      </c>
      <c r="G92" s="145">
        <v>2.8063499999922912</v>
      </c>
      <c r="H92" s="145">
        <v>8.541E-2</v>
      </c>
      <c r="I92" s="145">
        <v>0.56287199999999993</v>
      </c>
      <c r="J92" s="145">
        <v>0.75049600000000016</v>
      </c>
      <c r="K92" s="145">
        <v>0.93812000000000018</v>
      </c>
      <c r="L92" s="145">
        <v>1.97568072E-2</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26" t="s">
        <v>430</v>
      </c>
      <c r="AD92" s="26" t="s">
        <v>430</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2.4455790940000002</v>
      </c>
      <c r="G93" s="26" t="s">
        <v>431</v>
      </c>
      <c r="H93" s="26" t="s">
        <v>430</v>
      </c>
      <c r="I93" s="145">
        <v>0.44902233666666669</v>
      </c>
      <c r="J93" s="145">
        <v>0.50641589916666674</v>
      </c>
      <c r="K93" s="145">
        <v>0.53510052000000008</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1.7153600000000011</v>
      </c>
      <c r="G95" s="145" t="s">
        <v>430</v>
      </c>
      <c r="H95" s="26" t="s">
        <v>430</v>
      </c>
      <c r="I95" s="145">
        <v>2.6636459744284594E-2</v>
      </c>
      <c r="J95" s="145">
        <v>9.2715303903909446E-2</v>
      </c>
      <c r="K95" s="145">
        <v>0.32115307999999998</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26" t="s">
        <v>430</v>
      </c>
      <c r="AJ95" s="145"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26" t="s">
        <v>434</v>
      </c>
      <c r="AK97" s="26" t="s">
        <v>434</v>
      </c>
      <c r="AL97" s="49" t="s">
        <v>430</v>
      </c>
    </row>
    <row r="98" spans="1:38" s="2" customFormat="1" ht="26.25" customHeight="1" thickBot="1" x14ac:dyDescent="0.3">
      <c r="A98" s="70" t="s">
        <v>54</v>
      </c>
      <c r="B98" s="70" t="s">
        <v>242</v>
      </c>
      <c r="C98" s="70" t="s">
        <v>243</v>
      </c>
      <c r="D98" s="72"/>
      <c r="E98" s="145" t="s">
        <v>430</v>
      </c>
      <c r="F98" s="145">
        <v>6.8600000000000008E-2</v>
      </c>
      <c r="G98" s="145" t="s">
        <v>430</v>
      </c>
      <c r="H98" s="145">
        <v>1.4233594836672411E-2</v>
      </c>
      <c r="I98" s="145">
        <v>2.996859787007854E-2</v>
      </c>
      <c r="J98" s="145">
        <v>4.5795060349153469E-2</v>
      </c>
      <c r="K98" s="145">
        <v>5.8633160000000011E-2</v>
      </c>
      <c r="L98" s="145" t="s">
        <v>430</v>
      </c>
      <c r="M98" s="145" t="s">
        <v>430</v>
      </c>
      <c r="N98" s="145" t="s">
        <v>430</v>
      </c>
      <c r="O98" s="145" t="s">
        <v>430</v>
      </c>
      <c r="P98" s="145" t="s">
        <v>430</v>
      </c>
      <c r="Q98" s="145" t="s">
        <v>430</v>
      </c>
      <c r="R98" s="145" t="s">
        <v>430</v>
      </c>
      <c r="S98" s="145" t="s">
        <v>430</v>
      </c>
      <c r="T98" s="145" t="s">
        <v>430</v>
      </c>
      <c r="U98" s="26" t="s">
        <v>430</v>
      </c>
      <c r="V98" s="145" t="s">
        <v>430</v>
      </c>
      <c r="W98" s="145">
        <v>1.5138E-2</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145" t="s">
        <v>430</v>
      </c>
      <c r="AK98" s="26" t="s">
        <v>430</v>
      </c>
      <c r="AL98" s="49" t="s">
        <v>430</v>
      </c>
    </row>
    <row r="99" spans="1:38" s="2" customFormat="1" ht="26.25" customHeight="1" thickBot="1" x14ac:dyDescent="0.3">
      <c r="A99" s="70" t="s">
        <v>244</v>
      </c>
      <c r="B99" s="70" t="s">
        <v>245</v>
      </c>
      <c r="C99" s="70" t="s">
        <v>454</v>
      </c>
      <c r="D99" s="72"/>
      <c r="E99" s="145">
        <v>9.1620226687654654E-2</v>
      </c>
      <c r="F99" s="145">
        <v>6.4945354589999997</v>
      </c>
      <c r="G99" s="145" t="s">
        <v>430</v>
      </c>
      <c r="H99" s="145">
        <v>5.6511779521349199</v>
      </c>
      <c r="I99" s="145">
        <v>8.2301052E-2</v>
      </c>
      <c r="J99" s="145">
        <v>0.12646259209999999</v>
      </c>
      <c r="K99" s="145">
        <v>0.27701329700000005</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333.86500000000001</v>
      </c>
      <c r="AL99" s="49" t="s">
        <v>246</v>
      </c>
    </row>
    <row r="100" spans="1:38" s="2" customFormat="1" ht="26.25" customHeight="1" thickBot="1" x14ac:dyDescent="0.3">
      <c r="A100" s="70" t="s">
        <v>244</v>
      </c>
      <c r="B100" s="70" t="s">
        <v>247</v>
      </c>
      <c r="C100" s="70" t="s">
        <v>455</v>
      </c>
      <c r="D100" s="72"/>
      <c r="E100" s="145">
        <v>0.11304998073060785</v>
      </c>
      <c r="F100" s="145">
        <v>3.6538614623000001</v>
      </c>
      <c r="G100" s="145" t="s">
        <v>430</v>
      </c>
      <c r="H100" s="145">
        <v>4.3573790226600355</v>
      </c>
      <c r="I100" s="145">
        <v>5.9961489175000007E-2</v>
      </c>
      <c r="J100" s="145">
        <v>9.2490814727000006E-2</v>
      </c>
      <c r="K100" s="145">
        <v>0.19965536903100001</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145" t="s">
        <v>430</v>
      </c>
      <c r="AK100" s="145">
        <v>666.30000000000007</v>
      </c>
      <c r="AL100" s="49" t="s">
        <v>246</v>
      </c>
    </row>
    <row r="101" spans="1:38" s="2" customFormat="1" ht="26.25" customHeight="1" thickBot="1" x14ac:dyDescent="0.3">
      <c r="A101" s="70" t="s">
        <v>244</v>
      </c>
      <c r="B101" s="70" t="s">
        <v>248</v>
      </c>
      <c r="C101" s="70" t="s">
        <v>249</v>
      </c>
      <c r="D101" s="72"/>
      <c r="E101" s="145">
        <v>7.9959773521864324E-3</v>
      </c>
      <c r="F101" s="145">
        <v>0.1072396307</v>
      </c>
      <c r="G101" s="145" t="s">
        <v>430</v>
      </c>
      <c r="H101" s="145">
        <v>8.420606139355484E-2</v>
      </c>
      <c r="I101" s="145">
        <v>7.3551364399999995E-4</v>
      </c>
      <c r="J101" s="145">
        <v>2.2065409319999996E-3</v>
      </c>
      <c r="K101" s="145">
        <v>5.1485955069999999E-3</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26" t="s">
        <v>430</v>
      </c>
      <c r="AJ101" s="26" t="s">
        <v>430</v>
      </c>
      <c r="AK101" s="145">
        <v>98.41</v>
      </c>
      <c r="AL101" s="49" t="s">
        <v>246</v>
      </c>
    </row>
    <row r="102" spans="1:38" s="2" customFormat="1" ht="26.25" customHeight="1" thickBot="1" x14ac:dyDescent="0.3">
      <c r="A102" s="70" t="s">
        <v>244</v>
      </c>
      <c r="B102" s="70" t="s">
        <v>250</v>
      </c>
      <c r="C102" s="70" t="s">
        <v>456</v>
      </c>
      <c r="D102" s="72"/>
      <c r="E102" s="145">
        <v>4.8640200844532973E-2</v>
      </c>
      <c r="F102" s="145">
        <v>0.42520343978000008</v>
      </c>
      <c r="G102" s="145" t="s">
        <v>430</v>
      </c>
      <c r="H102" s="145">
        <v>4.0186042207642476</v>
      </c>
      <c r="I102" s="145">
        <v>3.5395650510000004E-3</v>
      </c>
      <c r="J102" s="145">
        <v>7.3431171779000007E-2</v>
      </c>
      <c r="K102" s="145">
        <v>0.43407766470000003</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145" t="s">
        <v>430</v>
      </c>
      <c r="AK102" s="145">
        <v>935.17714020892117</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6.1204015305045621E-4</v>
      </c>
      <c r="F104" s="145">
        <v>5.4548495060000009E-3</v>
      </c>
      <c r="G104" s="145" t="s">
        <v>430</v>
      </c>
      <c r="H104" s="145">
        <v>6.4454056794978351E-3</v>
      </c>
      <c r="I104" s="145">
        <v>5.0501633000000001E-5</v>
      </c>
      <c r="J104" s="145">
        <v>1.5150489899999999E-4</v>
      </c>
      <c r="K104" s="145">
        <v>3.5351143E-4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6.7569999999999997</v>
      </c>
      <c r="AL104" s="49" t="s">
        <v>246</v>
      </c>
    </row>
    <row r="105" spans="1:38" s="2" customFormat="1" ht="26.25" customHeight="1" thickBot="1" x14ac:dyDescent="0.3">
      <c r="A105" s="70" t="s">
        <v>244</v>
      </c>
      <c r="B105" s="70" t="s">
        <v>255</v>
      </c>
      <c r="C105" s="70" t="s">
        <v>256</v>
      </c>
      <c r="D105" s="72"/>
      <c r="E105" s="145">
        <v>2.4886725272264824E-2</v>
      </c>
      <c r="F105" s="145">
        <v>0.200899263784</v>
      </c>
      <c r="G105" s="145" t="s">
        <v>430</v>
      </c>
      <c r="H105" s="145">
        <v>0.5361592176865575</v>
      </c>
      <c r="I105" s="145">
        <v>4.9271893040000007E-3</v>
      </c>
      <c r="J105" s="145">
        <v>7.7427260490000004E-3</v>
      </c>
      <c r="K105" s="145">
        <v>1.6893220468E-2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145" t="s">
        <v>430</v>
      </c>
      <c r="AI105" s="145" t="s">
        <v>430</v>
      </c>
      <c r="AJ105" s="26" t="s">
        <v>430</v>
      </c>
      <c r="AK105" s="145">
        <v>60.185000000000002</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0" t="s">
        <v>458</v>
      </c>
      <c r="D107" s="72"/>
      <c r="E107" s="145">
        <v>3.3979472391853942E-2</v>
      </c>
      <c r="F107" s="145">
        <v>0.15806333900000002</v>
      </c>
      <c r="G107" s="145" t="s">
        <v>430</v>
      </c>
      <c r="H107" s="145">
        <v>0.35744454951578952</v>
      </c>
      <c r="I107" s="145">
        <v>8.7318990000000013E-3</v>
      </c>
      <c r="J107" s="145">
        <v>0.11642532</v>
      </c>
      <c r="K107" s="145">
        <v>0.55302026999999998</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145" t="s">
        <v>430</v>
      </c>
      <c r="AI107" s="145" t="s">
        <v>430</v>
      </c>
      <c r="AJ107" s="26" t="s">
        <v>430</v>
      </c>
      <c r="AK107" s="145">
        <v>3026.2999999999997</v>
      </c>
      <c r="AL107" s="49" t="s">
        <v>246</v>
      </c>
    </row>
    <row r="108" spans="1:38" s="2" customFormat="1" ht="26.25" customHeight="1" thickBot="1" x14ac:dyDescent="0.3">
      <c r="A108" s="70" t="s">
        <v>244</v>
      </c>
      <c r="B108" s="70" t="s">
        <v>260</v>
      </c>
      <c r="C108" s="70" t="s">
        <v>459</v>
      </c>
      <c r="D108" s="72"/>
      <c r="E108" s="145">
        <v>5.5309494002661441E-2</v>
      </c>
      <c r="F108" s="145">
        <v>0.48142823082000002</v>
      </c>
      <c r="G108" s="145" t="s">
        <v>430</v>
      </c>
      <c r="H108" s="145">
        <v>0.43182384739573415</v>
      </c>
      <c r="I108" s="145">
        <v>6.3963000000000006E-3</v>
      </c>
      <c r="J108" s="145">
        <v>6.3963000000000006E-2</v>
      </c>
      <c r="K108" s="145">
        <v>0.12792600000000001</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26" t="s">
        <v>430</v>
      </c>
      <c r="AJ108" s="26" t="s">
        <v>430</v>
      </c>
      <c r="AK108" s="145">
        <v>6396.3</v>
      </c>
      <c r="AL108" s="49" t="s">
        <v>246</v>
      </c>
    </row>
    <row r="109" spans="1:38" s="2" customFormat="1" ht="26.25" customHeight="1" thickBot="1" x14ac:dyDescent="0.3">
      <c r="A109" s="70" t="s">
        <v>244</v>
      </c>
      <c r="B109" s="70" t="s">
        <v>261</v>
      </c>
      <c r="C109" s="70" t="s">
        <v>460</v>
      </c>
      <c r="D109" s="72"/>
      <c r="E109" s="145">
        <v>1.6803329418188916E-2</v>
      </c>
      <c r="F109" s="145">
        <v>7.1321809159999999E-2</v>
      </c>
      <c r="G109" s="26" t="s">
        <v>430</v>
      </c>
      <c r="H109" s="145">
        <v>0.13119039236000646</v>
      </c>
      <c r="I109" s="145">
        <v>6.0340000000000003E-3</v>
      </c>
      <c r="J109" s="145">
        <v>3.3187000000000001E-2</v>
      </c>
      <c r="K109" s="145">
        <v>3.3187000000000001E-2</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603.4</v>
      </c>
      <c r="AL109" s="49" t="s">
        <v>246</v>
      </c>
    </row>
    <row r="110" spans="1:38" s="2" customFormat="1" ht="26.25" customHeight="1" thickBot="1" x14ac:dyDescent="0.3">
      <c r="A110" s="70" t="s">
        <v>244</v>
      </c>
      <c r="B110" s="70" t="s">
        <v>262</v>
      </c>
      <c r="C110" s="70" t="s">
        <v>461</v>
      </c>
      <c r="D110" s="72"/>
      <c r="E110" s="145">
        <v>4.583446740637577E-3</v>
      </c>
      <c r="F110" s="145">
        <v>2.4586716780999999E-2</v>
      </c>
      <c r="G110" s="26" t="s">
        <v>430</v>
      </c>
      <c r="H110" s="145">
        <v>6.8465245517483966E-2</v>
      </c>
      <c r="I110" s="145">
        <v>1.8750759900000004E-2</v>
      </c>
      <c r="J110" s="145">
        <v>0.13144203800000001</v>
      </c>
      <c r="K110" s="145">
        <v>0.13291613299999999</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971.1</v>
      </c>
      <c r="AL110" s="49" t="s">
        <v>246</v>
      </c>
    </row>
    <row r="111" spans="1:38" s="2" customFormat="1" ht="26.25" customHeight="1" thickBot="1" x14ac:dyDescent="0.3">
      <c r="A111" s="70" t="s">
        <v>244</v>
      </c>
      <c r="B111" s="70" t="s">
        <v>263</v>
      </c>
      <c r="C111" s="70" t="s">
        <v>462</v>
      </c>
      <c r="D111" s="72"/>
      <c r="E111" s="145">
        <v>5.6819829813029486E-2</v>
      </c>
      <c r="F111" s="145">
        <v>1.3506944906</v>
      </c>
      <c r="G111" s="26" t="s">
        <v>430</v>
      </c>
      <c r="H111" s="145">
        <v>2.5560278799286626</v>
      </c>
      <c r="I111" s="145">
        <v>1.4333432E-2</v>
      </c>
      <c r="J111" s="145">
        <v>2.8666864E-2</v>
      </c>
      <c r="K111" s="145">
        <v>6.4500444000000004E-2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3780.0849999999996</v>
      </c>
      <c r="AL111" s="49" t="s">
        <v>246</v>
      </c>
    </row>
    <row r="112" spans="1:38" s="2" customFormat="1" ht="26.25" customHeight="1" thickBot="1" x14ac:dyDescent="0.3">
      <c r="A112" s="70" t="s">
        <v>264</v>
      </c>
      <c r="B112" s="70" t="s">
        <v>265</v>
      </c>
      <c r="C112" s="70" t="s">
        <v>266</v>
      </c>
      <c r="D112" s="72"/>
      <c r="E112" s="145">
        <v>6.3746852845654667</v>
      </c>
      <c r="F112" s="145" t="s">
        <v>430</v>
      </c>
      <c r="G112" s="145" t="s">
        <v>430</v>
      </c>
      <c r="H112" s="145">
        <v>2.4408488427680126</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26" t="s">
        <v>430</v>
      </c>
      <c r="AJ112" s="26" t="s">
        <v>430</v>
      </c>
      <c r="AK112" s="145">
        <v>159.28800000000001</v>
      </c>
      <c r="AL112" s="49" t="s">
        <v>475</v>
      </c>
    </row>
    <row r="113" spans="1:38" s="2" customFormat="1" ht="26.25" customHeight="1" thickBot="1" x14ac:dyDescent="0.3">
      <c r="A113" s="70" t="s">
        <v>264</v>
      </c>
      <c r="B113" s="70" t="s">
        <v>267</v>
      </c>
      <c r="C113" s="70" t="s">
        <v>268</v>
      </c>
      <c r="D113" s="72"/>
      <c r="E113" s="145">
        <v>2.8895093474183642</v>
      </c>
      <c r="F113" s="145">
        <v>3.404175729176</v>
      </c>
      <c r="G113" s="26" t="s">
        <v>430</v>
      </c>
      <c r="H113" s="145">
        <v>9.7196446486721122</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3.0159999999999999E-2</v>
      </c>
      <c r="F114" s="145" t="s">
        <v>430</v>
      </c>
      <c r="G114" s="145" t="s">
        <v>430</v>
      </c>
      <c r="H114" s="145">
        <v>2.0600359999999998E-2</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26"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0.58682393719795689</v>
      </c>
      <c r="F116" s="145">
        <v>7.4613999531000008E-2</v>
      </c>
      <c r="G116" s="26" t="s">
        <v>430</v>
      </c>
      <c r="H116" s="145">
        <v>1.4036603251316562</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0.25705034999999998</v>
      </c>
      <c r="J119" s="145">
        <v>4.6770000000000014</v>
      </c>
      <c r="K119" s="145">
        <v>4.6770000000000014</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0.94476072859056703</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1.2448576923076923E-2</v>
      </c>
      <c r="AD122" s="26" t="s">
        <v>430</v>
      </c>
      <c r="AE122" s="144" t="s">
        <v>443</v>
      </c>
      <c r="AF122" s="145"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0" t="s">
        <v>286</v>
      </c>
      <c r="D123" s="72"/>
      <c r="E123" s="145">
        <v>8.4244051847112866E-2</v>
      </c>
      <c r="F123" s="145">
        <v>0.1596271151452037</v>
      </c>
      <c r="G123" s="145">
        <v>1.2121797016847671E-2</v>
      </c>
      <c r="H123" s="145">
        <v>8.2599299026251891E-2</v>
      </c>
      <c r="I123" s="145">
        <v>0.21128037421050747</v>
      </c>
      <c r="J123" s="145">
        <v>0.22160528658878897</v>
      </c>
      <c r="K123" s="145">
        <v>0.22504692404821611</v>
      </c>
      <c r="L123" s="145">
        <v>2.6109370287640057E-2</v>
      </c>
      <c r="M123" s="145">
        <v>2.7024834078609685</v>
      </c>
      <c r="N123" s="145">
        <v>2.4328213908132337E-3</v>
      </c>
      <c r="O123" s="145">
        <v>2.2148185194498005E-2</v>
      </c>
      <c r="P123" s="145">
        <v>4.2587895123663315E-3</v>
      </c>
      <c r="Q123" s="145">
        <v>1.3888255291872817E-4</v>
      </c>
      <c r="R123" s="145">
        <v>3.516268509584951E-3</v>
      </c>
      <c r="S123" s="145">
        <v>1.6299066317518362E-3</v>
      </c>
      <c r="T123" s="145">
        <v>1.26829647517259E-3</v>
      </c>
      <c r="U123" s="145">
        <v>9.2993103019911908E-4</v>
      </c>
      <c r="V123" s="145">
        <v>1.8383051473741686E-2</v>
      </c>
      <c r="W123" s="145">
        <v>1.7208187297135812E-2</v>
      </c>
      <c r="X123" s="145">
        <v>2.7254554043245915E-6</v>
      </c>
      <c r="Y123" s="145">
        <v>8.0124363611719805E-6</v>
      </c>
      <c r="Z123" s="145">
        <v>2.7303523196650552E-6</v>
      </c>
      <c r="AA123" s="145">
        <v>1.7422033677041364E-6</v>
      </c>
      <c r="AB123" s="145">
        <v>1.5210447452865763E-5</v>
      </c>
      <c r="AC123" s="145" t="s">
        <v>430</v>
      </c>
      <c r="AD123" s="145" t="s">
        <v>430</v>
      </c>
      <c r="AE123" s="144" t="s">
        <v>443</v>
      </c>
      <c r="AF123" s="145" t="s">
        <v>430</v>
      </c>
      <c r="AG123" s="26" t="s">
        <v>430</v>
      </c>
      <c r="AH123" s="26" t="s">
        <v>430</v>
      </c>
      <c r="AI123" s="26" t="s">
        <v>430</v>
      </c>
      <c r="AJ123" s="26" t="s">
        <v>430</v>
      </c>
      <c r="AK123" s="145">
        <v>34.416374594271623</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26"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0.154471949</v>
      </c>
      <c r="G125" s="145" t="s">
        <v>430</v>
      </c>
      <c r="H125" s="26" t="s">
        <v>430</v>
      </c>
      <c r="I125" s="145">
        <v>1.5529140000000003E-4</v>
      </c>
      <c r="J125" s="145">
        <v>1.0305702E-3</v>
      </c>
      <c r="K125" s="145">
        <v>2.1787854000000001E-3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9.8131300000000005E-2</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408.88040000000001</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145" t="s">
        <v>431</v>
      </c>
      <c r="J130" s="145" t="s">
        <v>431</v>
      </c>
      <c r="K130" s="145"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434</v>
      </c>
      <c r="F131" s="145" t="s">
        <v>434</v>
      </c>
      <c r="G131" s="26" t="s">
        <v>434</v>
      </c>
      <c r="H131" s="26" t="s">
        <v>434</v>
      </c>
      <c r="I131" s="145" t="s">
        <v>434</v>
      </c>
      <c r="J131" s="145" t="s">
        <v>434</v>
      </c>
      <c r="K131" s="145" t="s">
        <v>434</v>
      </c>
      <c r="L131" s="26" t="s">
        <v>434</v>
      </c>
      <c r="M131" s="26" t="s">
        <v>434</v>
      </c>
      <c r="N131" s="26" t="s">
        <v>434</v>
      </c>
      <c r="O131" s="26" t="s">
        <v>434</v>
      </c>
      <c r="P131" s="26" t="s">
        <v>434</v>
      </c>
      <c r="Q131" s="26" t="s">
        <v>434</v>
      </c>
      <c r="R131" s="26" t="s">
        <v>434</v>
      </c>
      <c r="S131" s="26" t="s">
        <v>434</v>
      </c>
      <c r="T131" s="26" t="s">
        <v>434</v>
      </c>
      <c r="U131" s="26" t="s">
        <v>434</v>
      </c>
      <c r="V131" s="26" t="s">
        <v>434</v>
      </c>
      <c r="W131" s="26" t="s">
        <v>434</v>
      </c>
      <c r="X131" s="26" t="s">
        <v>434</v>
      </c>
      <c r="Y131" s="26" t="s">
        <v>434</v>
      </c>
      <c r="Z131" s="26" t="s">
        <v>434</v>
      </c>
      <c r="AA131" s="26" t="s">
        <v>434</v>
      </c>
      <c r="AB131" s="26" t="s">
        <v>434</v>
      </c>
      <c r="AC131" s="26" t="s">
        <v>434</v>
      </c>
      <c r="AD131" s="26" t="s">
        <v>434</v>
      </c>
      <c r="AE131" s="144" t="s">
        <v>443</v>
      </c>
      <c r="AF131" s="26" t="s">
        <v>434</v>
      </c>
      <c r="AG131" s="26" t="s">
        <v>434</v>
      </c>
      <c r="AH131" s="26" t="s">
        <v>434</v>
      </c>
      <c r="AI131" s="26" t="s">
        <v>434</v>
      </c>
      <c r="AJ131" s="26" t="s">
        <v>434</v>
      </c>
      <c r="AK131" s="26" t="s">
        <v>434</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5.1519089999999999E-4</v>
      </c>
      <c r="J133" s="145">
        <v>5.1519089999999999E-4</v>
      </c>
      <c r="K133" s="145">
        <v>5.7250032000000011E-4</v>
      </c>
      <c r="L133" s="145">
        <v>2.5759544999999999E-4</v>
      </c>
      <c r="M133" s="26" t="s">
        <v>431</v>
      </c>
      <c r="N133" s="145">
        <v>4.4585541000000003E-4</v>
      </c>
      <c r="O133" s="145">
        <v>7.4680409999999998E-5</v>
      </c>
      <c r="P133" s="145">
        <v>1.272170237331619E-2</v>
      </c>
      <c r="Q133" s="145">
        <v>2.0206767000000001E-4</v>
      </c>
      <c r="R133" s="145">
        <v>2.0132532E-4</v>
      </c>
      <c r="S133" s="145">
        <v>1.8454820999999998E-4</v>
      </c>
      <c r="T133" s="145">
        <v>2.5729851000000001E-4</v>
      </c>
      <c r="U133" s="145">
        <v>2.9367366000000007E-4</v>
      </c>
      <c r="V133" s="145">
        <v>2.3773016400000001E-3</v>
      </c>
      <c r="W133" s="145">
        <v>4.0086899999999999E-4</v>
      </c>
      <c r="X133" s="145">
        <v>1.959804E-4</v>
      </c>
      <c r="Y133" s="145">
        <v>1.0704686999999998E-4</v>
      </c>
      <c r="Z133" s="145">
        <v>9.5614680000000003E-5</v>
      </c>
      <c r="AA133" s="145">
        <v>1.0378053E-4</v>
      </c>
      <c r="AB133" s="145">
        <v>5.0242248000000002E-4</v>
      </c>
      <c r="AC133" s="145">
        <v>2.2270499999999999E-3</v>
      </c>
      <c r="AD133" s="145">
        <v>6.0872699999999997E-3</v>
      </c>
      <c r="AE133" s="144" t="s">
        <v>443</v>
      </c>
      <c r="AF133" s="26" t="s">
        <v>430</v>
      </c>
      <c r="AG133" s="26" t="s">
        <v>430</v>
      </c>
      <c r="AH133" s="26" t="s">
        <v>430</v>
      </c>
      <c r="AI133" s="26" t="s">
        <v>430</v>
      </c>
      <c r="AJ133" s="26" t="s">
        <v>430</v>
      </c>
      <c r="AK133" s="145">
        <v>14847</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7.1399999999999996E-3</v>
      </c>
      <c r="G136" s="26" t="s">
        <v>430</v>
      </c>
      <c r="H136" s="145">
        <v>7.7000000000000007E-4</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1.8259999999999998E-2</v>
      </c>
      <c r="G137" s="26" t="s">
        <v>430</v>
      </c>
      <c r="H137" s="145" t="s">
        <v>430</v>
      </c>
      <c r="I137" s="145" t="s">
        <v>430</v>
      </c>
      <c r="J137" s="145" t="s">
        <v>430</v>
      </c>
      <c r="K137" s="145" t="s">
        <v>430</v>
      </c>
      <c r="L137" s="145" t="s">
        <v>430</v>
      </c>
      <c r="M137" s="26" t="s">
        <v>430</v>
      </c>
      <c r="N137" s="145" t="s">
        <v>430</v>
      </c>
      <c r="O137" s="145" t="s">
        <v>430</v>
      </c>
      <c r="P137" s="26" t="s">
        <v>430</v>
      </c>
      <c r="Q137" s="26" t="s">
        <v>430</v>
      </c>
      <c r="R137" s="26" t="s">
        <v>430</v>
      </c>
      <c r="S137" s="145" t="s">
        <v>430</v>
      </c>
      <c r="T137" s="26" t="s">
        <v>430</v>
      </c>
      <c r="U137" s="145" t="s">
        <v>430</v>
      </c>
      <c r="V137" s="145"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1217227</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0.33642489999999997</v>
      </c>
      <c r="I139" s="145">
        <v>0.15165717400000001</v>
      </c>
      <c r="J139" s="145">
        <v>0.15165717400000001</v>
      </c>
      <c r="K139" s="145">
        <v>0.15168717400000001</v>
      </c>
      <c r="L139" s="145">
        <v>1.331132166E-2</v>
      </c>
      <c r="M139" s="26" t="s">
        <v>430</v>
      </c>
      <c r="N139" s="145">
        <v>4.3283800000000001E-4</v>
      </c>
      <c r="O139" s="145">
        <v>8.7350200000000018E-4</v>
      </c>
      <c r="P139" s="145">
        <v>8.7350200000000018E-4</v>
      </c>
      <c r="Q139" s="145">
        <v>1.3852020000000003E-3</v>
      </c>
      <c r="R139" s="145">
        <v>1.323196E-3</v>
      </c>
      <c r="S139" s="145">
        <v>3.0768219999999999E-3</v>
      </c>
      <c r="T139" s="26" t="s">
        <v>430</v>
      </c>
      <c r="U139" s="26" t="s">
        <v>430</v>
      </c>
      <c r="V139" s="26" t="s">
        <v>430</v>
      </c>
      <c r="W139" s="145">
        <v>1.5819013119999998</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434</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T141" si="0">SUM(E14:E140)</f>
        <v>248.49393860186478</v>
      </c>
      <c r="F141" s="20">
        <f t="shared" si="0"/>
        <v>161.16909458449069</v>
      </c>
      <c r="G141" s="20">
        <f t="shared" si="0"/>
        <v>101.09545351348356</v>
      </c>
      <c r="H141" s="20">
        <f t="shared" si="0"/>
        <v>36.875738803702845</v>
      </c>
      <c r="I141" s="20">
        <f t="shared" si="0"/>
        <v>27.049711133160606</v>
      </c>
      <c r="J141" s="20">
        <f t="shared" si="0"/>
        <v>44.969996080362669</v>
      </c>
      <c r="K141" s="20">
        <f t="shared" si="0"/>
        <v>60.300328017086727</v>
      </c>
      <c r="L141" s="20">
        <f t="shared" si="0"/>
        <v>6.3394322999143764</v>
      </c>
      <c r="M141" s="20">
        <f t="shared" si="0"/>
        <v>555.88715337250994</v>
      </c>
      <c r="N141" s="20">
        <f t="shared" si="0"/>
        <v>24.899997229750959</v>
      </c>
      <c r="O141" s="20">
        <f t="shared" si="0"/>
        <v>1.3215480992573141</v>
      </c>
      <c r="P141" s="20">
        <f t="shared" si="0"/>
        <v>0.81672894084621062</v>
      </c>
      <c r="Q141" s="20">
        <f t="shared" si="0"/>
        <v>3.6662361967902237</v>
      </c>
      <c r="R141" s="20">
        <f t="shared" si="0"/>
        <v>29.387857415689865</v>
      </c>
      <c r="S141" s="20">
        <f t="shared" si="0"/>
        <v>61.886825596840801</v>
      </c>
      <c r="T141" s="20">
        <f t="shared" si="0"/>
        <v>35.221451539195861</v>
      </c>
      <c r="U141" s="20" t="s">
        <v>429</v>
      </c>
      <c r="V141" s="20">
        <f t="shared" ref="V141:AD141" si="1">SUM(V14:V140)</f>
        <v>125.74752073647979</v>
      </c>
      <c r="W141" s="20">
        <f t="shared" si="1"/>
        <v>14.204586840207339</v>
      </c>
      <c r="X141" s="20">
        <f t="shared" si="1"/>
        <v>0.22935811226188343</v>
      </c>
      <c r="Y141" s="20">
        <f t="shared" si="1"/>
        <v>0.31376123227763869</v>
      </c>
      <c r="Z141" s="20">
        <f t="shared" si="1"/>
        <v>0.17373448035783107</v>
      </c>
      <c r="AA141" s="20">
        <f t="shared" si="1"/>
        <v>0.12760241126710481</v>
      </c>
      <c r="AB141" s="20">
        <f t="shared" si="1"/>
        <v>8.8155262130736087</v>
      </c>
      <c r="AC141" s="20">
        <f t="shared" si="1"/>
        <v>9.9725140694533358</v>
      </c>
      <c r="AD141" s="20">
        <f t="shared" si="1"/>
        <v>30.1366815899515</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248.49393860186478</v>
      </c>
      <c r="F152" s="14">
        <f t="shared" ref="F152:AD152" si="2">SUM(F$141, F$151, IF(AND(ISNUMBER(SEARCH($B$4,"AT|BE|CH|GB|IE|LT|LU|NL")),SUM(F$143:F$149)&gt;0),SUM(F$143:F$149)-SUM(F$27:F$33),0))</f>
        <v>161.16909458449069</v>
      </c>
      <c r="G152" s="14">
        <f t="shared" si="2"/>
        <v>101.09545351348356</v>
      </c>
      <c r="H152" s="14">
        <f t="shared" si="2"/>
        <v>36.875738803702845</v>
      </c>
      <c r="I152" s="14">
        <f t="shared" si="2"/>
        <v>27.049711133160606</v>
      </c>
      <c r="J152" s="14">
        <f t="shared" si="2"/>
        <v>44.969996080362669</v>
      </c>
      <c r="K152" s="14">
        <f t="shared" si="2"/>
        <v>60.300328017086727</v>
      </c>
      <c r="L152" s="14">
        <f t="shared" si="2"/>
        <v>6.3394322999143764</v>
      </c>
      <c r="M152" s="14">
        <f t="shared" si="2"/>
        <v>555.88715337250994</v>
      </c>
      <c r="N152" s="14">
        <f t="shared" si="2"/>
        <v>24.899997229750959</v>
      </c>
      <c r="O152" s="14">
        <f t="shared" si="2"/>
        <v>1.3215480992573141</v>
      </c>
      <c r="P152" s="14">
        <f t="shared" si="2"/>
        <v>0.81672894084621062</v>
      </c>
      <c r="Q152" s="14">
        <f t="shared" si="2"/>
        <v>3.6662361967902237</v>
      </c>
      <c r="R152" s="14">
        <f t="shared" si="2"/>
        <v>29.387857415689865</v>
      </c>
      <c r="S152" s="14">
        <f t="shared" si="2"/>
        <v>61.886825596840801</v>
      </c>
      <c r="T152" s="14">
        <f t="shared" si="2"/>
        <v>35.221451539195861</v>
      </c>
      <c r="U152" s="14">
        <f t="shared" si="2"/>
        <v>0</v>
      </c>
      <c r="V152" s="14">
        <f t="shared" si="2"/>
        <v>125.74752073647979</v>
      </c>
      <c r="W152" s="14">
        <f t="shared" si="2"/>
        <v>14.204586840207339</v>
      </c>
      <c r="X152" s="14">
        <f t="shared" si="2"/>
        <v>0.22935811226188343</v>
      </c>
      <c r="Y152" s="14">
        <f t="shared" si="2"/>
        <v>0.31376123227763869</v>
      </c>
      <c r="Z152" s="14">
        <f t="shared" si="2"/>
        <v>0.17373448035783107</v>
      </c>
      <c r="AA152" s="14">
        <f t="shared" si="2"/>
        <v>0.12760241126710481</v>
      </c>
      <c r="AB152" s="14">
        <f t="shared" si="2"/>
        <v>8.8155262130736087</v>
      </c>
      <c r="AC152" s="14">
        <f t="shared" si="2"/>
        <v>9.9725140694533358</v>
      </c>
      <c r="AD152" s="14">
        <f t="shared" si="2"/>
        <v>30.1366815899515</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248.49393860186478</v>
      </c>
      <c r="F154" s="14">
        <f>SUM(F$141, F$153, -1 * IF(OR($B$6=2005,$B$6&gt;=2020),SUM(F$99:F$122),0), IF(AND(ISNUMBER(SEARCH($B$4,"AT|BE|CH|GB|IE|LT|LU|NL")),SUM(F$143:F$149)&gt;0),SUM(F$143:F$149)-SUM(F$27:F$33),0))</f>
        <v>161.16909458449069</v>
      </c>
      <c r="G154" s="14">
        <f>SUM(G$141, G$153, IF(AND(ISNUMBER(SEARCH($B$4,"AT|BE|CH|GB|IE|LT|LU|NL")),SUM(G$143:G$149)&gt;0),SUM(G$143:G$149)-SUM(G$27:G$33),0))</f>
        <v>101.09545351348356</v>
      </c>
      <c r="H154" s="14">
        <f>SUM(H$141, H$153, IF(AND(ISNUMBER(SEARCH($B$4,"AT|BE|CH|GB|IE|LT|LU|NL")),SUM(H$143:H$149)&gt;0),SUM(H$143:H$149)-SUM(H$27:H$33),0))</f>
        <v>36.875738803702845</v>
      </c>
      <c r="I154" s="14">
        <f t="shared" ref="I154:AD154" si="3">SUM(I$141, I$153, IF(AND(ISNUMBER(SEARCH($B$4,"AT|BE|CH|GB|IE|LT|LU|NL")),SUM(I$143:I$149)&gt;0),SUM(I$143:I$149)-SUM(I$27:I$33),0))</f>
        <v>27.049711133160606</v>
      </c>
      <c r="J154" s="14">
        <f t="shared" si="3"/>
        <v>44.969996080362669</v>
      </c>
      <c r="K154" s="14">
        <f t="shared" si="3"/>
        <v>60.300328017086727</v>
      </c>
      <c r="L154" s="14">
        <f t="shared" si="3"/>
        <v>6.3394322999143764</v>
      </c>
      <c r="M154" s="14">
        <f t="shared" si="3"/>
        <v>555.88715337250994</v>
      </c>
      <c r="N154" s="14">
        <f t="shared" si="3"/>
        <v>24.899997229750959</v>
      </c>
      <c r="O154" s="14">
        <f t="shared" si="3"/>
        <v>1.3215480992573141</v>
      </c>
      <c r="P154" s="14">
        <f t="shared" si="3"/>
        <v>0.81672894084621062</v>
      </c>
      <c r="Q154" s="14">
        <f t="shared" si="3"/>
        <v>3.6662361967902237</v>
      </c>
      <c r="R154" s="14">
        <f t="shared" si="3"/>
        <v>29.387857415689865</v>
      </c>
      <c r="S154" s="14">
        <f t="shared" si="3"/>
        <v>61.886825596840801</v>
      </c>
      <c r="T154" s="14">
        <f t="shared" si="3"/>
        <v>35.221451539195861</v>
      </c>
      <c r="U154" s="14">
        <f t="shared" si="3"/>
        <v>0</v>
      </c>
      <c r="V154" s="14">
        <f t="shared" si="3"/>
        <v>125.74752073647979</v>
      </c>
      <c r="W154" s="14">
        <f t="shared" si="3"/>
        <v>14.204586840207339</v>
      </c>
      <c r="X154" s="14">
        <f t="shared" si="3"/>
        <v>0.22935811226188343</v>
      </c>
      <c r="Y154" s="14">
        <f t="shared" si="3"/>
        <v>0.31376123227763869</v>
      </c>
      <c r="Z154" s="14">
        <f t="shared" si="3"/>
        <v>0.17373448035783107</v>
      </c>
      <c r="AA154" s="14">
        <f t="shared" si="3"/>
        <v>0.12760241126710481</v>
      </c>
      <c r="AB154" s="14">
        <f t="shared" si="3"/>
        <v>8.8155262130736087</v>
      </c>
      <c r="AC154" s="14">
        <f t="shared" si="3"/>
        <v>9.9725140694533358</v>
      </c>
      <c r="AD154" s="14">
        <f t="shared" si="3"/>
        <v>30.1366815899515</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3.8324071485961126</v>
      </c>
      <c r="F157" s="23">
        <v>8.0069935068883075E-2</v>
      </c>
      <c r="G157" s="23">
        <v>0.26553106672415927</v>
      </c>
      <c r="H157" s="23" t="s">
        <v>430</v>
      </c>
      <c r="I157" s="23">
        <v>5.7878753930684437E-2</v>
      </c>
      <c r="J157" s="23">
        <v>5.7878753930684437E-2</v>
      </c>
      <c r="K157" s="23">
        <v>5.7878753930684437E-2</v>
      </c>
      <c r="L157" s="23">
        <v>2.8800736211637323E-2</v>
      </c>
      <c r="M157" s="23">
        <v>0.8636603252729097</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13687.16838784326</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0.86132689116276362</v>
      </c>
      <c r="F158" s="23">
        <v>9.6120280038370878E-2</v>
      </c>
      <c r="G158" s="23">
        <v>6.760327006627935E-2</v>
      </c>
      <c r="H158" s="23" t="s">
        <v>430</v>
      </c>
      <c r="I158" s="23">
        <v>8.6130611966575895E-3</v>
      </c>
      <c r="J158" s="23">
        <v>8.6130611966575895E-3</v>
      </c>
      <c r="K158" s="23">
        <v>8.6130611966575895E-3</v>
      </c>
      <c r="L158" s="23">
        <v>4.3065305983287947E-3</v>
      </c>
      <c r="M158" s="23">
        <v>1.4505393119724375</v>
      </c>
      <c r="N158" s="23">
        <v>0.58220813140874994</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3527.7574738917942</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46.31</v>
      </c>
      <c r="F159" s="23">
        <v>1.22</v>
      </c>
      <c r="G159" s="23">
        <v>21.9</v>
      </c>
      <c r="H159" s="23" t="s">
        <v>429</v>
      </c>
      <c r="I159" s="23">
        <v>0.88745257831325297</v>
      </c>
      <c r="J159" s="23">
        <v>0.95084204819277118</v>
      </c>
      <c r="K159" s="23">
        <v>0.95084204819277118</v>
      </c>
      <c r="L159" s="23" t="s">
        <v>429</v>
      </c>
      <c r="M159" s="23">
        <v>3.34</v>
      </c>
      <c r="N159" s="23" t="s">
        <v>430</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26306.63</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988AF-CC5E-47A0-981C-527A9C34E7DB}">
  <sheetPr codeName="Tabelle28"/>
  <dimension ref="A1:AL170"/>
  <sheetViews>
    <sheetView zoomScale="70" zoomScaleNormal="70" workbookViewId="0">
      <pane xSplit="4" ySplit="13" topLeftCell="E137"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9.44140625" style="5" customWidth="1"/>
    <col min="2" max="2" width="10.33203125" style="5" customWidth="1"/>
    <col min="3" max="3" width="41.3320312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2004</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2004</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47.758802970626107</v>
      </c>
      <c r="F14" s="145">
        <v>1.1364935864850001</v>
      </c>
      <c r="G14" s="145">
        <v>37.164233446019743</v>
      </c>
      <c r="H14" s="145">
        <v>1.8329999999999999E-2</v>
      </c>
      <c r="I14" s="145">
        <v>0.86199997565194619</v>
      </c>
      <c r="J14" s="145">
        <v>2.8729948924943876</v>
      </c>
      <c r="K14" s="145">
        <v>4.1152302515478612</v>
      </c>
      <c r="L14" s="145">
        <v>6.6161172958637465E-2</v>
      </c>
      <c r="M14" s="145">
        <v>14.053188379200018</v>
      </c>
      <c r="N14" s="145">
        <v>2.6568442820365434</v>
      </c>
      <c r="O14" s="145">
        <v>0.11008983045590007</v>
      </c>
      <c r="P14" s="145">
        <v>0.19955615970148172</v>
      </c>
      <c r="Q14" s="145">
        <v>1.1819700350390505</v>
      </c>
      <c r="R14" s="145">
        <v>1.7342165482209999</v>
      </c>
      <c r="S14" s="145">
        <v>2.2723162217669985</v>
      </c>
      <c r="T14" s="145">
        <v>4.3426549997750099</v>
      </c>
      <c r="U14" s="26" t="s">
        <v>429</v>
      </c>
      <c r="V14" s="145">
        <v>12.797999786259169</v>
      </c>
      <c r="W14" s="145">
        <v>3.1515819605592976</v>
      </c>
      <c r="X14" s="26" t="s">
        <v>431</v>
      </c>
      <c r="Y14" s="26" t="s">
        <v>431</v>
      </c>
      <c r="Z14" s="26" t="s">
        <v>431</v>
      </c>
      <c r="AA14" s="26" t="s">
        <v>431</v>
      </c>
      <c r="AB14" s="145">
        <v>0.24942456585839973</v>
      </c>
      <c r="AC14" s="145">
        <v>0.29958044956699997</v>
      </c>
      <c r="AD14" s="145">
        <v>0.20948457840799997</v>
      </c>
      <c r="AE14" s="144" t="s">
        <v>443</v>
      </c>
      <c r="AF14" s="145">
        <v>12203.04955300001</v>
      </c>
      <c r="AG14" s="145">
        <v>234451.01499000008</v>
      </c>
      <c r="AH14" s="145">
        <v>87338.64800000003</v>
      </c>
      <c r="AI14" s="145">
        <v>51056.682739999997</v>
      </c>
      <c r="AJ14" s="145">
        <v>111.06</v>
      </c>
      <c r="AK14" s="26" t="s">
        <v>430</v>
      </c>
      <c r="AL14" s="49" t="s">
        <v>50</v>
      </c>
    </row>
    <row r="15" spans="1:38" s="2" customFormat="1" ht="26.25" customHeight="1" thickBot="1" x14ac:dyDescent="0.3">
      <c r="A15" s="70" t="s">
        <v>54</v>
      </c>
      <c r="B15" s="70" t="s">
        <v>55</v>
      </c>
      <c r="C15" s="70" t="s">
        <v>56</v>
      </c>
      <c r="D15" s="72"/>
      <c r="E15" s="145">
        <v>4.0090000000000003</v>
      </c>
      <c r="F15" s="145">
        <v>4.1977000000000007E-2</v>
      </c>
      <c r="G15" s="145">
        <v>6.8734273999999989</v>
      </c>
      <c r="H15" s="26" t="s">
        <v>430</v>
      </c>
      <c r="I15" s="145">
        <v>8.8620734840205467E-2</v>
      </c>
      <c r="J15" s="145">
        <v>0.21485004217218684</v>
      </c>
      <c r="K15" s="145">
        <v>0.53479999999999994</v>
      </c>
      <c r="L15" s="145">
        <v>9.6774639667259882E-3</v>
      </c>
      <c r="M15" s="145">
        <v>0.84600600000000015</v>
      </c>
      <c r="N15" s="145">
        <v>3.7674243000000001</v>
      </c>
      <c r="O15" s="145">
        <v>8.4702240000000012E-2</v>
      </c>
      <c r="P15" s="145">
        <v>1.7293252285714284E-2</v>
      </c>
      <c r="Q15" s="145">
        <v>0.61112453333333339</v>
      </c>
      <c r="R15" s="145">
        <v>4.6392525000000004</v>
      </c>
      <c r="S15" s="145">
        <v>1.6328578499999999</v>
      </c>
      <c r="T15" s="145">
        <v>4.1437689999999998</v>
      </c>
      <c r="U15" s="26" t="s">
        <v>429</v>
      </c>
      <c r="V15" s="145">
        <v>7.0030274857142851</v>
      </c>
      <c r="W15" s="145">
        <v>3.685484E-2</v>
      </c>
      <c r="X15" s="26" t="s">
        <v>431</v>
      </c>
      <c r="Y15" s="26" t="s">
        <v>431</v>
      </c>
      <c r="Z15" s="26" t="s">
        <v>431</v>
      </c>
      <c r="AA15" s="26" t="s">
        <v>431</v>
      </c>
      <c r="AB15" s="145">
        <v>1.4142855999999995E-2</v>
      </c>
      <c r="AC15" s="26" t="s">
        <v>430</v>
      </c>
      <c r="AD15" s="26" t="s">
        <v>430</v>
      </c>
      <c r="AE15" s="144" t="s">
        <v>443</v>
      </c>
      <c r="AF15" s="145">
        <v>5031.1000000000004</v>
      </c>
      <c r="AG15" s="145">
        <v>13</v>
      </c>
      <c r="AH15" s="145">
        <v>32349.200000000001</v>
      </c>
      <c r="AI15" s="26" t="s">
        <v>430</v>
      </c>
      <c r="AJ15" s="145">
        <v>4635</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4.3504799971999999</v>
      </c>
      <c r="F17" s="145">
        <v>2.7864023600000006E-2</v>
      </c>
      <c r="G17" s="145">
        <v>3.7959399835003533</v>
      </c>
      <c r="H17" s="26" t="s">
        <v>430</v>
      </c>
      <c r="I17" s="145">
        <v>8.5347081903627067E-2</v>
      </c>
      <c r="J17" s="145">
        <v>0.24938107180920932</v>
      </c>
      <c r="K17" s="145">
        <v>0.37953767863999993</v>
      </c>
      <c r="L17" s="145">
        <v>6.7426544356332489E-3</v>
      </c>
      <c r="M17" s="145">
        <v>7.8110852615200042</v>
      </c>
      <c r="N17" s="145">
        <v>0.11383408999999999</v>
      </c>
      <c r="O17" s="145">
        <v>2.5440339999999997E-3</v>
      </c>
      <c r="P17" s="145">
        <v>5.2950610000000015E-4</v>
      </c>
      <c r="Q17" s="145">
        <v>1.8872644000000004E-2</v>
      </c>
      <c r="R17" s="145">
        <v>0.12440713999999999</v>
      </c>
      <c r="S17" s="145">
        <v>3.3443279999999999E-2</v>
      </c>
      <c r="T17" s="145">
        <v>0.52395411999999997</v>
      </c>
      <c r="U17" s="26" t="s">
        <v>429</v>
      </c>
      <c r="V17" s="145">
        <v>0.40520146000000001</v>
      </c>
      <c r="W17" s="145">
        <v>1.6046724538000001E-2</v>
      </c>
      <c r="X17" s="26" t="s">
        <v>431</v>
      </c>
      <c r="Y17" s="26" t="s">
        <v>431</v>
      </c>
      <c r="Z17" s="26" t="s">
        <v>431</v>
      </c>
      <c r="AA17" s="26" t="s">
        <v>431</v>
      </c>
      <c r="AB17" s="145">
        <v>4.8788404159999998E-3</v>
      </c>
      <c r="AC17" s="145">
        <v>2.8391721999999997E-3</v>
      </c>
      <c r="AD17" s="145">
        <v>0.77848270000000019</v>
      </c>
      <c r="AE17" s="144" t="s">
        <v>443</v>
      </c>
      <c r="AF17" s="145">
        <v>1742.3255199999999</v>
      </c>
      <c r="AG17" s="145">
        <v>4579.3099999999995</v>
      </c>
      <c r="AH17" s="145">
        <v>31029.373555999999</v>
      </c>
      <c r="AI17" s="26" t="s">
        <v>430</v>
      </c>
      <c r="AJ17" s="145">
        <v>71.33</v>
      </c>
      <c r="AK17" s="26" t="s">
        <v>430</v>
      </c>
      <c r="AL17" s="49" t="s">
        <v>50</v>
      </c>
    </row>
    <row r="18" spans="1:38" s="2" customFormat="1" ht="26.25" customHeight="1" thickBot="1" x14ac:dyDescent="0.3">
      <c r="A18" s="70" t="s">
        <v>54</v>
      </c>
      <c r="B18" s="70" t="s">
        <v>61</v>
      </c>
      <c r="C18" s="70" t="s">
        <v>62</v>
      </c>
      <c r="D18" s="72"/>
      <c r="E18" s="145">
        <v>0.98141565239999973</v>
      </c>
      <c r="F18" s="145">
        <v>2.5973812219999997E-3</v>
      </c>
      <c r="G18" s="145">
        <v>2.9792392094110918</v>
      </c>
      <c r="H18" s="26" t="s">
        <v>430</v>
      </c>
      <c r="I18" s="145">
        <v>1.4949645705924516E-2</v>
      </c>
      <c r="J18" s="145">
        <v>2.7486924631139952E-2</v>
      </c>
      <c r="K18" s="145">
        <v>4.3961791705999995E-2</v>
      </c>
      <c r="L18" s="145">
        <v>4.6962118764364048E-3</v>
      </c>
      <c r="M18" s="145">
        <v>3.8716824440000006E-2</v>
      </c>
      <c r="N18" s="145">
        <v>8.3100000000000014E-4</v>
      </c>
      <c r="O18" s="145">
        <v>9.9720000000000004E-6</v>
      </c>
      <c r="P18" s="145">
        <v>3.1599E-6</v>
      </c>
      <c r="Q18" s="145">
        <v>6.6480000000000014E-5</v>
      </c>
      <c r="R18" s="145">
        <v>0.19662632999999999</v>
      </c>
      <c r="S18" s="145">
        <v>2.6332500000000002E-4</v>
      </c>
      <c r="T18" s="145">
        <v>3.6311000000000003E-2</v>
      </c>
      <c r="U18" s="26" t="s">
        <v>429</v>
      </c>
      <c r="V18" s="145">
        <v>3.9888E-4</v>
      </c>
      <c r="W18" s="145">
        <v>1.413746611E-3</v>
      </c>
      <c r="X18" s="26" t="s">
        <v>431</v>
      </c>
      <c r="Y18" s="26" t="s">
        <v>431</v>
      </c>
      <c r="Z18" s="26" t="s">
        <v>431</v>
      </c>
      <c r="AA18" s="26" t="s">
        <v>431</v>
      </c>
      <c r="AB18" s="145">
        <v>3.1448913624000006E-3</v>
      </c>
      <c r="AC18" s="145">
        <v>1.214518E-4</v>
      </c>
      <c r="AD18" s="145">
        <v>3.3301299999999999E-2</v>
      </c>
      <c r="AE18" s="144" t="s">
        <v>443</v>
      </c>
      <c r="AF18" s="145">
        <v>1122.3359579999999</v>
      </c>
      <c r="AG18" s="145">
        <v>195.89</v>
      </c>
      <c r="AH18" s="145">
        <v>424.96526400000005</v>
      </c>
      <c r="AI18" s="26" t="s">
        <v>430</v>
      </c>
      <c r="AJ18" s="26" t="s">
        <v>430</v>
      </c>
      <c r="AK18" s="26" t="s">
        <v>430</v>
      </c>
      <c r="AL18" s="49" t="s">
        <v>50</v>
      </c>
    </row>
    <row r="19" spans="1:38" s="2" customFormat="1" ht="26.25" customHeight="1" thickBot="1" x14ac:dyDescent="0.3">
      <c r="A19" s="70" t="s">
        <v>54</v>
      </c>
      <c r="B19" s="70" t="s">
        <v>63</v>
      </c>
      <c r="C19" s="70" t="s">
        <v>64</v>
      </c>
      <c r="D19" s="72"/>
      <c r="E19" s="145">
        <v>2.6194747208999996</v>
      </c>
      <c r="F19" s="145">
        <v>3.8796790200000007E-2</v>
      </c>
      <c r="G19" s="145">
        <v>3.0131656316703461</v>
      </c>
      <c r="H19" s="26" t="s">
        <v>430</v>
      </c>
      <c r="I19" s="145">
        <v>8.346278599351431E-2</v>
      </c>
      <c r="J19" s="145">
        <v>0.15712093515100034</v>
      </c>
      <c r="K19" s="145">
        <v>0.18843519784999999</v>
      </c>
      <c r="L19" s="145">
        <v>1.6677479086256983E-2</v>
      </c>
      <c r="M19" s="145">
        <v>0.60334434539999993</v>
      </c>
      <c r="N19" s="145">
        <v>9.4773268346153877E-2</v>
      </c>
      <c r="O19" s="145">
        <v>2.0164886699999994E-3</v>
      </c>
      <c r="P19" s="145">
        <v>4.9134708633571424E-3</v>
      </c>
      <c r="Q19" s="145">
        <v>1.2915831285897437E-2</v>
      </c>
      <c r="R19" s="145">
        <v>1.9246679425E-2</v>
      </c>
      <c r="S19" s="145">
        <v>3.0324249350000006E-2</v>
      </c>
      <c r="T19" s="145">
        <v>0.93604436750000031</v>
      </c>
      <c r="U19" s="26" t="s">
        <v>429</v>
      </c>
      <c r="V19" s="145">
        <v>2.9301743836714294</v>
      </c>
      <c r="W19" s="145">
        <v>8.012230640000001E-2</v>
      </c>
      <c r="X19" s="26" t="s">
        <v>431</v>
      </c>
      <c r="Y19" s="26" t="s">
        <v>431</v>
      </c>
      <c r="Z19" s="26" t="s">
        <v>431</v>
      </c>
      <c r="AA19" s="26" t="s">
        <v>431</v>
      </c>
      <c r="AB19" s="145">
        <v>1.5045041239999999E-2</v>
      </c>
      <c r="AC19" s="145">
        <v>3.3828558000000004E-3</v>
      </c>
      <c r="AD19" s="145">
        <v>0.40718807479999997</v>
      </c>
      <c r="AE19" s="144" t="s">
        <v>443</v>
      </c>
      <c r="AF19" s="145">
        <v>3855.5131999999994</v>
      </c>
      <c r="AG19" s="145">
        <v>5332.34</v>
      </c>
      <c r="AH19" s="145">
        <v>11258.118570000004</v>
      </c>
      <c r="AI19" s="145">
        <v>483.08</v>
      </c>
      <c r="AJ19" s="26" t="s">
        <v>430</v>
      </c>
      <c r="AK19" s="26" t="s">
        <v>430</v>
      </c>
      <c r="AL19" s="49" t="s">
        <v>50</v>
      </c>
    </row>
    <row r="20" spans="1:38" s="2" customFormat="1" ht="26.25" customHeight="1" thickBot="1" x14ac:dyDescent="0.3">
      <c r="A20" s="70" t="s">
        <v>54</v>
      </c>
      <c r="B20" s="70" t="s">
        <v>65</v>
      </c>
      <c r="C20" s="70" t="s">
        <v>66</v>
      </c>
      <c r="D20" s="72"/>
      <c r="E20" s="145">
        <v>21.114291981700006</v>
      </c>
      <c r="F20" s="145">
        <v>0.57164928368799961</v>
      </c>
      <c r="G20" s="145">
        <v>7.8056645203202493</v>
      </c>
      <c r="H20" s="26" t="s">
        <v>430</v>
      </c>
      <c r="I20" s="145">
        <v>3.0972771227624043</v>
      </c>
      <c r="J20" s="145">
        <v>4.1065753250822601</v>
      </c>
      <c r="K20" s="145">
        <v>4.4514661780000022</v>
      </c>
      <c r="L20" s="145">
        <v>3.7764490094262582E-2</v>
      </c>
      <c r="M20" s="145">
        <v>28.823034019190004</v>
      </c>
      <c r="N20" s="145">
        <v>5.104380716946074</v>
      </c>
      <c r="O20" s="145">
        <v>0.38864401221559991</v>
      </c>
      <c r="P20" s="145">
        <v>0.14838196191226</v>
      </c>
      <c r="Q20" s="145">
        <v>0.27481605789605135</v>
      </c>
      <c r="R20" s="145">
        <v>0.21889678825700012</v>
      </c>
      <c r="S20" s="145">
        <v>0.36022950699999995</v>
      </c>
      <c r="T20" s="145">
        <v>1.3533267067799999</v>
      </c>
      <c r="U20" s="26" t="s">
        <v>429</v>
      </c>
      <c r="V20" s="145">
        <v>2.7387737271982866</v>
      </c>
      <c r="W20" s="145">
        <v>1.1109966753817997</v>
      </c>
      <c r="X20" s="26" t="s">
        <v>431</v>
      </c>
      <c r="Y20" s="26" t="s">
        <v>431</v>
      </c>
      <c r="Z20" s="26" t="s">
        <v>431</v>
      </c>
      <c r="AA20" s="26" t="s">
        <v>431</v>
      </c>
      <c r="AB20" s="145">
        <v>0.15228463258760006</v>
      </c>
      <c r="AC20" s="145">
        <v>0.19896010109999995</v>
      </c>
      <c r="AD20" s="145">
        <v>0.26299121546999993</v>
      </c>
      <c r="AE20" s="144" t="s">
        <v>443</v>
      </c>
      <c r="AF20" s="145">
        <v>157175.49374200002</v>
      </c>
      <c r="AG20" s="145">
        <v>12931.589999999998</v>
      </c>
      <c r="AH20" s="145">
        <v>44266.638769999998</v>
      </c>
      <c r="AI20" s="145">
        <v>38998.594499999992</v>
      </c>
      <c r="AJ20" s="145">
        <v>601.66999999999996</v>
      </c>
      <c r="AK20" s="26" t="s">
        <v>430</v>
      </c>
      <c r="AL20" s="49" t="s">
        <v>50</v>
      </c>
    </row>
    <row r="21" spans="1:38" s="2" customFormat="1" ht="26.25" customHeight="1" thickBot="1" x14ac:dyDescent="0.3">
      <c r="A21" s="70" t="s">
        <v>54</v>
      </c>
      <c r="B21" s="70" t="s">
        <v>67</v>
      </c>
      <c r="C21" s="70" t="s">
        <v>68</v>
      </c>
      <c r="D21" s="72"/>
      <c r="E21" s="145">
        <v>0.75107484270000024</v>
      </c>
      <c r="F21" s="145">
        <v>4.6809187841999972E-2</v>
      </c>
      <c r="G21" s="145">
        <v>1.3370480963181157</v>
      </c>
      <c r="H21" s="26" t="s">
        <v>430</v>
      </c>
      <c r="I21" s="145">
        <v>4.8467517796336006E-2</v>
      </c>
      <c r="J21" s="145">
        <v>8.3848481948031323E-2</v>
      </c>
      <c r="K21" s="145">
        <v>0.11070838170000008</v>
      </c>
      <c r="L21" s="145">
        <v>1.1713528410011751E-2</v>
      </c>
      <c r="M21" s="145">
        <v>0.23450963299000005</v>
      </c>
      <c r="N21" s="145">
        <v>7.8945626966000007E-2</v>
      </c>
      <c r="O21" s="145">
        <v>1.8452545607E-3</v>
      </c>
      <c r="P21" s="145">
        <v>3.5716765170999993E-3</v>
      </c>
      <c r="Q21" s="145">
        <v>1.3838825104000011E-2</v>
      </c>
      <c r="R21" s="145">
        <v>4.4002945652000004E-2</v>
      </c>
      <c r="S21" s="145">
        <v>2.9793429160499995E-2</v>
      </c>
      <c r="T21" s="145">
        <v>0.55473354826100019</v>
      </c>
      <c r="U21" s="26" t="s">
        <v>429</v>
      </c>
      <c r="V21" s="145">
        <v>0.22723390951999994</v>
      </c>
      <c r="W21" s="145">
        <v>1.9510176405500006E-2</v>
      </c>
      <c r="X21" s="26" t="s">
        <v>431</v>
      </c>
      <c r="Y21" s="26" t="s">
        <v>431</v>
      </c>
      <c r="Z21" s="26" t="s">
        <v>431</v>
      </c>
      <c r="AA21" s="26" t="s">
        <v>431</v>
      </c>
      <c r="AB21" s="145">
        <v>7.0190840813200038E-3</v>
      </c>
      <c r="AC21" s="145">
        <v>1.3094883222000001E-3</v>
      </c>
      <c r="AD21" s="145">
        <v>0.17031584309860001</v>
      </c>
      <c r="AE21" s="144" t="s">
        <v>443</v>
      </c>
      <c r="AF21" s="145">
        <v>2097.4323520000003</v>
      </c>
      <c r="AG21" s="145">
        <v>1571.5631569999998</v>
      </c>
      <c r="AH21" s="145">
        <v>567.56039999999996</v>
      </c>
      <c r="AI21" s="145">
        <v>137.67330999999999</v>
      </c>
      <c r="AJ21" s="145">
        <v>71.400000000000006</v>
      </c>
      <c r="AK21" s="26" t="s">
        <v>430</v>
      </c>
      <c r="AL21" s="49" t="s">
        <v>50</v>
      </c>
    </row>
    <row r="22" spans="1:38" s="2" customFormat="1" ht="26.25" customHeight="1" thickBot="1" x14ac:dyDescent="0.3">
      <c r="A22" s="70" t="s">
        <v>54</v>
      </c>
      <c r="B22" s="70" t="s">
        <v>69</v>
      </c>
      <c r="C22" s="70" t="s">
        <v>70</v>
      </c>
      <c r="D22" s="72"/>
      <c r="E22" s="145">
        <v>4.1342103856000012</v>
      </c>
      <c r="F22" s="145">
        <v>1.5399032563999998E-2</v>
      </c>
      <c r="G22" s="145">
        <v>1.1981306658438791</v>
      </c>
      <c r="H22" s="26" t="s">
        <v>430</v>
      </c>
      <c r="I22" s="145">
        <v>8.2502852012342767E-2</v>
      </c>
      <c r="J22" s="145">
        <v>0.1719149467957363</v>
      </c>
      <c r="K22" s="145">
        <v>0.37759811339200028</v>
      </c>
      <c r="L22" s="145">
        <v>1.0632872367079348E-2</v>
      </c>
      <c r="M22" s="145">
        <v>11.078305311280005</v>
      </c>
      <c r="N22" s="145">
        <v>3.0707233219249992</v>
      </c>
      <c r="O22" s="145">
        <v>8.1303337019100017E-2</v>
      </c>
      <c r="P22" s="145">
        <v>4.5512246701910022E-2</v>
      </c>
      <c r="Q22" s="145">
        <v>0.51267129679400014</v>
      </c>
      <c r="R22" s="145">
        <v>3.7166280233969995</v>
      </c>
      <c r="S22" s="145">
        <v>1.3635218084924998</v>
      </c>
      <c r="T22" s="145">
        <v>3.3864168390999994</v>
      </c>
      <c r="U22" s="26" t="s">
        <v>429</v>
      </c>
      <c r="V22" s="145">
        <v>5.992748780763999</v>
      </c>
      <c r="W22" s="145">
        <v>5.1319548114799989E-2</v>
      </c>
      <c r="X22" s="26" t="s">
        <v>431</v>
      </c>
      <c r="Y22" s="26" t="s">
        <v>431</v>
      </c>
      <c r="Z22" s="26" t="s">
        <v>431</v>
      </c>
      <c r="AA22" s="26" t="s">
        <v>431</v>
      </c>
      <c r="AB22" s="145">
        <v>6.4694151852000004E-3</v>
      </c>
      <c r="AC22" s="145">
        <v>3.7069903999999996E-3</v>
      </c>
      <c r="AD22" s="145">
        <v>0.87625753500000003</v>
      </c>
      <c r="AE22" s="144" t="s">
        <v>443</v>
      </c>
      <c r="AF22" s="145">
        <v>2035.7489090000001</v>
      </c>
      <c r="AG22" s="145">
        <v>5154.420000000001</v>
      </c>
      <c r="AH22" s="145">
        <v>4516.9519999999993</v>
      </c>
      <c r="AI22" s="145">
        <v>104.99</v>
      </c>
      <c r="AJ22" s="145">
        <v>1368.4299999999998</v>
      </c>
      <c r="AK22" s="26" t="s">
        <v>430</v>
      </c>
      <c r="AL22" s="49" t="s">
        <v>50</v>
      </c>
    </row>
    <row r="23" spans="1:38" s="2" customFormat="1" ht="26.25" customHeight="1" thickBot="1" x14ac:dyDescent="0.3">
      <c r="A23" s="70" t="s">
        <v>71</v>
      </c>
      <c r="B23" s="70" t="s">
        <v>394</v>
      </c>
      <c r="C23" s="70" t="s">
        <v>432</v>
      </c>
      <c r="D23" s="72"/>
      <c r="E23" s="145">
        <v>13.18413529712355</v>
      </c>
      <c r="F23" s="145">
        <v>2.4332310933449168</v>
      </c>
      <c r="G23" s="145">
        <v>0.45560962391443754</v>
      </c>
      <c r="H23" s="145">
        <v>2.6677385440262596E-3</v>
      </c>
      <c r="I23" s="145">
        <v>1.3246385925008848</v>
      </c>
      <c r="J23" s="145">
        <v>1.324638592500885</v>
      </c>
      <c r="K23" s="145">
        <v>1.324638592500885</v>
      </c>
      <c r="L23" s="145">
        <v>0.8131813804281055</v>
      </c>
      <c r="M23" s="145">
        <v>10.063149688826396</v>
      </c>
      <c r="N23" s="26" t="s">
        <v>430</v>
      </c>
      <c r="O23" s="145">
        <v>3.3372640422744187E-3</v>
      </c>
      <c r="P23" s="26" t="s">
        <v>430</v>
      </c>
      <c r="Q23" s="26" t="s">
        <v>430</v>
      </c>
      <c r="R23" s="145">
        <v>1.6686320211372091E-2</v>
      </c>
      <c r="S23" s="145">
        <v>0.56733488718665126</v>
      </c>
      <c r="T23" s="145">
        <v>2.3360848295920934E-2</v>
      </c>
      <c r="U23" s="145">
        <v>3.3372640422744187E-3</v>
      </c>
      <c r="V23" s="145">
        <v>0.33372640422744188</v>
      </c>
      <c r="W23" s="26" t="s">
        <v>430</v>
      </c>
      <c r="X23" s="145">
        <v>1.0096055679189191E-2</v>
      </c>
      <c r="Y23" s="145">
        <v>1.6602056659006156E-2</v>
      </c>
      <c r="Z23" s="26" t="s">
        <v>430</v>
      </c>
      <c r="AA23" s="26" t="s">
        <v>430</v>
      </c>
      <c r="AB23" s="145">
        <v>2.6698112338195346E-2</v>
      </c>
      <c r="AC23" s="26" t="s">
        <v>430</v>
      </c>
      <c r="AD23" s="26" t="s">
        <v>430</v>
      </c>
      <c r="AE23" s="144" t="s">
        <v>443</v>
      </c>
      <c r="AF23" s="145">
        <v>14027.205820503304</v>
      </c>
      <c r="AG23" s="26" t="s">
        <v>430</v>
      </c>
      <c r="AH23" s="145">
        <v>242.51760550709011</v>
      </c>
      <c r="AI23" s="26" t="s">
        <v>430</v>
      </c>
      <c r="AJ23" s="26" t="s">
        <v>430</v>
      </c>
      <c r="AK23" s="26" t="s">
        <v>430</v>
      </c>
      <c r="AL23" s="49" t="s">
        <v>50</v>
      </c>
    </row>
    <row r="24" spans="1:38" s="2" customFormat="1" ht="26.25" customHeight="1" thickBot="1" x14ac:dyDescent="0.3">
      <c r="A24" s="70" t="s">
        <v>54</v>
      </c>
      <c r="B24" s="70" t="s">
        <v>72</v>
      </c>
      <c r="C24" s="70" t="s">
        <v>73</v>
      </c>
      <c r="D24" s="72"/>
      <c r="E24" s="145">
        <v>2.9574925118600004</v>
      </c>
      <c r="F24" s="145">
        <v>0.13718787973316865</v>
      </c>
      <c r="G24" s="145">
        <v>1.5384602531784077</v>
      </c>
      <c r="H24" s="26" t="s">
        <v>430</v>
      </c>
      <c r="I24" s="145">
        <v>0.32358498083406345</v>
      </c>
      <c r="J24" s="145">
        <v>0.62628834466816419</v>
      </c>
      <c r="K24" s="145">
        <v>0.99144752392400048</v>
      </c>
      <c r="L24" s="145">
        <v>4.2947428629776699E-2</v>
      </c>
      <c r="M24" s="145">
        <v>4.3562853746033712</v>
      </c>
      <c r="N24" s="145">
        <v>0.27281609152884612</v>
      </c>
      <c r="O24" s="145">
        <v>2.4003002053100006E-2</v>
      </c>
      <c r="P24" s="145">
        <v>5.6148274078814276E-3</v>
      </c>
      <c r="Q24" s="145">
        <v>1.3418420318871794E-2</v>
      </c>
      <c r="R24" s="145">
        <v>0.13907730542699998</v>
      </c>
      <c r="S24" s="145">
        <v>0.20482346707250013</v>
      </c>
      <c r="T24" s="145">
        <v>1.1223154879999997</v>
      </c>
      <c r="U24" s="26" t="s">
        <v>429</v>
      </c>
      <c r="V24" s="145">
        <v>2.5869343159173845</v>
      </c>
      <c r="W24" s="145">
        <v>0.24133301012042643</v>
      </c>
      <c r="X24" s="26" t="s">
        <v>431</v>
      </c>
      <c r="Y24" s="26" t="s">
        <v>431</v>
      </c>
      <c r="Z24" s="26" t="s">
        <v>431</v>
      </c>
      <c r="AA24" s="26" t="s">
        <v>431</v>
      </c>
      <c r="AB24" s="145">
        <v>4.6432086115388058E-2</v>
      </c>
      <c r="AC24" s="145">
        <v>0.24883985745000001</v>
      </c>
      <c r="AD24" s="145">
        <v>0.1185156582158</v>
      </c>
      <c r="AE24" s="144" t="s">
        <v>443</v>
      </c>
      <c r="AF24" s="145">
        <v>4299.2654371686485</v>
      </c>
      <c r="AG24" s="145">
        <v>6.29</v>
      </c>
      <c r="AH24" s="145">
        <v>1264.2593180000001</v>
      </c>
      <c r="AI24" s="145">
        <v>7046.8004705975263</v>
      </c>
      <c r="AJ24" s="26" t="s">
        <v>430</v>
      </c>
      <c r="AK24" s="26" t="s">
        <v>430</v>
      </c>
      <c r="AL24" s="49" t="s">
        <v>50</v>
      </c>
    </row>
    <row r="25" spans="1:38" s="2" customFormat="1" ht="26.25" customHeight="1" thickBot="1" x14ac:dyDescent="0.3">
      <c r="A25" s="70" t="s">
        <v>74</v>
      </c>
      <c r="B25" s="70" t="s">
        <v>75</v>
      </c>
      <c r="C25" s="70" t="s">
        <v>76</v>
      </c>
      <c r="D25" s="72"/>
      <c r="E25" s="145">
        <v>0.46607507234231638</v>
      </c>
      <c r="F25" s="145">
        <v>0.12161947296506036</v>
      </c>
      <c r="G25" s="145">
        <v>3.4802464726535115E-2</v>
      </c>
      <c r="H25" s="26" t="s">
        <v>430</v>
      </c>
      <c r="I25" s="145">
        <v>4.7135193851312943E-3</v>
      </c>
      <c r="J25" s="145">
        <v>4.7135193851312943E-3</v>
      </c>
      <c r="K25" s="145">
        <v>4.7135193851312943E-3</v>
      </c>
      <c r="L25" s="145">
        <v>2.3567596925656471E-3</v>
      </c>
      <c r="M25" s="145">
        <v>0.60506233893535488</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1793.9414807492331</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0.2902485524620308</v>
      </c>
      <c r="F26" s="145">
        <v>5.3215489820527352E-2</v>
      </c>
      <c r="G26" s="145">
        <v>1.8305078441072913E-2</v>
      </c>
      <c r="H26" s="26" t="s">
        <v>430</v>
      </c>
      <c r="I26" s="145">
        <v>1.7874153371276193E-3</v>
      </c>
      <c r="J26" s="145">
        <v>1.7874153371276193E-3</v>
      </c>
      <c r="K26" s="145">
        <v>1.7874153371276193E-3</v>
      </c>
      <c r="L26" s="145">
        <v>8.9370766856380966E-4</v>
      </c>
      <c r="M26" s="145">
        <v>0.44764317849226581</v>
      </c>
      <c r="N26" s="145">
        <v>0.11542351116139064</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951.73913942355853</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43.23565556536682</v>
      </c>
      <c r="F27" s="145">
        <v>22.789591117473645</v>
      </c>
      <c r="G27" s="145">
        <v>5.3400027612178123E-2</v>
      </c>
      <c r="H27" s="145">
        <v>1.9840786159456261</v>
      </c>
      <c r="I27" s="145">
        <v>0.67870030418302696</v>
      </c>
      <c r="J27" s="145">
        <v>0.67870030418302696</v>
      </c>
      <c r="K27" s="145">
        <v>0.67870030418302696</v>
      </c>
      <c r="L27" s="145">
        <v>0.35656974535843772</v>
      </c>
      <c r="M27" s="145">
        <v>173.41235260396533</v>
      </c>
      <c r="N27" s="145">
        <v>2.9066846711859233E-3</v>
      </c>
      <c r="O27" s="145">
        <v>3.5807845467340815E-4</v>
      </c>
      <c r="P27" s="145">
        <v>1.6890695084501313E-2</v>
      </c>
      <c r="Q27" s="145">
        <v>5.4763194045977671E-4</v>
      </c>
      <c r="R27" s="145">
        <v>1.4191920912769418E-2</v>
      </c>
      <c r="S27" s="145">
        <v>9.9808745264402844E-3</v>
      </c>
      <c r="T27" s="145">
        <v>3.9601883519992265E-3</v>
      </c>
      <c r="U27" s="145">
        <v>3.7910697157273718E-4</v>
      </c>
      <c r="V27" s="145">
        <v>6.3183505816481494E-2</v>
      </c>
      <c r="W27" s="145">
        <v>1.2201396508662303</v>
      </c>
      <c r="X27" s="145">
        <v>1.8269078521699973E-2</v>
      </c>
      <c r="Y27" s="145">
        <v>2.2734248112975503E-2</v>
      </c>
      <c r="Z27" s="145">
        <v>1.1535203774836179E-2</v>
      </c>
      <c r="AA27" s="145">
        <v>2.3914813396262002E-2</v>
      </c>
      <c r="AB27" s="145">
        <v>7.6453343805773663E-2</v>
      </c>
      <c r="AC27" s="145">
        <v>0.12635540625635586</v>
      </c>
      <c r="AD27" s="145">
        <v>2.4657210719391929E-4</v>
      </c>
      <c r="AE27" s="144" t="s">
        <v>443</v>
      </c>
      <c r="AF27" s="145">
        <v>90044.983081881248</v>
      </c>
      <c r="AG27" s="26" t="s">
        <v>430</v>
      </c>
      <c r="AH27" s="145">
        <v>4.4052979055183581</v>
      </c>
      <c r="AI27" s="145">
        <v>2.5075844154963285E-3</v>
      </c>
      <c r="AJ27" s="26" t="s">
        <v>430</v>
      </c>
      <c r="AK27" s="26" t="s">
        <v>430</v>
      </c>
      <c r="AL27" s="49" t="s">
        <v>50</v>
      </c>
    </row>
    <row r="28" spans="1:38" s="2" customFormat="1" ht="26.25" customHeight="1" thickBot="1" x14ac:dyDescent="0.3">
      <c r="A28" s="70" t="s">
        <v>79</v>
      </c>
      <c r="B28" s="70" t="s">
        <v>82</v>
      </c>
      <c r="C28" s="70" t="s">
        <v>83</v>
      </c>
      <c r="D28" s="72"/>
      <c r="E28" s="145">
        <v>6.5633421109763699</v>
      </c>
      <c r="F28" s="145">
        <v>1.43934018285621</v>
      </c>
      <c r="G28" s="145">
        <v>6.0789987730361884E-3</v>
      </c>
      <c r="H28" s="145">
        <v>1.23595544859236E-2</v>
      </c>
      <c r="I28" s="145">
        <v>0.83039814069795914</v>
      </c>
      <c r="J28" s="145">
        <v>0.83039814069795914</v>
      </c>
      <c r="K28" s="145">
        <v>0.83039814069795914</v>
      </c>
      <c r="L28" s="145">
        <v>0.45608384393213253</v>
      </c>
      <c r="M28" s="145">
        <v>13.799587450771261</v>
      </c>
      <c r="N28" s="145">
        <v>1.7936500763997664E-4</v>
      </c>
      <c r="O28" s="145">
        <v>1.9142928536925856E-5</v>
      </c>
      <c r="P28" s="145">
        <v>1.652141745874081E-3</v>
      </c>
      <c r="Q28" s="145">
        <v>3.5269787641531238E-5</v>
      </c>
      <c r="R28" s="145">
        <v>2.4188466185246244E-3</v>
      </c>
      <c r="S28" s="145">
        <v>1.6303531470949007E-3</v>
      </c>
      <c r="T28" s="145">
        <v>1.2181275563251048E-4</v>
      </c>
      <c r="U28" s="145">
        <v>3.225371820921077E-5</v>
      </c>
      <c r="V28" s="145">
        <v>5.7151871946883228E-3</v>
      </c>
      <c r="W28" s="145">
        <v>0.18689852756104838</v>
      </c>
      <c r="X28" s="145">
        <v>4.269684452599491E-3</v>
      </c>
      <c r="Y28" s="145">
        <v>4.5367624065701384E-3</v>
      </c>
      <c r="Z28" s="145">
        <v>2.3717594859471876E-3</v>
      </c>
      <c r="AA28" s="145">
        <v>4.3511183272721436E-3</v>
      </c>
      <c r="AB28" s="145">
        <v>1.5529324672388959E-2</v>
      </c>
      <c r="AC28" s="145">
        <v>1.7542589266134175E-2</v>
      </c>
      <c r="AD28" s="145">
        <v>4.6921629201864723E-5</v>
      </c>
      <c r="AE28" s="144" t="s">
        <v>443</v>
      </c>
      <c r="AF28" s="145">
        <v>12461.270517819905</v>
      </c>
      <c r="AG28" s="26" t="s">
        <v>430</v>
      </c>
      <c r="AH28" s="26" t="s">
        <v>430</v>
      </c>
      <c r="AI28" s="26" t="s">
        <v>430</v>
      </c>
      <c r="AJ28" s="26" t="s">
        <v>430</v>
      </c>
      <c r="AK28" s="26" t="s">
        <v>430</v>
      </c>
      <c r="AL28" s="49" t="s">
        <v>50</v>
      </c>
    </row>
    <row r="29" spans="1:38" s="2" customFormat="1" ht="26.25" customHeight="1" thickBot="1" x14ac:dyDescent="0.3">
      <c r="A29" s="70" t="s">
        <v>79</v>
      </c>
      <c r="B29" s="70" t="s">
        <v>84</v>
      </c>
      <c r="C29" s="70" t="s">
        <v>85</v>
      </c>
      <c r="D29" s="72"/>
      <c r="E29" s="145">
        <v>32.220984848533973</v>
      </c>
      <c r="F29" s="145">
        <v>1.3246298180160818</v>
      </c>
      <c r="G29" s="145">
        <v>2.6431681989964696E-2</v>
      </c>
      <c r="H29" s="145">
        <v>1.0790539445426277E-2</v>
      </c>
      <c r="I29" s="145">
        <v>0.90953179067223022</v>
      </c>
      <c r="J29" s="145">
        <v>0.90953179067223022</v>
      </c>
      <c r="K29" s="145">
        <v>0.90953179067223022</v>
      </c>
      <c r="L29" s="145">
        <v>0.48202899248453823</v>
      </c>
      <c r="M29" s="145">
        <v>6.916978511226251</v>
      </c>
      <c r="N29" s="145">
        <v>6.568965059191446E-4</v>
      </c>
      <c r="O29" s="145">
        <v>6.5689650591914462E-5</v>
      </c>
      <c r="P29" s="145">
        <v>6.9631029627429328E-3</v>
      </c>
      <c r="Q29" s="145">
        <v>1.3137930118382892E-4</v>
      </c>
      <c r="R29" s="145">
        <v>1.1167240600625459E-2</v>
      </c>
      <c r="S29" s="145">
        <v>7.4886201674782497E-3</v>
      </c>
      <c r="T29" s="145">
        <v>2.6275860236765785E-4</v>
      </c>
      <c r="U29" s="145">
        <v>1.3137930118382892E-4</v>
      </c>
      <c r="V29" s="145">
        <v>2.3648274213089203E-2</v>
      </c>
      <c r="W29" s="145">
        <v>0.23117679261420335</v>
      </c>
      <c r="X29" s="145">
        <v>6.7003443603752743E-3</v>
      </c>
      <c r="Y29" s="145">
        <v>4.0464824764619302E-2</v>
      </c>
      <c r="Z29" s="145">
        <v>4.5194479607237152E-2</v>
      </c>
      <c r="AA29" s="145">
        <v>1.0378964793522485E-2</v>
      </c>
      <c r="AB29" s="145">
        <v>0.10273861352575421</v>
      </c>
      <c r="AC29" s="145">
        <v>7.8967563537805721E-2</v>
      </c>
      <c r="AD29" s="145">
        <v>4.5085218935239159E-5</v>
      </c>
      <c r="AE29" s="144" t="s">
        <v>443</v>
      </c>
      <c r="AF29" s="145">
        <v>55967.582304311123</v>
      </c>
      <c r="AG29" s="26" t="s">
        <v>430</v>
      </c>
      <c r="AH29" s="145">
        <v>114.78591855686773</v>
      </c>
      <c r="AI29" s="145">
        <v>6.5338459887371358E-2</v>
      </c>
      <c r="AJ29" s="26" t="s">
        <v>430</v>
      </c>
      <c r="AK29" s="26" t="s">
        <v>430</v>
      </c>
      <c r="AL29" s="49" t="s">
        <v>50</v>
      </c>
    </row>
    <row r="30" spans="1:38" s="2" customFormat="1" ht="26.25" customHeight="1" thickBot="1" x14ac:dyDescent="0.3">
      <c r="A30" s="70" t="s">
        <v>79</v>
      </c>
      <c r="B30" s="70" t="s">
        <v>86</v>
      </c>
      <c r="C30" s="70" t="s">
        <v>87</v>
      </c>
      <c r="D30" s="72"/>
      <c r="E30" s="145">
        <v>0.14964607060188354</v>
      </c>
      <c r="F30" s="145">
        <v>2.5945943206183903</v>
      </c>
      <c r="G30" s="145">
        <v>6.3086729842751308E-4</v>
      </c>
      <c r="H30" s="145">
        <v>1.17240616E-3</v>
      </c>
      <c r="I30" s="145">
        <v>5.108866704087292E-2</v>
      </c>
      <c r="J30" s="145">
        <v>5.108866704087292E-2</v>
      </c>
      <c r="K30" s="145">
        <v>5.108866704087292E-2</v>
      </c>
      <c r="L30" s="145">
        <v>5.7027038864960215E-3</v>
      </c>
      <c r="M30" s="145">
        <v>10.251399491313212</v>
      </c>
      <c r="N30" s="145">
        <v>3.7752361259058299E-5</v>
      </c>
      <c r="O30" s="145">
        <v>4.7172784458862177E-6</v>
      </c>
      <c r="P30" s="145">
        <v>2.0564329027006803E-4</v>
      </c>
      <c r="Q30" s="145">
        <v>7.0794510918214672E-6</v>
      </c>
      <c r="R30" s="145">
        <v>1.4957302921423882E-4</v>
      </c>
      <c r="S30" s="145">
        <v>1.0678538144000163E-4</v>
      </c>
      <c r="T30" s="145">
        <v>5.4195700782809385E-5</v>
      </c>
      <c r="U30" s="145">
        <v>4.724345291870499E-6</v>
      </c>
      <c r="V30" s="145">
        <v>7.797289785381607E-4</v>
      </c>
      <c r="W30" s="145">
        <v>2.2838905127999999E-2</v>
      </c>
      <c r="X30" s="145">
        <v>2.0085349727715372E-4</v>
      </c>
      <c r="Y30" s="145">
        <v>2.2454589219634901E-4</v>
      </c>
      <c r="Z30" s="145">
        <v>1.6181497004895623E-4</v>
      </c>
      <c r="AA30" s="145">
        <v>2.4321713429233403E-4</v>
      </c>
      <c r="AB30" s="145">
        <v>8.3043149381479317E-4</v>
      </c>
      <c r="AC30" s="145">
        <v>1.4215436951517182E-3</v>
      </c>
      <c r="AD30" s="145">
        <v>1.5919154254400002E-5</v>
      </c>
      <c r="AE30" s="144" t="s">
        <v>443</v>
      </c>
      <c r="AF30" s="145">
        <v>1014.2536112839124</v>
      </c>
      <c r="AG30" s="26" t="s">
        <v>430</v>
      </c>
      <c r="AH30" s="26" t="s">
        <v>430</v>
      </c>
      <c r="AI30" s="26" t="s">
        <v>430</v>
      </c>
      <c r="AJ30" s="26" t="s">
        <v>430</v>
      </c>
      <c r="AK30" s="26" t="s">
        <v>430</v>
      </c>
      <c r="AL30" s="49" t="s">
        <v>50</v>
      </c>
    </row>
    <row r="31" spans="1:38" s="2" customFormat="1" ht="26.25" customHeight="1" thickBot="1" x14ac:dyDescent="0.3">
      <c r="A31" s="70" t="s">
        <v>79</v>
      </c>
      <c r="B31" s="70" t="s">
        <v>88</v>
      </c>
      <c r="C31" s="70" t="s">
        <v>89</v>
      </c>
      <c r="D31" s="72"/>
      <c r="E31" s="26" t="s">
        <v>430</v>
      </c>
      <c r="F31" s="145">
        <v>5.3739231486885233</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0.61080151299513696</v>
      </c>
      <c r="J32" s="145">
        <v>1.1089098293747173</v>
      </c>
      <c r="K32" s="145">
        <v>1.4942109787128015</v>
      </c>
      <c r="L32" s="145">
        <v>0.15768945493132477</v>
      </c>
      <c r="M32" s="26" t="s">
        <v>430</v>
      </c>
      <c r="N32" s="145">
        <v>1.5849310150787885</v>
      </c>
      <c r="O32" s="145">
        <v>1.7291430633746823E-3</v>
      </c>
      <c r="P32" s="26" t="s">
        <v>430</v>
      </c>
      <c r="Q32" s="145">
        <v>4.1280139942177614E-2</v>
      </c>
      <c r="R32" s="145">
        <v>1.2930878590534971</v>
      </c>
      <c r="S32" s="145">
        <v>43.943046752495469</v>
      </c>
      <c r="T32" s="145">
        <v>0.1856586398704535</v>
      </c>
      <c r="U32" s="145">
        <v>2.9884219574256035E-2</v>
      </c>
      <c r="V32" s="145">
        <v>21.206917078166317</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0.45939815679581164</v>
      </c>
      <c r="J33" s="145">
        <v>5.4704158153068256</v>
      </c>
      <c r="K33" s="145">
        <v>10.940831630613651</v>
      </c>
      <c r="L33" s="145">
        <v>9.0808902534093322E-2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3.0429120192420522</v>
      </c>
      <c r="F34" s="145">
        <v>0.16856018567390157</v>
      </c>
      <c r="G34" s="145">
        <v>3.7428087523119442E-2</v>
      </c>
      <c r="H34" s="145">
        <v>3.0892025844064407E-4</v>
      </c>
      <c r="I34" s="145">
        <v>6.1084919231650006E-2</v>
      </c>
      <c r="J34" s="145">
        <v>6.4206046491661312E-2</v>
      </c>
      <c r="K34" s="145">
        <v>6.7773049074531383E-2</v>
      </c>
      <c r="L34" s="145">
        <v>3.9705197500572505E-2</v>
      </c>
      <c r="M34" s="145">
        <v>0.41230400560220853</v>
      </c>
      <c r="N34" s="26" t="s">
        <v>430</v>
      </c>
      <c r="O34" s="145">
        <v>4.4131465491520583E-4</v>
      </c>
      <c r="P34" s="26" t="s">
        <v>430</v>
      </c>
      <c r="Q34" s="26" t="s">
        <v>430</v>
      </c>
      <c r="R34" s="145">
        <v>2.2065732745760293E-3</v>
      </c>
      <c r="S34" s="145">
        <v>7.5023491335584988E-2</v>
      </c>
      <c r="T34" s="145">
        <v>3.0892025844064409E-3</v>
      </c>
      <c r="U34" s="145">
        <v>4.4131465491520583E-4</v>
      </c>
      <c r="V34" s="145">
        <v>4.413146549152059E-2</v>
      </c>
      <c r="W34" s="26" t="s">
        <v>430</v>
      </c>
      <c r="X34" s="145">
        <v>1.3239439647456173E-3</v>
      </c>
      <c r="Y34" s="145">
        <v>2.2065732745760293E-3</v>
      </c>
      <c r="Z34" s="26" t="s">
        <v>430</v>
      </c>
      <c r="AA34" s="26" t="s">
        <v>430</v>
      </c>
      <c r="AB34" s="145">
        <v>3.5305172393216466E-3</v>
      </c>
      <c r="AC34" s="26" t="s">
        <v>430</v>
      </c>
      <c r="AD34" s="26" t="s">
        <v>430</v>
      </c>
      <c r="AE34" s="144" t="s">
        <v>443</v>
      </c>
      <c r="AF34" s="145">
        <v>1884.4135764879306</v>
      </c>
      <c r="AG34" s="26" t="s">
        <v>430</v>
      </c>
      <c r="AH34" s="26" t="s">
        <v>430</v>
      </c>
      <c r="AI34" s="26" t="s">
        <v>430</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8.1853993112727768</v>
      </c>
      <c r="F36" s="145">
        <v>8.1129793712789109</v>
      </c>
      <c r="G36" s="145">
        <v>1.5534054920052178</v>
      </c>
      <c r="H36" s="145">
        <v>1.1002816110044983E-3</v>
      </c>
      <c r="I36" s="145">
        <v>0.48166643808156795</v>
      </c>
      <c r="J36" s="145">
        <v>0.53327355644745045</v>
      </c>
      <c r="K36" s="145">
        <v>0.53327355644745034</v>
      </c>
      <c r="L36" s="145">
        <v>6.4977655919860114E-2</v>
      </c>
      <c r="M36" s="145">
        <v>22.598464657857573</v>
      </c>
      <c r="N36" s="145">
        <v>1.6868290898513612E-2</v>
      </c>
      <c r="O36" s="145">
        <v>1.5707540103836535E-3</v>
      </c>
      <c r="P36" s="145">
        <v>2.9365064129140191E-3</v>
      </c>
      <c r="Q36" s="145">
        <v>3.2919350315088733E-2</v>
      </c>
      <c r="R36" s="145">
        <v>3.5377982134590855E-2</v>
      </c>
      <c r="S36" s="145">
        <v>0.11558546878124049</v>
      </c>
      <c r="T36" s="145">
        <v>1.4888921147160714</v>
      </c>
      <c r="U36" s="145">
        <v>1.6151479008395767E-2</v>
      </c>
      <c r="V36" s="145">
        <v>0.13521781269893016</v>
      </c>
      <c r="W36" s="145">
        <v>2.9742519130731435E-2</v>
      </c>
      <c r="X36" s="26" t="s">
        <v>430</v>
      </c>
      <c r="Y36" s="26" t="s">
        <v>430</v>
      </c>
      <c r="Z36" s="26" t="s">
        <v>430</v>
      </c>
      <c r="AA36" s="26" t="s">
        <v>430</v>
      </c>
      <c r="AB36" s="26" t="s">
        <v>430</v>
      </c>
      <c r="AC36" s="145">
        <v>1.1678154273950756E-2</v>
      </c>
      <c r="AD36" s="145">
        <v>2.7899447124684104E-2</v>
      </c>
      <c r="AE36" s="144" t="s">
        <v>443</v>
      </c>
      <c r="AF36" s="145">
        <v>6658.2011281670984</v>
      </c>
      <c r="AG36" s="26" t="s">
        <v>430</v>
      </c>
      <c r="AH36" s="26" t="s">
        <v>430</v>
      </c>
      <c r="AI36" s="26" t="s">
        <v>430</v>
      </c>
      <c r="AJ36" s="26" t="s">
        <v>430</v>
      </c>
      <c r="AK36" s="26" t="s">
        <v>430</v>
      </c>
      <c r="AL36" s="49" t="s">
        <v>50</v>
      </c>
    </row>
    <row r="37" spans="1:38" s="2" customFormat="1" ht="26.25" customHeight="1" thickBot="1" x14ac:dyDescent="0.3">
      <c r="A37" s="70" t="s">
        <v>71</v>
      </c>
      <c r="B37" s="70" t="s">
        <v>101</v>
      </c>
      <c r="C37" s="70" t="s">
        <v>435</v>
      </c>
      <c r="D37" s="72"/>
      <c r="E37" s="145">
        <v>7.3599999999999999E-2</v>
      </c>
      <c r="F37" s="145">
        <v>7.1014000000000006E-4</v>
      </c>
      <c r="G37" s="145">
        <v>2.8405600000000001E-5</v>
      </c>
      <c r="H37" s="26" t="s">
        <v>430</v>
      </c>
      <c r="I37" s="26" t="s">
        <v>430</v>
      </c>
      <c r="J37" s="26" t="s">
        <v>430</v>
      </c>
      <c r="K37" s="26" t="s">
        <v>430</v>
      </c>
      <c r="L37" s="26" t="s">
        <v>430</v>
      </c>
      <c r="M37" s="145">
        <v>1.4202800000000002E-2</v>
      </c>
      <c r="N37" s="26" t="s">
        <v>430</v>
      </c>
      <c r="O37" s="26" t="s">
        <v>430</v>
      </c>
      <c r="P37" s="26" t="s">
        <v>430</v>
      </c>
      <c r="Q37" s="26" t="s">
        <v>430</v>
      </c>
      <c r="R37" s="26" t="s">
        <v>430</v>
      </c>
      <c r="S37" s="26" t="s">
        <v>430</v>
      </c>
      <c r="T37" s="26" t="s">
        <v>430</v>
      </c>
      <c r="U37" s="26" t="s">
        <v>430</v>
      </c>
      <c r="V37" s="26" t="s">
        <v>430</v>
      </c>
      <c r="W37" s="145">
        <v>3.5506999999999997E-4</v>
      </c>
      <c r="X37" s="26" t="s">
        <v>430</v>
      </c>
      <c r="Y37" s="26" t="s">
        <v>430</v>
      </c>
      <c r="Z37" s="26" t="s">
        <v>430</v>
      </c>
      <c r="AA37" s="26" t="s">
        <v>430</v>
      </c>
      <c r="AB37" s="26" t="s">
        <v>430</v>
      </c>
      <c r="AC37" s="26" t="s">
        <v>430</v>
      </c>
      <c r="AD37" s="26" t="s">
        <v>430</v>
      </c>
      <c r="AE37" s="144" t="s">
        <v>443</v>
      </c>
      <c r="AF37" s="26" t="s">
        <v>430</v>
      </c>
      <c r="AG37" s="26" t="s">
        <v>430</v>
      </c>
      <c r="AH37" s="145">
        <v>710.14</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1.4110031970971997</v>
      </c>
      <c r="F39" s="145">
        <v>9.8784087074999971E-2</v>
      </c>
      <c r="G39" s="145">
        <v>1.2181130755708451</v>
      </c>
      <c r="H39" s="145">
        <v>4.3282516986800001E-3</v>
      </c>
      <c r="I39" s="145">
        <v>0.12848494516050021</v>
      </c>
      <c r="J39" s="145">
        <v>0.21089753493707988</v>
      </c>
      <c r="K39" s="145">
        <v>0.30203459041200387</v>
      </c>
      <c r="L39" s="145">
        <v>2.7554652980815018E-2</v>
      </c>
      <c r="M39" s="145">
        <v>0.94848953155144011</v>
      </c>
      <c r="N39" s="145">
        <v>8.1871237075000006E-2</v>
      </c>
      <c r="O39" s="145">
        <v>8.5252148449000004E-3</v>
      </c>
      <c r="P39" s="145">
        <v>1.6118014844899991E-3</v>
      </c>
      <c r="Q39" s="145">
        <v>1.4075098966000003E-2</v>
      </c>
      <c r="R39" s="145">
        <v>0.10677504948300001</v>
      </c>
      <c r="S39" s="145">
        <v>4.2296123707499987E-2</v>
      </c>
      <c r="T39" s="145">
        <v>0.55129484490000003</v>
      </c>
      <c r="U39" s="145">
        <v>1.295E-2</v>
      </c>
      <c r="V39" s="145">
        <v>1.8663805937960001</v>
      </c>
      <c r="W39" s="145">
        <v>6.3661836900486019E-2</v>
      </c>
      <c r="X39" s="26" t="s">
        <v>431</v>
      </c>
      <c r="Y39" s="26" t="s">
        <v>431</v>
      </c>
      <c r="Z39" s="26" t="s">
        <v>431</v>
      </c>
      <c r="AA39" s="26" t="s">
        <v>431</v>
      </c>
      <c r="AB39" s="145">
        <v>6.4176464581201603E-2</v>
      </c>
      <c r="AC39" s="145">
        <v>1.295E-2</v>
      </c>
      <c r="AD39" s="145">
        <v>0.15654679404384231</v>
      </c>
      <c r="AE39" s="144" t="s">
        <v>443</v>
      </c>
      <c r="AF39" s="145">
        <v>13810.007707572</v>
      </c>
      <c r="AG39" s="145">
        <v>104</v>
      </c>
      <c r="AH39" s="145">
        <v>1317.17599</v>
      </c>
      <c r="AI39" s="145">
        <v>2591</v>
      </c>
      <c r="AJ39" s="26" t="s">
        <v>430</v>
      </c>
      <c r="AK39" s="26" t="s">
        <v>430</v>
      </c>
      <c r="AL39" s="49" t="s">
        <v>50</v>
      </c>
    </row>
    <row r="40" spans="1:38" s="2" customFormat="1" ht="26.25" customHeight="1" thickBot="1" x14ac:dyDescent="0.3">
      <c r="A40" s="70" t="s">
        <v>71</v>
      </c>
      <c r="B40" s="70" t="s">
        <v>106</v>
      </c>
      <c r="C40" s="70" t="s">
        <v>437</v>
      </c>
      <c r="D40" s="72"/>
      <c r="E40" s="145">
        <v>4.3131242085685422</v>
      </c>
      <c r="F40" s="145">
        <v>9.3435927256295184</v>
      </c>
      <c r="G40" s="145">
        <v>0.1481406806733184</v>
      </c>
      <c r="H40" s="145">
        <v>9.3596936744941631E-4</v>
      </c>
      <c r="I40" s="145">
        <v>0.70529926117094099</v>
      </c>
      <c r="J40" s="145">
        <v>0.70529926117094099</v>
      </c>
      <c r="K40" s="145">
        <v>0.70529926117094111</v>
      </c>
      <c r="L40" s="145">
        <v>0.17062110588787971</v>
      </c>
      <c r="M40" s="145">
        <v>19.051577630895977</v>
      </c>
      <c r="N40" s="26" t="s">
        <v>430</v>
      </c>
      <c r="O40" s="145">
        <v>1.3588247320363732E-3</v>
      </c>
      <c r="P40" s="26" t="s">
        <v>430</v>
      </c>
      <c r="Q40" s="26" t="s">
        <v>430</v>
      </c>
      <c r="R40" s="145">
        <v>6.7941236601818649E-3</v>
      </c>
      <c r="S40" s="145">
        <v>0.23100020444618344</v>
      </c>
      <c r="T40" s="145">
        <v>9.5117731242546112E-3</v>
      </c>
      <c r="U40" s="145">
        <v>1.3588247320363732E-3</v>
      </c>
      <c r="V40" s="145">
        <v>0.13588247320363733</v>
      </c>
      <c r="W40" s="26" t="s">
        <v>430</v>
      </c>
      <c r="X40" s="145">
        <v>4.3829895976511607E-3</v>
      </c>
      <c r="Y40" s="145">
        <v>6.487608258639822E-3</v>
      </c>
      <c r="Z40" s="26" t="s">
        <v>430</v>
      </c>
      <c r="AA40" s="26" t="s">
        <v>430</v>
      </c>
      <c r="AB40" s="145">
        <v>1.0870597856290984E-2</v>
      </c>
      <c r="AC40" s="26" t="s">
        <v>430</v>
      </c>
      <c r="AD40" s="26" t="s">
        <v>430</v>
      </c>
      <c r="AE40" s="144" t="s">
        <v>443</v>
      </c>
      <c r="AF40" s="145">
        <v>5823.6376839032555</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0" t="s">
        <v>438</v>
      </c>
      <c r="D41" s="72"/>
      <c r="E41" s="145">
        <v>6.216880520000001</v>
      </c>
      <c r="F41" s="145">
        <v>18.197644212235002</v>
      </c>
      <c r="G41" s="145">
        <v>1.7094241820936003</v>
      </c>
      <c r="H41" s="145">
        <v>1.0380262156048641</v>
      </c>
      <c r="I41" s="145">
        <v>8.6151983591082306</v>
      </c>
      <c r="J41" s="145">
        <v>8.9527344916600953</v>
      </c>
      <c r="K41" s="145">
        <v>9.3584822517292778</v>
      </c>
      <c r="L41" s="145">
        <v>2.4684013114272507</v>
      </c>
      <c r="M41" s="145">
        <v>142.96800827409098</v>
      </c>
      <c r="N41" s="145">
        <v>0.55862000000000012</v>
      </c>
      <c r="O41" s="145">
        <v>0.13994700000000002</v>
      </c>
      <c r="P41" s="145">
        <v>2.4353000000000007E-2</v>
      </c>
      <c r="Q41" s="145">
        <v>8.7130000000000013E-2</v>
      </c>
      <c r="R41" s="145">
        <v>1.6939300000000004</v>
      </c>
      <c r="S41" s="145">
        <v>0.38732499999999992</v>
      </c>
      <c r="T41" s="145">
        <v>1.5295999999999996</v>
      </c>
      <c r="U41" s="145">
        <v>0.23050000000000004</v>
      </c>
      <c r="V41" s="145">
        <v>32.450660000000006</v>
      </c>
      <c r="W41" s="145">
        <v>0.99229975519999991</v>
      </c>
      <c r="X41" s="26" t="s">
        <v>431</v>
      </c>
      <c r="Y41" s="26" t="s">
        <v>431</v>
      </c>
      <c r="Z41" s="26" t="s">
        <v>431</v>
      </c>
      <c r="AA41" s="26" t="s">
        <v>431</v>
      </c>
      <c r="AB41" s="145">
        <v>7.3122438269288343</v>
      </c>
      <c r="AC41" s="145">
        <v>0.23075490196078433</v>
      </c>
      <c r="AD41" s="145">
        <v>2.7685741896889287</v>
      </c>
      <c r="AE41" s="144" t="s">
        <v>443</v>
      </c>
      <c r="AF41" s="145">
        <v>30080</v>
      </c>
      <c r="AG41" s="145">
        <v>506</v>
      </c>
      <c r="AH41" s="145">
        <v>1458.0104000000001</v>
      </c>
      <c r="AI41" s="145">
        <v>46100</v>
      </c>
      <c r="AJ41" s="145">
        <v>3.5</v>
      </c>
      <c r="AK41" s="26" t="s">
        <v>430</v>
      </c>
      <c r="AL41" s="49" t="s">
        <v>50</v>
      </c>
    </row>
    <row r="42" spans="1:38" s="2" customFormat="1" ht="26.25" customHeight="1" thickBot="1" x14ac:dyDescent="0.3">
      <c r="A42" s="70" t="s">
        <v>71</v>
      </c>
      <c r="B42" s="70" t="s">
        <v>108</v>
      </c>
      <c r="C42" s="70" t="s">
        <v>109</v>
      </c>
      <c r="D42" s="72"/>
      <c r="E42" s="145">
        <v>0.63655695108983945</v>
      </c>
      <c r="F42" s="145">
        <v>8.6875816209094054</v>
      </c>
      <c r="G42" s="145">
        <v>1.6493351075980274E-2</v>
      </c>
      <c r="H42" s="145">
        <v>2.5198127018755058E-4</v>
      </c>
      <c r="I42" s="145">
        <v>0.3103684107390377</v>
      </c>
      <c r="J42" s="145">
        <v>0.31036841073903765</v>
      </c>
      <c r="K42" s="145">
        <v>0.31036841073903765</v>
      </c>
      <c r="L42" s="145">
        <v>3.9771371017185142E-2</v>
      </c>
      <c r="M42" s="145">
        <v>43.84068162907348</v>
      </c>
      <c r="N42" s="26" t="s">
        <v>430</v>
      </c>
      <c r="O42" s="145">
        <v>5.7701290207378634E-4</v>
      </c>
      <c r="P42" s="26" t="s">
        <v>430</v>
      </c>
      <c r="Q42" s="26" t="s">
        <v>430</v>
      </c>
      <c r="R42" s="145">
        <v>2.8850645103689313E-3</v>
      </c>
      <c r="S42" s="145">
        <v>9.8092193352543683E-2</v>
      </c>
      <c r="T42" s="145">
        <v>4.0390903145165044E-3</v>
      </c>
      <c r="U42" s="145">
        <v>5.7701290207378634E-4</v>
      </c>
      <c r="V42" s="145">
        <v>5.770129020737863E-2</v>
      </c>
      <c r="W42" s="26" t="s">
        <v>430</v>
      </c>
      <c r="X42" s="145">
        <v>2.1991585257433235E-3</v>
      </c>
      <c r="Y42" s="145">
        <v>2.4169446908469672E-3</v>
      </c>
      <c r="Z42" s="26" t="s">
        <v>430</v>
      </c>
      <c r="AA42" s="26" t="s">
        <v>430</v>
      </c>
      <c r="AB42" s="145">
        <v>4.6161032165902907E-3</v>
      </c>
      <c r="AC42" s="26" t="s">
        <v>430</v>
      </c>
      <c r="AD42" s="26" t="s">
        <v>430</v>
      </c>
      <c r="AE42" s="144" t="s">
        <v>443</v>
      </c>
      <c r="AF42" s="145">
        <v>2496.6134792216053</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0" t="s">
        <v>111</v>
      </c>
      <c r="D43" s="72"/>
      <c r="E43" s="145">
        <v>1.099702</v>
      </c>
      <c r="F43" s="145">
        <v>0.281209706</v>
      </c>
      <c r="G43" s="145">
        <v>1.4164245715223998</v>
      </c>
      <c r="H43" s="145">
        <v>8.5555270000000003E-3</v>
      </c>
      <c r="I43" s="145">
        <v>0.21070194276427975</v>
      </c>
      <c r="J43" s="145">
        <v>0.38826943383838136</v>
      </c>
      <c r="K43" s="145">
        <v>0.78780363333333348</v>
      </c>
      <c r="L43" s="145">
        <v>3.5135919359792281E-2</v>
      </c>
      <c r="M43" s="145">
        <v>1.5763773600000002</v>
      </c>
      <c r="N43" s="145">
        <v>0.30227765000000012</v>
      </c>
      <c r="O43" s="145">
        <v>1.9053428999999997E-2</v>
      </c>
      <c r="P43" s="145">
        <v>5.9656009000000005E-3</v>
      </c>
      <c r="Q43" s="145">
        <v>0.10583982</v>
      </c>
      <c r="R43" s="145">
        <v>0.34385718000000004</v>
      </c>
      <c r="S43" s="145">
        <v>0.29515567500000006</v>
      </c>
      <c r="T43" s="145">
        <v>0.92961169999999993</v>
      </c>
      <c r="U43" s="145">
        <v>2.5150000000000002E-2</v>
      </c>
      <c r="V43" s="145">
        <v>3.94998556</v>
      </c>
      <c r="W43" s="145">
        <v>0.13091673579999999</v>
      </c>
      <c r="X43" s="26" t="s">
        <v>431</v>
      </c>
      <c r="Y43" s="26" t="s">
        <v>431</v>
      </c>
      <c r="Z43" s="26" t="s">
        <v>431</v>
      </c>
      <c r="AA43" s="26" t="s">
        <v>431</v>
      </c>
      <c r="AB43" s="145">
        <v>6.8493797280000004E-2</v>
      </c>
      <c r="AC43" s="145">
        <v>2.6130392156862747E-2</v>
      </c>
      <c r="AD43" s="145">
        <v>0.30222601171912028</v>
      </c>
      <c r="AE43" s="144" t="s">
        <v>443</v>
      </c>
      <c r="AF43" s="145">
        <v>6055.0776000000005</v>
      </c>
      <c r="AG43" s="145">
        <v>1380</v>
      </c>
      <c r="AH43" s="145">
        <v>790</v>
      </c>
      <c r="AI43" s="145">
        <v>5040.2</v>
      </c>
      <c r="AJ43" s="26" t="s">
        <v>430</v>
      </c>
      <c r="AK43" s="26" t="s">
        <v>430</v>
      </c>
      <c r="AL43" s="49" t="s">
        <v>50</v>
      </c>
    </row>
    <row r="44" spans="1:38" s="2" customFormat="1" ht="26.25" customHeight="1" thickBot="1" x14ac:dyDescent="0.3">
      <c r="A44" s="70" t="s">
        <v>71</v>
      </c>
      <c r="B44" s="70" t="s">
        <v>112</v>
      </c>
      <c r="C44" s="70" t="s">
        <v>113</v>
      </c>
      <c r="D44" s="72"/>
      <c r="E44" s="145">
        <v>10.445901779216324</v>
      </c>
      <c r="F44" s="145">
        <v>4.3309773806797311</v>
      </c>
      <c r="G44" s="145">
        <v>0.39018921821173508</v>
      </c>
      <c r="H44" s="145">
        <v>2.2511710180309983E-3</v>
      </c>
      <c r="I44" s="145">
        <v>1.0123796200138915</v>
      </c>
      <c r="J44" s="145">
        <v>1.0123796200138915</v>
      </c>
      <c r="K44" s="145">
        <v>1.0123796200138915</v>
      </c>
      <c r="L44" s="145">
        <v>0.55228545649765015</v>
      </c>
      <c r="M44" s="145">
        <v>13.540820701037347</v>
      </c>
      <c r="N44" s="26" t="s">
        <v>430</v>
      </c>
      <c r="O44" s="145">
        <v>2.8599638547625855E-3</v>
      </c>
      <c r="P44" s="26" t="s">
        <v>430</v>
      </c>
      <c r="Q44" s="26" t="s">
        <v>430</v>
      </c>
      <c r="R44" s="145">
        <v>1.4299819273812927E-2</v>
      </c>
      <c r="S44" s="145">
        <v>0.48619385530963949</v>
      </c>
      <c r="T44" s="145">
        <v>2.00197469833381E-2</v>
      </c>
      <c r="U44" s="145">
        <v>2.8599638547625855E-3</v>
      </c>
      <c r="V44" s="145">
        <v>0.2859963854762585</v>
      </c>
      <c r="W44" s="26" t="s">
        <v>430</v>
      </c>
      <c r="X44" s="145">
        <v>8.6542050700282418E-3</v>
      </c>
      <c r="Y44" s="145">
        <v>1.4225505768072438E-2</v>
      </c>
      <c r="Z44" s="26" t="s">
        <v>430</v>
      </c>
      <c r="AA44" s="26" t="s">
        <v>430</v>
      </c>
      <c r="AB44" s="145">
        <v>2.287971083810068E-2</v>
      </c>
      <c r="AC44" s="26" t="s">
        <v>430</v>
      </c>
      <c r="AD44" s="26" t="s">
        <v>430</v>
      </c>
      <c r="AE44" s="144" t="s">
        <v>443</v>
      </c>
      <c r="AF44" s="145">
        <v>12217.247605238073</v>
      </c>
      <c r="AG44" s="26" t="s">
        <v>430</v>
      </c>
      <c r="AH44" s="26" t="s">
        <v>430</v>
      </c>
      <c r="AI44" s="26" t="s">
        <v>430</v>
      </c>
      <c r="AJ44" s="26" t="s">
        <v>430</v>
      </c>
      <c r="AK44" s="26" t="s">
        <v>430</v>
      </c>
      <c r="AL44" s="49" t="s">
        <v>50</v>
      </c>
    </row>
    <row r="45" spans="1:38" s="2" customFormat="1" ht="26.25" customHeight="1" thickBot="1" x14ac:dyDescent="0.3">
      <c r="A45" s="70" t="s">
        <v>71</v>
      </c>
      <c r="B45" s="70" t="s">
        <v>114</v>
      </c>
      <c r="C45" s="70" t="s">
        <v>115</v>
      </c>
      <c r="D45" s="72"/>
      <c r="E45" s="145">
        <v>2.5046877270290073</v>
      </c>
      <c r="F45" s="145">
        <v>0.10569780892933367</v>
      </c>
      <c r="G45" s="145">
        <v>7.1611676721951262E-2</v>
      </c>
      <c r="H45" s="145">
        <v>3.0918451199999996E-4</v>
      </c>
      <c r="I45" s="145">
        <v>4.847782697475498E-2</v>
      </c>
      <c r="J45" s="145">
        <v>5.3671879864907304E-2</v>
      </c>
      <c r="K45" s="145">
        <v>5.3671879864907304E-2</v>
      </c>
      <c r="L45" s="145">
        <v>1.6638282758121264E-2</v>
      </c>
      <c r="M45" s="145">
        <v>0.35223552000000002</v>
      </c>
      <c r="N45" s="145">
        <v>5.0878464000000002E-3</v>
      </c>
      <c r="O45" s="145">
        <v>3.9137279999999997E-4</v>
      </c>
      <c r="P45" s="145">
        <v>1.1741183999999997E-3</v>
      </c>
      <c r="Q45" s="145">
        <v>1.5654911999999999E-3</v>
      </c>
      <c r="R45" s="145">
        <v>1.956864E-3</v>
      </c>
      <c r="S45" s="145">
        <v>3.4440806400000003E-2</v>
      </c>
      <c r="T45" s="145">
        <v>3.9137279999999997E-2</v>
      </c>
      <c r="U45" s="145">
        <v>3.913728E-3</v>
      </c>
      <c r="V45" s="145">
        <v>4.6964735999999993E-2</v>
      </c>
      <c r="W45" s="145">
        <v>5.0878464000000002E-3</v>
      </c>
      <c r="X45" s="26" t="s">
        <v>430</v>
      </c>
      <c r="Y45" s="26" t="s">
        <v>430</v>
      </c>
      <c r="Z45" s="26" t="s">
        <v>430</v>
      </c>
      <c r="AA45" s="26" t="s">
        <v>430</v>
      </c>
      <c r="AB45" s="26" t="s">
        <v>430</v>
      </c>
      <c r="AC45" s="145">
        <v>3.1309823999999997E-3</v>
      </c>
      <c r="AD45" s="145">
        <v>1.48721664E-3</v>
      </c>
      <c r="AE45" s="144" t="s">
        <v>443</v>
      </c>
      <c r="AF45" s="145">
        <v>1671.1618559999999</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0" t="s">
        <v>117</v>
      </c>
      <c r="D46" s="72"/>
      <c r="E46" s="145">
        <v>3.0955850604269117</v>
      </c>
      <c r="F46" s="145">
        <v>0.22506849308585605</v>
      </c>
      <c r="G46" s="145">
        <v>2.6259791604724518</v>
      </c>
      <c r="H46" s="145">
        <v>7.7396487119437901E-5</v>
      </c>
      <c r="I46" s="145">
        <v>0.32159212371847234</v>
      </c>
      <c r="J46" s="145">
        <v>0.80620779633664219</v>
      </c>
      <c r="K46" s="145">
        <v>2.1028792422004221</v>
      </c>
      <c r="L46" s="145">
        <v>9.5512444711475616E-2</v>
      </c>
      <c r="M46" s="145">
        <v>4.9315399556168558</v>
      </c>
      <c r="N46" s="145">
        <v>0.50715022478331007</v>
      </c>
      <c r="O46" s="145">
        <v>4.260091799915109E-2</v>
      </c>
      <c r="P46" s="145">
        <v>4.5086468350439141E-3</v>
      </c>
      <c r="Q46" s="145">
        <v>1.9589267282711861E-2</v>
      </c>
      <c r="R46" s="145">
        <v>0.29191871068725461</v>
      </c>
      <c r="S46" s="145">
        <v>0.43999868553265947</v>
      </c>
      <c r="T46" s="145">
        <v>1.9152169255309119</v>
      </c>
      <c r="U46" s="145">
        <v>8.7283372365339583E-4</v>
      </c>
      <c r="V46" s="145">
        <v>5.795790489052651</v>
      </c>
      <c r="W46" s="145">
        <v>0.18418368773687435</v>
      </c>
      <c r="X46" s="145">
        <v>3.5128805620608899E-5</v>
      </c>
      <c r="Y46" s="145">
        <v>5.8548009367681492E-5</v>
      </c>
      <c r="Z46" s="26" t="s">
        <v>431</v>
      </c>
      <c r="AA46" s="26" t="s">
        <v>431</v>
      </c>
      <c r="AB46" s="145">
        <v>6.157833056045757E-2</v>
      </c>
      <c r="AC46" s="145">
        <v>8.8046236974238003E-3</v>
      </c>
      <c r="AD46" s="26" t="s">
        <v>430</v>
      </c>
      <c r="AE46" s="144" t="s">
        <v>443</v>
      </c>
      <c r="AF46" s="145">
        <v>14082.206380524827</v>
      </c>
      <c r="AG46" s="26" t="s">
        <v>430</v>
      </c>
      <c r="AH46" s="145">
        <v>10084.270899999989</v>
      </c>
      <c r="AI46" s="145">
        <v>8168.3243999999131</v>
      </c>
      <c r="AJ46" s="26" t="s">
        <v>430</v>
      </c>
      <c r="AK46" s="26" t="s">
        <v>430</v>
      </c>
      <c r="AL46" s="49" t="s">
        <v>50</v>
      </c>
    </row>
    <row r="47" spans="1:38" s="2" customFormat="1" ht="26.25" customHeight="1" thickBot="1" x14ac:dyDescent="0.3">
      <c r="A47" s="70" t="s">
        <v>71</v>
      </c>
      <c r="B47" s="70" t="s">
        <v>118</v>
      </c>
      <c r="C47" s="70" t="s">
        <v>119</v>
      </c>
      <c r="D47" s="72"/>
      <c r="E47" s="145">
        <v>0.25570408823260005</v>
      </c>
      <c r="F47" s="145">
        <v>7.5175235894800019E-2</v>
      </c>
      <c r="G47" s="145">
        <v>1.9979874657600004E-2</v>
      </c>
      <c r="H47" s="26" t="s">
        <v>430</v>
      </c>
      <c r="I47" s="145">
        <v>1.0778616134000002E-2</v>
      </c>
      <c r="J47" s="145">
        <v>1.0778616134000002E-2</v>
      </c>
      <c r="K47" s="145">
        <v>1.0778616134000002E-2</v>
      </c>
      <c r="L47" s="145">
        <v>5.1737357443200011E-3</v>
      </c>
      <c r="M47" s="145">
        <v>4.0082055814224002</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6.9586670000000003E-2</v>
      </c>
      <c r="G49" s="145">
        <v>0.17500000000000002</v>
      </c>
      <c r="H49" s="145">
        <v>3.3437750000000002E-3</v>
      </c>
      <c r="I49" s="145">
        <v>1.3887608069164266E-2</v>
      </c>
      <c r="J49" s="145">
        <v>3.3239193083573489E-2</v>
      </c>
      <c r="K49" s="145">
        <v>7.9000000000000001E-2</v>
      </c>
      <c r="L49" s="145">
        <v>1.6985000000000001E-5</v>
      </c>
      <c r="M49" s="26" t="s">
        <v>431</v>
      </c>
      <c r="N49" s="145">
        <v>2.1999999999999999E-2</v>
      </c>
      <c r="O49" s="145">
        <v>5.0000000000000002E-5</v>
      </c>
      <c r="P49" s="145">
        <v>1.0000000000000001E-5</v>
      </c>
      <c r="Q49" s="145">
        <v>4.0000000000000001E-3</v>
      </c>
      <c r="R49" s="145">
        <v>3.0000000000000001E-3</v>
      </c>
      <c r="S49" s="145">
        <v>4.0000000000000001E-3</v>
      </c>
      <c r="T49" s="145">
        <v>2E-3</v>
      </c>
      <c r="U49" s="26" t="s">
        <v>429</v>
      </c>
      <c r="V49" s="145">
        <v>0.16</v>
      </c>
      <c r="W49" s="145">
        <v>2.7111689999999999</v>
      </c>
      <c r="X49" s="145">
        <v>0.14459567999999998</v>
      </c>
      <c r="Y49" s="145">
        <v>0.18074460000000001</v>
      </c>
      <c r="Z49" s="145">
        <v>9.0372300000000003E-2</v>
      </c>
      <c r="AA49" s="145">
        <v>6.3260610000000009E-2</v>
      </c>
      <c r="AB49" s="145">
        <v>0.47897318999999999</v>
      </c>
      <c r="AC49" s="26" t="s">
        <v>430</v>
      </c>
      <c r="AD49" s="145">
        <v>3.2534027999999999</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0.5939943820224719</v>
      </c>
      <c r="J50" s="145">
        <v>0.84584799999999993</v>
      </c>
      <c r="K50" s="145">
        <v>1.2941474399999999</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4597</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3.9562200000000001</v>
      </c>
      <c r="G52" s="26" t="s">
        <v>431</v>
      </c>
      <c r="H52" s="26" t="s">
        <v>431</v>
      </c>
      <c r="I52" s="145">
        <v>1.075E-4</v>
      </c>
      <c r="J52" s="145">
        <v>2.4750000000000005E-4</v>
      </c>
      <c r="K52" s="145">
        <v>4.0000000000000002E-4</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4.303122580000001</v>
      </c>
      <c r="G53" s="26" t="s">
        <v>430</v>
      </c>
      <c r="H53" s="26" t="s">
        <v>430</v>
      </c>
      <c r="I53" s="145">
        <v>4.9759999999999998E-5</v>
      </c>
      <c r="J53" s="145">
        <v>4.9759999999999998E-5</v>
      </c>
      <c r="K53" s="145">
        <v>4.9759999999999998E-5</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0.46060000000000001</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4606</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3.7936300000000006E-2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1.0348380000000001E-2</v>
      </c>
      <c r="X57" s="145">
        <v>3.2499999999999997E-5</v>
      </c>
      <c r="Y57" s="145">
        <v>3.2499999999999997E-5</v>
      </c>
      <c r="Z57" s="145">
        <v>3.2499999999999997E-5</v>
      </c>
      <c r="AA57" s="145">
        <v>3.2499999999999997E-5</v>
      </c>
      <c r="AB57" s="145">
        <v>1.2999999999999999E-4</v>
      </c>
      <c r="AC57" s="26" t="s">
        <v>430</v>
      </c>
      <c r="AD57" s="145">
        <v>2.5901160000000001</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1.0349888888888888E-2</v>
      </c>
      <c r="J58" s="145">
        <v>5.1749444444444445E-2</v>
      </c>
      <c r="K58" s="145">
        <v>0.13306999999999999</v>
      </c>
      <c r="L58" s="145">
        <v>8.5697080000000009E-5</v>
      </c>
      <c r="M58" s="26" t="s">
        <v>430</v>
      </c>
      <c r="N58" s="26" t="s">
        <v>430</v>
      </c>
      <c r="O58" s="26" t="s">
        <v>430</v>
      </c>
      <c r="P58" s="26" t="s">
        <v>430</v>
      </c>
      <c r="Q58" s="26" t="s">
        <v>430</v>
      </c>
      <c r="R58" s="26" t="s">
        <v>430</v>
      </c>
      <c r="S58" s="26" t="s">
        <v>430</v>
      </c>
      <c r="T58" s="26" t="s">
        <v>430</v>
      </c>
      <c r="U58" s="26" t="s">
        <v>430</v>
      </c>
      <c r="V58" s="26" t="s">
        <v>430</v>
      </c>
      <c r="W58" s="145">
        <v>0.14822340000000001</v>
      </c>
      <c r="X58" s="26" t="s">
        <v>430</v>
      </c>
      <c r="Y58" s="26" t="s">
        <v>430</v>
      </c>
      <c r="Z58" s="26" t="s">
        <v>430</v>
      </c>
      <c r="AA58" s="26" t="s">
        <v>430</v>
      </c>
      <c r="AB58" s="26" t="s">
        <v>430</v>
      </c>
      <c r="AC58" s="26" t="s">
        <v>430</v>
      </c>
      <c r="AD58" s="145">
        <v>0.28504500000000005</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2.2158380000000002E-2</v>
      </c>
      <c r="G59" s="26" t="s">
        <v>431</v>
      </c>
      <c r="H59" s="145">
        <v>0.39880000000000004</v>
      </c>
      <c r="I59" s="145">
        <v>6.2792000000000001E-2</v>
      </c>
      <c r="J59" s="145">
        <v>7.0640999999999995E-2</v>
      </c>
      <c r="K59" s="145">
        <v>7.8490000000000004E-2</v>
      </c>
      <c r="L59" s="145">
        <v>3.893104E-5</v>
      </c>
      <c r="M59" s="26" t="s">
        <v>431</v>
      </c>
      <c r="N59" s="145">
        <v>5.4000000000000001E-4</v>
      </c>
      <c r="O59" s="145">
        <v>0.18</v>
      </c>
      <c r="P59" s="26" t="s">
        <v>430</v>
      </c>
      <c r="Q59" s="26" t="s">
        <v>430</v>
      </c>
      <c r="R59" s="26" t="s">
        <v>430</v>
      </c>
      <c r="S59" s="145">
        <v>1.0000000000000001E-5</v>
      </c>
      <c r="T59" s="26" t="s">
        <v>430</v>
      </c>
      <c r="U59" s="145">
        <v>8.5000000000000006E-2</v>
      </c>
      <c r="V59" s="145">
        <v>2.5400000000000002E-3</v>
      </c>
      <c r="W59" s="145">
        <v>5.9070720000000002E-3</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1.2802947264705882E-2</v>
      </c>
      <c r="J60" s="145">
        <v>8.4691692647058822E-2</v>
      </c>
      <c r="K60" s="145">
        <v>0.17188333620000004</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3.7456055175000003E-3</v>
      </c>
      <c r="J61" s="145">
        <v>2.8096055174999995E-2</v>
      </c>
      <c r="K61" s="145">
        <v>9.1264014758333331E-2</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6.2310237524999999E-2</v>
      </c>
      <c r="J62" s="145">
        <v>0.61215389752200045</v>
      </c>
      <c r="K62" s="145">
        <v>1.5533651130000001</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26" t="s">
        <v>434</v>
      </c>
      <c r="F64" s="26" t="s">
        <v>434</v>
      </c>
      <c r="G64" s="26" t="s">
        <v>434</v>
      </c>
      <c r="H64" s="26" t="s">
        <v>434</v>
      </c>
      <c r="I64" s="26" t="s">
        <v>434</v>
      </c>
      <c r="J64" s="26" t="s">
        <v>434</v>
      </c>
      <c r="K64" s="26" t="s">
        <v>434</v>
      </c>
      <c r="L64" s="26" t="s">
        <v>434</v>
      </c>
      <c r="M64" s="26" t="s">
        <v>434</v>
      </c>
      <c r="N64" s="26" t="s">
        <v>434</v>
      </c>
      <c r="O64" s="26" t="s">
        <v>434</v>
      </c>
      <c r="P64" s="26" t="s">
        <v>434</v>
      </c>
      <c r="Q64" s="26" t="s">
        <v>434</v>
      </c>
      <c r="R64" s="26" t="s">
        <v>434</v>
      </c>
      <c r="S64" s="26" t="s">
        <v>434</v>
      </c>
      <c r="T64" s="26" t="s">
        <v>434</v>
      </c>
      <c r="U64" s="26" t="s">
        <v>434</v>
      </c>
      <c r="V64" s="26" t="s">
        <v>434</v>
      </c>
      <c r="W64" s="26" t="s">
        <v>434</v>
      </c>
      <c r="X64" s="26" t="s">
        <v>434</v>
      </c>
      <c r="Y64" s="26" t="s">
        <v>434</v>
      </c>
      <c r="Z64" s="26" t="s">
        <v>434</v>
      </c>
      <c r="AA64" s="26" t="s">
        <v>434</v>
      </c>
      <c r="AB64" s="26" t="s">
        <v>434</v>
      </c>
      <c r="AC64" s="26" t="s">
        <v>434</v>
      </c>
      <c r="AD64" s="26" t="s">
        <v>434</v>
      </c>
      <c r="AE64" s="144" t="s">
        <v>443</v>
      </c>
      <c r="AF64" s="26" t="s">
        <v>434</v>
      </c>
      <c r="AG64" s="26" t="s">
        <v>434</v>
      </c>
      <c r="AH64" s="26" t="s">
        <v>434</v>
      </c>
      <c r="AI64" s="26" t="s">
        <v>434</v>
      </c>
      <c r="AJ64" s="26" t="s">
        <v>434</v>
      </c>
      <c r="AK64" s="26" t="s">
        <v>434</v>
      </c>
      <c r="AL64" s="49" t="s">
        <v>161</v>
      </c>
    </row>
    <row r="65" spans="1:38" s="2" customFormat="1" ht="26.25" customHeight="1" thickBot="1" x14ac:dyDescent="0.3">
      <c r="A65" s="70" t="s">
        <v>54</v>
      </c>
      <c r="B65" s="70" t="s">
        <v>162</v>
      </c>
      <c r="C65" s="70" t="s">
        <v>163</v>
      </c>
      <c r="D65" s="72"/>
      <c r="E65" s="145">
        <v>0.49681999999999998</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1.6829999999999998E-2</v>
      </c>
      <c r="J68" s="145">
        <v>1.6829999999999998E-2</v>
      </c>
      <c r="K68" s="145">
        <v>1.6829999999999998E-2</v>
      </c>
      <c r="L68" s="145">
        <v>3.0293999999999997E-4</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0.12238999999999998</v>
      </c>
      <c r="F70" s="145">
        <v>3.2236369999999996</v>
      </c>
      <c r="G70" s="145">
        <v>3.1978160598992003</v>
      </c>
      <c r="H70" s="145">
        <v>0.18390000000000001</v>
      </c>
      <c r="I70" s="145">
        <v>6.4779788593155904E-2</v>
      </c>
      <c r="J70" s="145">
        <v>8.7171971863117884E-2</v>
      </c>
      <c r="K70" s="145">
        <v>0.10110800000000002</v>
      </c>
      <c r="L70" s="145">
        <v>1.1654783999999999E-3</v>
      </c>
      <c r="M70" s="26" t="s">
        <v>430</v>
      </c>
      <c r="N70" s="145">
        <v>1E-3</v>
      </c>
      <c r="O70" s="26" t="s">
        <v>430</v>
      </c>
      <c r="P70" s="145">
        <v>7.2999999999999995E-2</v>
      </c>
      <c r="Q70" s="26" t="s">
        <v>430</v>
      </c>
      <c r="R70" s="145">
        <v>0.46080000000000004</v>
      </c>
      <c r="S70" s="145">
        <v>9.1999999999999998E-2</v>
      </c>
      <c r="T70" s="145">
        <v>1.40632</v>
      </c>
      <c r="U70" s="26" t="s">
        <v>430</v>
      </c>
      <c r="V70" s="145">
        <v>0.25</v>
      </c>
      <c r="W70" s="145">
        <v>0.01</v>
      </c>
      <c r="X70" s="26" t="s">
        <v>430</v>
      </c>
      <c r="Y70" s="26" t="s">
        <v>430</v>
      </c>
      <c r="Z70" s="26" t="s">
        <v>430</v>
      </c>
      <c r="AA70" s="26" t="s">
        <v>430</v>
      </c>
      <c r="AB70" s="26" t="s">
        <v>430</v>
      </c>
      <c r="AC70" s="145">
        <v>16.7</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0.16592700000000002</v>
      </c>
      <c r="G71" s="26" t="s">
        <v>430</v>
      </c>
      <c r="H71" s="26" t="s">
        <v>430</v>
      </c>
      <c r="I71" s="145">
        <v>1.4060951999999994E-3</v>
      </c>
      <c r="J71" s="145">
        <v>1.1248761599999995E-2</v>
      </c>
      <c r="K71" s="145">
        <v>3.5152380000000046E-2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0.94800425999999993</v>
      </c>
      <c r="G72" s="145">
        <v>1.18547</v>
      </c>
      <c r="H72" s="145">
        <v>7.7430000000000013E-2</v>
      </c>
      <c r="I72" s="145">
        <v>1.5838630546444441</v>
      </c>
      <c r="J72" s="145">
        <v>2.338369072101588</v>
      </c>
      <c r="K72" s="145">
        <v>3.0082168999999999</v>
      </c>
      <c r="L72" s="145">
        <v>5.8668702423400011E-3</v>
      </c>
      <c r="M72" s="145">
        <v>0.58799999999999997</v>
      </c>
      <c r="N72" s="145">
        <v>5.5237600000000011</v>
      </c>
      <c r="O72" s="145">
        <v>9.3400000000000039E-2</v>
      </c>
      <c r="P72" s="145">
        <v>0.16333999999999999</v>
      </c>
      <c r="Q72" s="145">
        <v>7.8860000000000027E-2</v>
      </c>
      <c r="R72" s="145">
        <v>7.58378</v>
      </c>
      <c r="S72" s="145">
        <v>0.68028999999999995</v>
      </c>
      <c r="T72" s="145">
        <v>2.9702600000000001</v>
      </c>
      <c r="U72" s="26" t="s">
        <v>429</v>
      </c>
      <c r="V72" s="145">
        <v>7.0281100000000016</v>
      </c>
      <c r="W72" s="145">
        <v>1.3174963859181172</v>
      </c>
      <c r="X72" s="145">
        <v>2.1848308449999999E-2</v>
      </c>
      <c r="Y72" s="145">
        <v>2.2006451307142856E-2</v>
      </c>
      <c r="Z72" s="145">
        <v>2.1929308450000001E-2</v>
      </c>
      <c r="AA72" s="145">
        <v>2.1818308450000001E-2</v>
      </c>
      <c r="AB72" s="145">
        <v>8.760237665714285E-2</v>
      </c>
      <c r="AC72" s="145">
        <v>8.9024000000000006E-2</v>
      </c>
      <c r="AD72" s="145">
        <v>18.930988500000005</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145">
        <v>2E-3</v>
      </c>
      <c r="G73" s="26" t="s">
        <v>431</v>
      </c>
      <c r="H73" s="26" t="s">
        <v>430</v>
      </c>
      <c r="I73" s="145">
        <v>2.2620000000000001E-2</v>
      </c>
      <c r="J73" s="145">
        <v>3.2045000000000004E-2</v>
      </c>
      <c r="K73" s="145">
        <v>3.7700000000000004E-2</v>
      </c>
      <c r="L73" s="145">
        <v>3.0914000000000002E-3</v>
      </c>
      <c r="M73" s="26" t="s">
        <v>430</v>
      </c>
      <c r="N73" s="145">
        <v>4.9399999999999999E-2</v>
      </c>
      <c r="O73" s="145">
        <v>1.6E-2</v>
      </c>
      <c r="P73" s="145">
        <v>5.0000000000000001E-4</v>
      </c>
      <c r="Q73" s="145">
        <v>1E-4</v>
      </c>
      <c r="R73" s="145">
        <v>2.9140000000000001</v>
      </c>
      <c r="S73" s="145">
        <v>0.1</v>
      </c>
      <c r="T73" s="145">
        <v>5.5299999999999995E-2</v>
      </c>
      <c r="U73" s="26" t="s">
        <v>429</v>
      </c>
      <c r="V73" s="145">
        <v>2.7800000000000002</v>
      </c>
      <c r="W73" s="26" t="s">
        <v>430</v>
      </c>
      <c r="X73" s="26" t="s">
        <v>430</v>
      </c>
      <c r="Y73" s="26" t="s">
        <v>430</v>
      </c>
      <c r="Z73" s="26" t="s">
        <v>430</v>
      </c>
      <c r="AA73" s="26" t="s">
        <v>430</v>
      </c>
      <c r="AB73" s="26" t="s">
        <v>430</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145">
        <v>1.5400000000000001E-3</v>
      </c>
      <c r="G74" s="26" t="s">
        <v>430</v>
      </c>
      <c r="H74" s="26" t="s">
        <v>430</v>
      </c>
      <c r="I74" s="145">
        <v>1.652603112626485E-4</v>
      </c>
      <c r="J74" s="145">
        <v>2.4575351957765068E-4</v>
      </c>
      <c r="K74" s="145">
        <v>3.8821931368235811E-4</v>
      </c>
      <c r="L74" s="145">
        <v>8.1098715904091513E-7</v>
      </c>
      <c r="M74" s="26" t="s">
        <v>430</v>
      </c>
      <c r="N74" s="145">
        <v>2.0100000000000001E-3</v>
      </c>
      <c r="O74" s="145">
        <v>6.7000000000000002E-4</v>
      </c>
      <c r="P74" s="26" t="s">
        <v>430</v>
      </c>
      <c r="Q74" s="145">
        <v>2.05E-4</v>
      </c>
      <c r="R74" s="26" t="s">
        <v>430</v>
      </c>
      <c r="S74" s="26" t="s">
        <v>430</v>
      </c>
      <c r="T74" s="26" t="s">
        <v>430</v>
      </c>
      <c r="U74" s="26" t="s">
        <v>430</v>
      </c>
      <c r="V74" s="145">
        <v>4.8900000000000006E-2</v>
      </c>
      <c r="W74" s="145">
        <v>0.54183800000000004</v>
      </c>
      <c r="X74" s="26" t="s">
        <v>430</v>
      </c>
      <c r="Y74" s="26" t="s">
        <v>430</v>
      </c>
      <c r="Z74" s="26" t="s">
        <v>430</v>
      </c>
      <c r="AA74" s="26" t="s">
        <v>430</v>
      </c>
      <c r="AB74" s="26" t="s">
        <v>430</v>
      </c>
      <c r="AC74" s="145">
        <v>3.3618584999999999E-2</v>
      </c>
      <c r="AD74" s="145">
        <v>8.6637396825000018E-2</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1.3297692959747072E-3</v>
      </c>
      <c r="G77" s="26" t="s">
        <v>430</v>
      </c>
      <c r="H77" s="26" t="s">
        <v>430</v>
      </c>
      <c r="I77" s="145">
        <v>1.2156867389781203E-3</v>
      </c>
      <c r="J77" s="145">
        <v>6.083922847924984E-3</v>
      </c>
      <c r="K77" s="145">
        <v>2.1630610000000002E-2</v>
      </c>
      <c r="L77" s="26" t="s">
        <v>430</v>
      </c>
      <c r="M77" s="26" t="s">
        <v>430</v>
      </c>
      <c r="N77" s="145">
        <v>0.1217</v>
      </c>
      <c r="O77" s="145">
        <v>0.10009999999999999</v>
      </c>
      <c r="P77" s="145">
        <v>3.2000000000000002E-3</v>
      </c>
      <c r="Q77" s="145">
        <v>0.3337</v>
      </c>
      <c r="R77" s="26" t="s">
        <v>430</v>
      </c>
      <c r="S77" s="145">
        <v>0.16169999999999998</v>
      </c>
      <c r="T77" s="26" t="s">
        <v>431</v>
      </c>
      <c r="U77" s="26" t="s">
        <v>430</v>
      </c>
      <c r="V77" s="145">
        <v>7.4859999999999998</v>
      </c>
      <c r="W77" s="145">
        <v>2.7936329747367799E-2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145">
        <v>4.0000000000000001E-3</v>
      </c>
      <c r="G78" s="145">
        <v>3.3579999999999999E-2</v>
      </c>
      <c r="H78" s="26" t="s">
        <v>430</v>
      </c>
      <c r="I78" s="145">
        <v>6.175000000000001E-4</v>
      </c>
      <c r="J78" s="145">
        <v>8.1250000000000007E-4</v>
      </c>
      <c r="K78" s="145">
        <v>1.0400000000000001E-3</v>
      </c>
      <c r="L78" s="145">
        <v>5.200000000000001E-7</v>
      </c>
      <c r="M78" s="145">
        <v>0.27445999999999998</v>
      </c>
      <c r="N78" s="145">
        <v>3.9900000000000005E-3</v>
      </c>
      <c r="O78" s="145">
        <v>2.96E-3</v>
      </c>
      <c r="P78" s="145">
        <v>1.0000000000000001E-5</v>
      </c>
      <c r="Q78" s="145">
        <v>4.5317052323514129E-2</v>
      </c>
      <c r="R78" s="145">
        <v>3.0405405405405411E-3</v>
      </c>
      <c r="S78" s="145">
        <v>0.22381000000000001</v>
      </c>
      <c r="T78" s="145">
        <v>4.4916267308641542E-3</v>
      </c>
      <c r="U78" s="145">
        <v>6.4739999999999992E-2</v>
      </c>
      <c r="V78" s="145">
        <v>4.4800000000000005E-3</v>
      </c>
      <c r="W78" s="145">
        <v>1.51647E-3</v>
      </c>
      <c r="X78" s="26" t="s">
        <v>430</v>
      </c>
      <c r="Y78" s="26" t="s">
        <v>430</v>
      </c>
      <c r="Z78" s="26" t="s">
        <v>430</v>
      </c>
      <c r="AA78" s="26" t="s">
        <v>430</v>
      </c>
      <c r="AB78" s="26" t="s">
        <v>430</v>
      </c>
      <c r="AC78" s="145">
        <v>7.9120346645000001</v>
      </c>
      <c r="AD78" s="145">
        <v>5.5831000000000001E-4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0.02</v>
      </c>
      <c r="G79" s="145">
        <v>8.8470588226999998E-3</v>
      </c>
      <c r="H79" s="145">
        <v>0.6</v>
      </c>
      <c r="I79" s="26" t="s">
        <v>431</v>
      </c>
      <c r="J79" s="26" t="s">
        <v>431</v>
      </c>
      <c r="K79" s="26" t="s">
        <v>431</v>
      </c>
      <c r="L79" s="26" t="s">
        <v>430</v>
      </c>
      <c r="M79" s="26" t="s">
        <v>430</v>
      </c>
      <c r="N79" s="26" t="s">
        <v>430</v>
      </c>
      <c r="O79" s="26" t="s">
        <v>430</v>
      </c>
      <c r="P79" s="26" t="s">
        <v>430</v>
      </c>
      <c r="Q79" s="26" t="s">
        <v>430</v>
      </c>
      <c r="R79" s="26" t="s">
        <v>430</v>
      </c>
      <c r="S79" s="26" t="s">
        <v>430</v>
      </c>
      <c r="T79" s="145">
        <v>2.0779999999999998</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3.1154950000000001E-2</v>
      </c>
      <c r="G80" s="145">
        <v>1.2900000000000001E-3</v>
      </c>
      <c r="H80" s="145">
        <v>4.8000000000000001E-4</v>
      </c>
      <c r="I80" s="145">
        <v>2.5158400000000001E-2</v>
      </c>
      <c r="J80" s="145">
        <v>3.0086400000000003E-2</v>
      </c>
      <c r="K80" s="145">
        <v>4.9280000000000004E-2</v>
      </c>
      <c r="L80" s="26" t="s">
        <v>430</v>
      </c>
      <c r="M80" s="26" t="s">
        <v>430</v>
      </c>
      <c r="N80" s="145">
        <v>1.0483499999999999</v>
      </c>
      <c r="O80" s="145">
        <v>0.25191000000000002</v>
      </c>
      <c r="P80" s="145">
        <v>6.9999999999999999E-4</v>
      </c>
      <c r="Q80" s="145">
        <v>0.7007000000000001</v>
      </c>
      <c r="R80" s="145">
        <v>0.28621000000000002</v>
      </c>
      <c r="S80" s="145">
        <v>5.2515200000000002</v>
      </c>
      <c r="T80" s="145">
        <v>0.81340000000000001</v>
      </c>
      <c r="U80" s="145">
        <v>3.1E-2</v>
      </c>
      <c r="V80" s="145">
        <v>3.8574999999999999</v>
      </c>
      <c r="W80" s="26" t="s">
        <v>430</v>
      </c>
      <c r="X80" s="26" t="s">
        <v>430</v>
      </c>
      <c r="Y80" s="26" t="s">
        <v>430</v>
      </c>
      <c r="Z80" s="26" t="s">
        <v>430</v>
      </c>
      <c r="AA80" s="26" t="s">
        <v>430</v>
      </c>
      <c r="AB80" s="26" t="s">
        <v>430</v>
      </c>
      <c r="AC80" s="145">
        <v>6.9073706016000005E-2</v>
      </c>
      <c r="AD80" s="145">
        <v>6.2160415657000001E-3</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7.8431401E-4</v>
      </c>
      <c r="J81" s="145">
        <v>7.8431400999999998E-3</v>
      </c>
      <c r="K81" s="145">
        <v>1.56862802E-2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3921.5700499999998</v>
      </c>
      <c r="AL81" s="49" t="s">
        <v>451</v>
      </c>
    </row>
    <row r="82" spans="1:38" s="2" customFormat="1" ht="26.25" customHeight="1" thickBot="1" x14ac:dyDescent="0.3">
      <c r="A82" s="70" t="s">
        <v>209</v>
      </c>
      <c r="B82" s="70" t="s">
        <v>210</v>
      </c>
      <c r="C82" s="70" t="s">
        <v>211</v>
      </c>
      <c r="D82" s="72"/>
      <c r="E82" s="26" t="s">
        <v>430</v>
      </c>
      <c r="F82" s="145">
        <v>4.6920366980327604</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0.42599999999999999</v>
      </c>
      <c r="G83" s="26" t="s">
        <v>430</v>
      </c>
      <c r="H83" s="26" t="s">
        <v>430</v>
      </c>
      <c r="I83" s="145">
        <v>6.1662700000000001E-2</v>
      </c>
      <c r="J83" s="145">
        <v>6.7268400000000006E-2</v>
      </c>
      <c r="K83" s="145">
        <v>8.9691199999999999E-2</v>
      </c>
      <c r="L83" s="145">
        <v>3.5147739000000004E-3</v>
      </c>
      <c r="M83" s="26" t="s">
        <v>430</v>
      </c>
      <c r="N83" s="26" t="s">
        <v>430</v>
      </c>
      <c r="O83" s="26" t="s">
        <v>430</v>
      </c>
      <c r="P83" s="26" t="s">
        <v>430</v>
      </c>
      <c r="Q83" s="26" t="s">
        <v>430</v>
      </c>
      <c r="R83" s="26" t="s">
        <v>430</v>
      </c>
      <c r="S83" s="26" t="s">
        <v>430</v>
      </c>
      <c r="T83" s="26" t="s">
        <v>430</v>
      </c>
      <c r="U83" s="26" t="s">
        <v>430</v>
      </c>
      <c r="V83" s="26" t="s">
        <v>430</v>
      </c>
      <c r="W83" s="145">
        <v>1.12114E-2</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0.33236000000000004</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14.495350000000002</v>
      </c>
      <c r="G85" s="26" t="s">
        <v>430</v>
      </c>
      <c r="H85" s="26" t="s">
        <v>430</v>
      </c>
      <c r="I85" s="145">
        <v>2.4034920000000001E-3</v>
      </c>
      <c r="J85" s="145">
        <v>6.1645500000000004E-3</v>
      </c>
      <c r="K85" s="145">
        <v>1.05291E-2</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0.79655699999999996</v>
      </c>
      <c r="G86" s="26" t="s">
        <v>430</v>
      </c>
      <c r="H86" s="145">
        <v>7.2000000000000007E-3</v>
      </c>
      <c r="I86" s="145">
        <v>4.3292000000000001E-3</v>
      </c>
      <c r="J86" s="145">
        <v>7.1300000000000001E-3</v>
      </c>
      <c r="K86" s="145">
        <v>9.159999999999998E-3</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4.5990113599999987</v>
      </c>
      <c r="G88" s="145">
        <v>2E-3</v>
      </c>
      <c r="H88" s="145">
        <v>2.6031176E-2</v>
      </c>
      <c r="I88" s="145">
        <v>1.0525E-2</v>
      </c>
      <c r="J88" s="145">
        <v>1.0636E-2</v>
      </c>
      <c r="K88" s="145">
        <v>1.0709999999999997E-2</v>
      </c>
      <c r="L88" s="26" t="s">
        <v>430</v>
      </c>
      <c r="M88" s="26" t="s">
        <v>430</v>
      </c>
      <c r="N88" s="26" t="s">
        <v>430</v>
      </c>
      <c r="O88" s="145">
        <v>2.5850000000000001E-9</v>
      </c>
      <c r="P88" s="26" t="s">
        <v>430</v>
      </c>
      <c r="Q88" s="145">
        <v>1.2925000000000002E-8</v>
      </c>
      <c r="R88" s="145">
        <v>1.5510000000000001E-7</v>
      </c>
      <c r="S88" s="26" t="s">
        <v>430</v>
      </c>
      <c r="T88" s="145">
        <v>1.2925000000000001E-6</v>
      </c>
      <c r="U88" s="145">
        <v>1.2925000000000002E-8</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4.1546012685999996</v>
      </c>
      <c r="G89" s="26" t="s">
        <v>430</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1.4555119999999999</v>
      </c>
      <c r="G90" s="145">
        <v>0.11642000000000001</v>
      </c>
      <c r="H90" s="145">
        <v>0.28211999999999993</v>
      </c>
      <c r="I90" s="145">
        <v>4.7587374833063072E-2</v>
      </c>
      <c r="J90" s="145">
        <v>6.8565643141930532E-2</v>
      </c>
      <c r="K90" s="145">
        <v>0.13818629999999998</v>
      </c>
      <c r="L90" s="145">
        <v>2.7266248998378444E-6</v>
      </c>
      <c r="M90" s="26" t="s">
        <v>430</v>
      </c>
      <c r="N90" s="26" t="s">
        <v>430</v>
      </c>
      <c r="O90" s="26" t="s">
        <v>430</v>
      </c>
      <c r="P90" s="26" t="s">
        <v>430</v>
      </c>
      <c r="Q90" s="26" t="s">
        <v>430</v>
      </c>
      <c r="R90" s="26" t="s">
        <v>430</v>
      </c>
      <c r="S90" s="26" t="s">
        <v>430</v>
      </c>
      <c r="T90" s="26" t="s">
        <v>430</v>
      </c>
      <c r="U90" s="26" t="s">
        <v>430</v>
      </c>
      <c r="V90" s="26" t="s">
        <v>430</v>
      </c>
      <c r="W90" s="26" t="s">
        <v>430</v>
      </c>
      <c r="X90" s="145">
        <v>7.7248500000000001E-3</v>
      </c>
      <c r="Y90" s="145">
        <v>3.8992099999999997E-3</v>
      </c>
      <c r="Z90" s="145">
        <v>3.8992099999999997E-3</v>
      </c>
      <c r="AA90" s="145">
        <v>3.8992099999999997E-3</v>
      </c>
      <c r="AB90" s="145">
        <v>1.9422479999999999E-2</v>
      </c>
      <c r="AC90" s="145">
        <v>2.2201480000000003E-3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7.0931710000000005E-3</v>
      </c>
      <c r="F91" s="145">
        <v>1.786565E-2</v>
      </c>
      <c r="G91" s="145">
        <v>5.2143950000000001E-3</v>
      </c>
      <c r="H91" s="145">
        <v>2.7573637500000001E-2</v>
      </c>
      <c r="I91" s="145">
        <v>9.9753430694739992E-2</v>
      </c>
      <c r="J91" s="145">
        <v>9.9836273970319994E-2</v>
      </c>
      <c r="K91" s="145">
        <v>9.9853384784429997E-2</v>
      </c>
      <c r="L91" s="145">
        <v>4.4848687500000003E-4</v>
      </c>
      <c r="M91" s="145">
        <v>0.21573321500000001</v>
      </c>
      <c r="N91" s="145">
        <v>1.3536708640000001</v>
      </c>
      <c r="O91" s="145">
        <v>2.2488149079999999E-2</v>
      </c>
      <c r="P91" s="145">
        <v>9.8417397000000002E-5</v>
      </c>
      <c r="Q91" s="145">
        <v>2.2964059300000002E-3</v>
      </c>
      <c r="R91" s="145">
        <v>2.69352876E-2</v>
      </c>
      <c r="S91" s="145">
        <v>0.78655247400000006</v>
      </c>
      <c r="T91" s="145">
        <v>6.1765005000000005E-2</v>
      </c>
      <c r="U91" s="26" t="s">
        <v>429</v>
      </c>
      <c r="V91" s="145">
        <v>0.45888783500000002</v>
      </c>
      <c r="W91" s="145">
        <v>3.6912500000000004E-4</v>
      </c>
      <c r="X91" s="145">
        <v>4.0972874999999998E-4</v>
      </c>
      <c r="Y91" s="145">
        <v>1.6610624999999999E-4</v>
      </c>
      <c r="Z91" s="145">
        <v>1.6610624999999999E-4</v>
      </c>
      <c r="AA91" s="145">
        <v>1.6610624999999999E-4</v>
      </c>
      <c r="AB91" s="145">
        <v>9.080475000000001E-4</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2.4683946700000003</v>
      </c>
      <c r="G92" s="145">
        <v>3.2719658823467994</v>
      </c>
      <c r="H92" s="145">
        <v>0.26900000000000002</v>
      </c>
      <c r="I92" s="145">
        <v>0.90177043165467341</v>
      </c>
      <c r="J92" s="145">
        <v>1.1722094964028758</v>
      </c>
      <c r="K92" s="145">
        <v>1.4193500000000003</v>
      </c>
      <c r="L92" s="145">
        <v>3.0155552223021517E-2</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26" t="s">
        <v>430</v>
      </c>
      <c r="AD92" s="26" t="s">
        <v>430</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2.6798357964999995</v>
      </c>
      <c r="G93" s="26" t="s">
        <v>431</v>
      </c>
      <c r="H93" s="26" t="s">
        <v>430</v>
      </c>
      <c r="I93" s="145">
        <v>0.46807733333333329</v>
      </c>
      <c r="J93" s="145">
        <v>0.52864283333333328</v>
      </c>
      <c r="K93" s="145">
        <v>0.56591729999999996</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1.7215709000000001</v>
      </c>
      <c r="G95" s="145" t="s">
        <v>430</v>
      </c>
      <c r="H95" s="26" t="s">
        <v>430</v>
      </c>
      <c r="I95" s="145">
        <v>2.3327157713888522E-2</v>
      </c>
      <c r="J95" s="145">
        <v>8.7881810108868599E-2</v>
      </c>
      <c r="K95" s="145">
        <v>0.31106556000000002</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26" t="s">
        <v>430</v>
      </c>
      <c r="AJ95" s="145"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26" t="s">
        <v>434</v>
      </c>
      <c r="AK97" s="26" t="s">
        <v>434</v>
      </c>
      <c r="AL97" s="49" t="s">
        <v>430</v>
      </c>
    </row>
    <row r="98" spans="1:38" s="2" customFormat="1" ht="26.25" customHeight="1" thickBot="1" x14ac:dyDescent="0.3">
      <c r="A98" s="70" t="s">
        <v>54</v>
      </c>
      <c r="B98" s="70" t="s">
        <v>242</v>
      </c>
      <c r="C98" s="70" t="s">
        <v>243</v>
      </c>
      <c r="D98" s="72"/>
      <c r="E98" s="145" t="s">
        <v>430</v>
      </c>
      <c r="F98" s="145">
        <v>9.3879999999999991E-2</v>
      </c>
      <c r="G98" s="145" t="s">
        <v>430</v>
      </c>
      <c r="H98" s="145">
        <v>8.8735948366724087E-3</v>
      </c>
      <c r="I98" s="145">
        <v>2.8044920876813647E-2</v>
      </c>
      <c r="J98" s="145">
        <v>4.3484228657903676E-2</v>
      </c>
      <c r="K98" s="145">
        <v>5.6551184640000002E-2</v>
      </c>
      <c r="L98" s="145" t="s">
        <v>430</v>
      </c>
      <c r="M98" s="145" t="s">
        <v>430</v>
      </c>
      <c r="N98" s="145" t="s">
        <v>430</v>
      </c>
      <c r="O98" s="145" t="s">
        <v>430</v>
      </c>
      <c r="P98" s="145" t="s">
        <v>430</v>
      </c>
      <c r="Q98" s="145" t="s">
        <v>430</v>
      </c>
      <c r="R98" s="145" t="s">
        <v>430</v>
      </c>
      <c r="S98" s="145" t="s">
        <v>430</v>
      </c>
      <c r="T98" s="145" t="s">
        <v>430</v>
      </c>
      <c r="U98" s="26" t="s">
        <v>430</v>
      </c>
      <c r="V98" s="145" t="s">
        <v>430</v>
      </c>
      <c r="W98" s="145">
        <v>1.5398999999999999E-2</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145" t="s">
        <v>430</v>
      </c>
      <c r="AK98" s="26" t="s">
        <v>430</v>
      </c>
      <c r="AL98" s="49" t="s">
        <v>430</v>
      </c>
    </row>
    <row r="99" spans="1:38" s="2" customFormat="1" ht="26.25" customHeight="1" thickBot="1" x14ac:dyDescent="0.3">
      <c r="A99" s="70" t="s">
        <v>244</v>
      </c>
      <c r="B99" s="70" t="s">
        <v>245</v>
      </c>
      <c r="C99" s="70" t="s">
        <v>454</v>
      </c>
      <c r="D99" s="72"/>
      <c r="E99" s="145">
        <v>8.4735547597330846E-2</v>
      </c>
      <c r="F99" s="145">
        <v>6.4164455299999998</v>
      </c>
      <c r="G99" s="145" t="s">
        <v>430</v>
      </c>
      <c r="H99" s="145">
        <v>5.7279858492245088</v>
      </c>
      <c r="I99" s="145">
        <v>7.8237822660000012E-2</v>
      </c>
      <c r="J99" s="145">
        <v>0.1202190934</v>
      </c>
      <c r="K99" s="145">
        <v>0.26333706160000003</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324.37599999999998</v>
      </c>
      <c r="AL99" s="49" t="s">
        <v>246</v>
      </c>
    </row>
    <row r="100" spans="1:38" s="2" customFormat="1" ht="26.25" customHeight="1" thickBot="1" x14ac:dyDescent="0.3">
      <c r="A100" s="70" t="s">
        <v>244</v>
      </c>
      <c r="B100" s="70" t="s">
        <v>247</v>
      </c>
      <c r="C100" s="70" t="s">
        <v>455</v>
      </c>
      <c r="D100" s="72"/>
      <c r="E100" s="145">
        <v>0.112788373255664</v>
      </c>
      <c r="F100" s="145">
        <v>3.6265505949999999</v>
      </c>
      <c r="G100" s="145" t="s">
        <v>430</v>
      </c>
      <c r="H100" s="145">
        <v>4.3318286173896716</v>
      </c>
      <c r="I100" s="145">
        <v>5.7943993812000001E-2</v>
      </c>
      <c r="J100" s="145">
        <v>8.9362709287999997E-2</v>
      </c>
      <c r="K100" s="145">
        <v>0.19291796906499997</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145" t="s">
        <v>430</v>
      </c>
      <c r="AK100" s="145">
        <v>644.7639999999999</v>
      </c>
      <c r="AL100" s="49" t="s">
        <v>246</v>
      </c>
    </row>
    <row r="101" spans="1:38" s="2" customFormat="1" ht="26.25" customHeight="1" thickBot="1" x14ac:dyDescent="0.3">
      <c r="A101" s="70" t="s">
        <v>244</v>
      </c>
      <c r="B101" s="70" t="s">
        <v>248</v>
      </c>
      <c r="C101" s="70" t="s">
        <v>249</v>
      </c>
      <c r="D101" s="72"/>
      <c r="E101" s="145">
        <v>8.8885337455376617E-3</v>
      </c>
      <c r="F101" s="145">
        <v>0.1186411203</v>
      </c>
      <c r="G101" s="145" t="s">
        <v>430</v>
      </c>
      <c r="H101" s="145">
        <v>9.3532292938949504E-2</v>
      </c>
      <c r="I101" s="145">
        <v>8.1381845500000003E-4</v>
      </c>
      <c r="J101" s="145">
        <v>2.4414553639999998E-3</v>
      </c>
      <c r="K101" s="145">
        <v>5.6967291839999995E-3</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26" t="s">
        <v>430</v>
      </c>
      <c r="AJ101" s="26" t="s">
        <v>430</v>
      </c>
      <c r="AK101" s="145">
        <v>108.887</v>
      </c>
      <c r="AL101" s="49" t="s">
        <v>246</v>
      </c>
    </row>
    <row r="102" spans="1:38" s="2" customFormat="1" ht="26.25" customHeight="1" thickBot="1" x14ac:dyDescent="0.3">
      <c r="A102" s="70" t="s">
        <v>244</v>
      </c>
      <c r="B102" s="70" t="s">
        <v>250</v>
      </c>
      <c r="C102" s="70" t="s">
        <v>456</v>
      </c>
      <c r="D102" s="72"/>
      <c r="E102" s="145">
        <v>4.7383754437711298E-2</v>
      </c>
      <c r="F102" s="145">
        <v>0.41810016123000004</v>
      </c>
      <c r="G102" s="145" t="s">
        <v>430</v>
      </c>
      <c r="H102" s="145">
        <v>3.9950012319308419</v>
      </c>
      <c r="I102" s="145">
        <v>3.4683116120000001E-3</v>
      </c>
      <c r="J102" s="145">
        <v>7.1990671889000005E-2</v>
      </c>
      <c r="K102" s="145">
        <v>0.42618275923999999</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26" t="s">
        <v>430</v>
      </c>
      <c r="AK102" s="145">
        <v>923.48124999542665</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6.5859759550538288E-4</v>
      </c>
      <c r="F104" s="145">
        <v>5.8690165289999995E-3</v>
      </c>
      <c r="G104" s="145" t="s">
        <v>430</v>
      </c>
      <c r="H104" s="145">
        <v>6.9302699543680934E-3</v>
      </c>
      <c r="I104" s="145">
        <v>5.4343255000000002E-5</v>
      </c>
      <c r="J104" s="145">
        <v>1.6302976400000001E-4</v>
      </c>
      <c r="K104" s="145">
        <v>3.8040278400000002E-4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7.2709999999999999</v>
      </c>
      <c r="AL104" s="49" t="s">
        <v>246</v>
      </c>
    </row>
    <row r="105" spans="1:38" s="2" customFormat="1" ht="26.25" customHeight="1" thickBot="1" x14ac:dyDescent="0.3">
      <c r="A105" s="70" t="s">
        <v>244</v>
      </c>
      <c r="B105" s="70" t="s">
        <v>255</v>
      </c>
      <c r="C105" s="70" t="s">
        <v>256</v>
      </c>
      <c r="D105" s="72"/>
      <c r="E105" s="145">
        <v>2.4675633789077802E-2</v>
      </c>
      <c r="F105" s="145">
        <v>0.20552470027600001</v>
      </c>
      <c r="G105" s="145" t="s">
        <v>430</v>
      </c>
      <c r="H105" s="145">
        <v>0.56373752828407342</v>
      </c>
      <c r="I105" s="145">
        <v>5.2157362850000005E-3</v>
      </c>
      <c r="J105" s="145">
        <v>8.1961570190000003E-3</v>
      </c>
      <c r="K105" s="145">
        <v>1.7882524410000003E-2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145" t="s">
        <v>430</v>
      </c>
      <c r="AI105" s="145" t="s">
        <v>430</v>
      </c>
      <c r="AJ105" s="26" t="s">
        <v>430</v>
      </c>
      <c r="AK105" s="145">
        <v>61.055</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0" t="s">
        <v>458</v>
      </c>
      <c r="D107" s="72"/>
      <c r="E107" s="145">
        <v>3.5024081708893075E-2</v>
      </c>
      <c r="F107" s="145">
        <v>0.16062352670000002</v>
      </c>
      <c r="G107" s="145" t="s">
        <v>430</v>
      </c>
      <c r="H107" s="145">
        <v>0.36792967686105232</v>
      </c>
      <c r="I107" s="145">
        <v>8.8853339999999999E-3</v>
      </c>
      <c r="J107" s="145">
        <v>0.11847112</v>
      </c>
      <c r="K107" s="145">
        <v>0.56273782000000006</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145" t="s">
        <v>430</v>
      </c>
      <c r="AI107" s="145" t="s">
        <v>430</v>
      </c>
      <c r="AJ107" s="26" t="s">
        <v>430</v>
      </c>
      <c r="AK107" s="145">
        <v>3079.6</v>
      </c>
      <c r="AL107" s="49" t="s">
        <v>246</v>
      </c>
    </row>
    <row r="108" spans="1:38" s="2" customFormat="1" ht="26.25" customHeight="1" thickBot="1" x14ac:dyDescent="0.3">
      <c r="A108" s="70" t="s">
        <v>244</v>
      </c>
      <c r="B108" s="70" t="s">
        <v>260</v>
      </c>
      <c r="C108" s="70" t="s">
        <v>459</v>
      </c>
      <c r="D108" s="72"/>
      <c r="E108" s="145">
        <v>5.0191117138384034E-2</v>
      </c>
      <c r="F108" s="145">
        <v>0.43870859050000005</v>
      </c>
      <c r="G108" s="145" t="s">
        <v>430</v>
      </c>
      <c r="H108" s="145">
        <v>0.38922205771120205</v>
      </c>
      <c r="I108" s="145">
        <v>5.8605999999999997E-3</v>
      </c>
      <c r="J108" s="145">
        <v>5.8606000000000005E-2</v>
      </c>
      <c r="K108" s="145">
        <v>0.11721200000000001</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26" t="s">
        <v>430</v>
      </c>
      <c r="AJ108" s="26" t="s">
        <v>430</v>
      </c>
      <c r="AK108" s="145">
        <v>5860.5999999999995</v>
      </c>
      <c r="AL108" s="49" t="s">
        <v>246</v>
      </c>
    </row>
    <row r="109" spans="1:38" s="2" customFormat="1" ht="26.25" customHeight="1" thickBot="1" x14ac:dyDescent="0.3">
      <c r="A109" s="70" t="s">
        <v>244</v>
      </c>
      <c r="B109" s="70" t="s">
        <v>261</v>
      </c>
      <c r="C109" s="70" t="s">
        <v>460</v>
      </c>
      <c r="D109" s="72"/>
      <c r="E109" s="145">
        <v>1.5424420555135262E-2</v>
      </c>
      <c r="F109" s="145">
        <v>6.323149681000001E-2</v>
      </c>
      <c r="G109" s="26" t="s">
        <v>430</v>
      </c>
      <c r="H109" s="145">
        <v>0.11961323289812015</v>
      </c>
      <c r="I109" s="145">
        <v>5.3530000000000001E-3</v>
      </c>
      <c r="J109" s="145">
        <v>2.9441500000000002E-2</v>
      </c>
      <c r="K109" s="145">
        <v>2.9441500000000002E-2</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535.29999999999995</v>
      </c>
      <c r="AL109" s="49" t="s">
        <v>246</v>
      </c>
    </row>
    <row r="110" spans="1:38" s="2" customFormat="1" ht="26.25" customHeight="1" thickBot="1" x14ac:dyDescent="0.3">
      <c r="A110" s="70" t="s">
        <v>244</v>
      </c>
      <c r="B110" s="70" t="s">
        <v>262</v>
      </c>
      <c r="C110" s="70" t="s">
        <v>461</v>
      </c>
      <c r="D110" s="72"/>
      <c r="E110" s="145">
        <v>4.3025871527541202E-3</v>
      </c>
      <c r="F110" s="145">
        <v>2.2962663909000001E-2</v>
      </c>
      <c r="G110" s="26" t="s">
        <v>430</v>
      </c>
      <c r="H110" s="145">
        <v>6.4408077334927843E-2</v>
      </c>
      <c r="I110" s="145">
        <v>1.8059724800000003E-2</v>
      </c>
      <c r="J110" s="145">
        <v>0.126610536</v>
      </c>
      <c r="K110" s="145">
        <v>0.12812997600000001</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929.7</v>
      </c>
      <c r="AL110" s="49" t="s">
        <v>246</v>
      </c>
    </row>
    <row r="111" spans="1:38" s="2" customFormat="1" ht="26.25" customHeight="1" thickBot="1" x14ac:dyDescent="0.3">
      <c r="A111" s="70" t="s">
        <v>244</v>
      </c>
      <c r="B111" s="70" t="s">
        <v>263</v>
      </c>
      <c r="C111" s="70" t="s">
        <v>462</v>
      </c>
      <c r="D111" s="72"/>
      <c r="E111" s="145">
        <v>5.7354854461525009E-2</v>
      </c>
      <c r="F111" s="145">
        <v>1.3304621059999999</v>
      </c>
      <c r="G111" s="26" t="s">
        <v>430</v>
      </c>
      <c r="H111" s="145">
        <v>2.5800958492010739</v>
      </c>
      <c r="I111" s="145">
        <v>1.4118728000000001E-2</v>
      </c>
      <c r="J111" s="145">
        <v>2.8237456000000001E-2</v>
      </c>
      <c r="K111" s="145">
        <v>6.3534276000000001E-2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3730.7400000000002</v>
      </c>
      <c r="AL111" s="49" t="s">
        <v>246</v>
      </c>
    </row>
    <row r="112" spans="1:38" s="2" customFormat="1" ht="26.25" customHeight="1" thickBot="1" x14ac:dyDescent="0.3">
      <c r="A112" s="70" t="s">
        <v>264</v>
      </c>
      <c r="B112" s="70" t="s">
        <v>265</v>
      </c>
      <c r="C112" s="70" t="s">
        <v>266</v>
      </c>
      <c r="D112" s="72"/>
      <c r="E112" s="145">
        <v>6.191394273294625</v>
      </c>
      <c r="F112" s="145" t="s">
        <v>430</v>
      </c>
      <c r="G112" s="145" t="s">
        <v>430</v>
      </c>
      <c r="H112" s="145">
        <v>2.3573412770057045</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26" t="s">
        <v>430</v>
      </c>
      <c r="AJ112" s="26" t="s">
        <v>430</v>
      </c>
      <c r="AK112" s="145">
        <v>154.708</v>
      </c>
      <c r="AL112" s="49" t="s">
        <v>475</v>
      </c>
    </row>
    <row r="113" spans="1:38" s="2" customFormat="1" ht="26.25" customHeight="1" thickBot="1" x14ac:dyDescent="0.3">
      <c r="A113" s="70" t="s">
        <v>264</v>
      </c>
      <c r="B113" s="70" t="s">
        <v>267</v>
      </c>
      <c r="C113" s="70" t="s">
        <v>268</v>
      </c>
      <c r="D113" s="72"/>
      <c r="E113" s="145">
        <v>2.8736583236964943</v>
      </c>
      <c r="F113" s="145">
        <v>3.351602374309</v>
      </c>
      <c r="G113" s="26" t="s">
        <v>430</v>
      </c>
      <c r="H113" s="145">
        <v>9.8072148006975919</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1.7639999999999999E-2</v>
      </c>
      <c r="F114" s="145" t="s">
        <v>430</v>
      </c>
      <c r="G114" s="145" t="s">
        <v>430</v>
      </c>
      <c r="H114" s="145">
        <v>1.204875E-2</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26"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0.58806072240412677</v>
      </c>
      <c r="F116" s="145">
        <v>7.3466841251999995E-2</v>
      </c>
      <c r="G116" s="26" t="s">
        <v>430</v>
      </c>
      <c r="H116" s="145">
        <v>1.4073953469454532</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0.24049180000000001</v>
      </c>
      <c r="J119" s="145">
        <v>4.3675470000000001</v>
      </c>
      <c r="K119" s="145">
        <v>4.3675470000000001</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0.90396641763739738</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1.1677307692307693E-2</v>
      </c>
      <c r="AD122" s="26" t="s">
        <v>430</v>
      </c>
      <c r="AE122" s="144" t="s">
        <v>443</v>
      </c>
      <c r="AF122" s="145"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0" t="s">
        <v>286</v>
      </c>
      <c r="D123" s="72"/>
      <c r="E123" s="145">
        <v>8.3534962364709919E-2</v>
      </c>
      <c r="F123" s="145">
        <v>0.16411631928778006</v>
      </c>
      <c r="G123" s="145">
        <v>1.1764182477034578E-2</v>
      </c>
      <c r="H123" s="145">
        <v>8.1684981292923842E-2</v>
      </c>
      <c r="I123" s="145">
        <v>0.21005881770403478</v>
      </c>
      <c r="J123" s="145">
        <v>0.22026944036565027</v>
      </c>
      <c r="K123" s="145">
        <v>0.22367298125285542</v>
      </c>
      <c r="L123" s="145">
        <v>2.6211367864260447E-2</v>
      </c>
      <c r="M123" s="145">
        <v>2.6904435284851398</v>
      </c>
      <c r="N123" s="145">
        <v>2.3464581348340112E-3</v>
      </c>
      <c r="O123" s="145">
        <v>2.1545524673019453E-2</v>
      </c>
      <c r="P123" s="145">
        <v>4.1870698265981899E-3</v>
      </c>
      <c r="Q123" s="145">
        <v>1.3377026543727073E-4</v>
      </c>
      <c r="R123" s="145">
        <v>3.5108610036128115E-3</v>
      </c>
      <c r="S123" s="145">
        <v>1.57309878777479E-3</v>
      </c>
      <c r="T123" s="145">
        <v>1.231355260550083E-3</v>
      </c>
      <c r="U123" s="145">
        <v>9.3025047049311515E-4</v>
      </c>
      <c r="V123" s="145">
        <v>1.8140462625525437E-2</v>
      </c>
      <c r="W123" s="145">
        <v>1.70177044360258E-2</v>
      </c>
      <c r="X123" s="145">
        <v>2.712658512949461E-6</v>
      </c>
      <c r="Y123" s="145">
        <v>7.9898249370766119E-6</v>
      </c>
      <c r="Z123" s="145">
        <v>2.698062417853896E-6</v>
      </c>
      <c r="AA123" s="145">
        <v>1.7119142172114699E-6</v>
      </c>
      <c r="AB123" s="145">
        <v>1.5112460085091438E-5</v>
      </c>
      <c r="AC123" s="145" t="s">
        <v>430</v>
      </c>
      <c r="AD123" s="145" t="s">
        <v>430</v>
      </c>
      <c r="AE123" s="144" t="s">
        <v>443</v>
      </c>
      <c r="AF123" s="145" t="s">
        <v>430</v>
      </c>
      <c r="AG123" s="26" t="s">
        <v>430</v>
      </c>
      <c r="AH123" s="26" t="s">
        <v>430</v>
      </c>
      <c r="AI123" s="26" t="s">
        <v>430</v>
      </c>
      <c r="AJ123" s="26" t="s">
        <v>430</v>
      </c>
      <c r="AK123" s="145">
        <v>34.035408872051605</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26"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0.14554207</v>
      </c>
      <c r="G125" s="145" t="s">
        <v>430</v>
      </c>
      <c r="H125" s="26" t="s">
        <v>430</v>
      </c>
      <c r="I125" s="145">
        <v>1.9904906999999999E-4</v>
      </c>
      <c r="J125" s="145">
        <v>1.3209620099999999E-3</v>
      </c>
      <c r="K125" s="145">
        <v>2.79271877E-3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0.1024709</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426.96210000000002</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145" t="s">
        <v>431</v>
      </c>
      <c r="J130" s="145" t="s">
        <v>431</v>
      </c>
      <c r="K130" s="145"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434</v>
      </c>
      <c r="F131" s="145" t="s">
        <v>434</v>
      </c>
      <c r="G131" s="26" t="s">
        <v>434</v>
      </c>
      <c r="H131" s="26" t="s">
        <v>434</v>
      </c>
      <c r="I131" s="145" t="s">
        <v>434</v>
      </c>
      <c r="J131" s="145" t="s">
        <v>434</v>
      </c>
      <c r="K131" s="145" t="s">
        <v>434</v>
      </c>
      <c r="L131" s="26" t="s">
        <v>434</v>
      </c>
      <c r="M131" s="26" t="s">
        <v>434</v>
      </c>
      <c r="N131" s="26" t="s">
        <v>434</v>
      </c>
      <c r="O131" s="26" t="s">
        <v>434</v>
      </c>
      <c r="P131" s="26" t="s">
        <v>434</v>
      </c>
      <c r="Q131" s="26" t="s">
        <v>434</v>
      </c>
      <c r="R131" s="26" t="s">
        <v>434</v>
      </c>
      <c r="S131" s="26" t="s">
        <v>434</v>
      </c>
      <c r="T131" s="26" t="s">
        <v>434</v>
      </c>
      <c r="U131" s="26" t="s">
        <v>434</v>
      </c>
      <c r="V131" s="26" t="s">
        <v>434</v>
      </c>
      <c r="W131" s="26" t="s">
        <v>434</v>
      </c>
      <c r="X131" s="26" t="s">
        <v>434</v>
      </c>
      <c r="Y131" s="26" t="s">
        <v>434</v>
      </c>
      <c r="Z131" s="26" t="s">
        <v>434</v>
      </c>
      <c r="AA131" s="26" t="s">
        <v>434</v>
      </c>
      <c r="AB131" s="26" t="s">
        <v>434</v>
      </c>
      <c r="AC131" s="26" t="s">
        <v>434</v>
      </c>
      <c r="AD131" s="26" t="s">
        <v>434</v>
      </c>
      <c r="AE131" s="144" t="s">
        <v>443</v>
      </c>
      <c r="AF131" s="26" t="s">
        <v>434</v>
      </c>
      <c r="AG131" s="26" t="s">
        <v>434</v>
      </c>
      <c r="AH131" s="26" t="s">
        <v>434</v>
      </c>
      <c r="AI131" s="26" t="s">
        <v>434</v>
      </c>
      <c r="AJ131" s="26" t="s">
        <v>434</v>
      </c>
      <c r="AK131" s="26" t="s">
        <v>434</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5.381276000000001E-4</v>
      </c>
      <c r="J133" s="145">
        <v>5.381276000000001E-4</v>
      </c>
      <c r="K133" s="145">
        <v>5.9798847999999996E-4</v>
      </c>
      <c r="L133" s="145">
        <v>2.6906380000000005E-4</v>
      </c>
      <c r="M133" s="26" t="s">
        <v>431</v>
      </c>
      <c r="N133" s="145">
        <v>4.6570524000000003E-4</v>
      </c>
      <c r="O133" s="145">
        <v>7.8005239999999999E-5</v>
      </c>
      <c r="P133" s="145">
        <v>1.3252886586890757E-2</v>
      </c>
      <c r="Q133" s="145">
        <v>2.1106388E-4</v>
      </c>
      <c r="R133" s="145">
        <v>2.1028848000000002E-4</v>
      </c>
      <c r="S133" s="145">
        <v>1.9276444E-4</v>
      </c>
      <c r="T133" s="145">
        <v>2.6875363999999998E-4</v>
      </c>
      <c r="U133" s="145">
        <v>3.0674823999999999E-4</v>
      </c>
      <c r="V133" s="145">
        <v>2.4831409600000001E-3</v>
      </c>
      <c r="W133" s="145">
        <v>4.1871600000000002E-4</v>
      </c>
      <c r="X133" s="145">
        <v>2.0470559999999997E-4</v>
      </c>
      <c r="Y133" s="145">
        <v>1.1181268E-4</v>
      </c>
      <c r="Z133" s="145">
        <v>9.9871520000000002E-5</v>
      </c>
      <c r="AA133" s="145">
        <v>1.0840091999999999E-4</v>
      </c>
      <c r="AB133" s="145">
        <v>5.2479072000000007E-4</v>
      </c>
      <c r="AC133" s="145">
        <v>2.3262000000000001E-3</v>
      </c>
      <c r="AD133" s="145">
        <v>6.35828E-3</v>
      </c>
      <c r="AE133" s="144" t="s">
        <v>443</v>
      </c>
      <c r="AF133" s="26" t="s">
        <v>430</v>
      </c>
      <c r="AG133" s="26" t="s">
        <v>430</v>
      </c>
      <c r="AH133" s="26" t="s">
        <v>430</v>
      </c>
      <c r="AI133" s="26" t="s">
        <v>430</v>
      </c>
      <c r="AJ133" s="26" t="s">
        <v>430</v>
      </c>
      <c r="AK133" s="145">
        <v>15508</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8.5100000000000002E-3</v>
      </c>
      <c r="G136" s="26" t="s">
        <v>430</v>
      </c>
      <c r="H136" s="145">
        <v>7.7000000000000007E-4</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1.7520000000000001E-2</v>
      </c>
      <c r="G137" s="26" t="s">
        <v>430</v>
      </c>
      <c r="H137" s="145" t="s">
        <v>430</v>
      </c>
      <c r="I137" s="145" t="s">
        <v>430</v>
      </c>
      <c r="J137" s="145" t="s">
        <v>430</v>
      </c>
      <c r="K137" s="145" t="s">
        <v>430</v>
      </c>
      <c r="L137" s="145" t="s">
        <v>430</v>
      </c>
      <c r="M137" s="26" t="s">
        <v>430</v>
      </c>
      <c r="N137" s="145" t="s">
        <v>430</v>
      </c>
      <c r="O137" s="145" t="s">
        <v>430</v>
      </c>
      <c r="P137" s="26" t="s">
        <v>430</v>
      </c>
      <c r="Q137" s="26" t="s">
        <v>430</v>
      </c>
      <c r="R137" s="26" t="s">
        <v>430</v>
      </c>
      <c r="S137" s="145" t="s">
        <v>430</v>
      </c>
      <c r="T137" s="26" t="s">
        <v>430</v>
      </c>
      <c r="U137" s="145" t="s">
        <v>430</v>
      </c>
      <c r="V137" s="145"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1167849</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0.33642489999999997</v>
      </c>
      <c r="I139" s="145">
        <v>0.17180350800000002</v>
      </c>
      <c r="J139" s="145">
        <v>0.17180350800000002</v>
      </c>
      <c r="K139" s="145">
        <v>0.17180350800000002</v>
      </c>
      <c r="L139" s="145">
        <v>1.5124491720000003E-2</v>
      </c>
      <c r="M139" s="26" t="s">
        <v>430</v>
      </c>
      <c r="N139" s="145">
        <v>4.9179600000000007E-4</v>
      </c>
      <c r="O139" s="145">
        <v>9.9248400000000007E-4</v>
      </c>
      <c r="P139" s="145">
        <v>9.9248400000000007E-4</v>
      </c>
      <c r="Q139" s="145">
        <v>1.5738840000000002E-3</v>
      </c>
      <c r="R139" s="145">
        <v>1.5034320000000001E-3</v>
      </c>
      <c r="S139" s="145">
        <v>3.4959240000000001E-3</v>
      </c>
      <c r="T139" s="26" t="s">
        <v>430</v>
      </c>
      <c r="U139" s="26" t="s">
        <v>430</v>
      </c>
      <c r="V139" s="26" t="s">
        <v>430</v>
      </c>
      <c r="W139" s="145">
        <v>1.7673500160000002</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434</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T141" si="0">SUM(E14:E140)</f>
        <v>236.88940639676574</v>
      </c>
      <c r="F141" s="20">
        <f t="shared" si="0"/>
        <v>156.42893555867792</v>
      </c>
      <c r="G141" s="20">
        <f t="shared" si="0"/>
        <v>83.517153303691785</v>
      </c>
      <c r="H141" s="20">
        <f t="shared" si="0"/>
        <v>37.315931576415913</v>
      </c>
      <c r="I141" s="20">
        <f t="shared" si="0"/>
        <v>26.409367045350994</v>
      </c>
      <c r="J141" s="20">
        <f t="shared" si="0"/>
        <v>43.703222754104161</v>
      </c>
      <c r="K141" s="20">
        <f t="shared" si="0"/>
        <v>58.647413564705673</v>
      </c>
      <c r="L141" s="20">
        <f t="shared" si="0"/>
        <v>6.1744020223026821</v>
      </c>
      <c r="M141" s="20">
        <f t="shared" si="0"/>
        <v>541.35219280278693</v>
      </c>
      <c r="N141" s="20">
        <f t="shared" si="0"/>
        <v>26.466307995066455</v>
      </c>
      <c r="O141" s="20">
        <f t="shared" si="0"/>
        <v>1.6081921767685394</v>
      </c>
      <c r="P141" s="20">
        <f t="shared" si="0"/>
        <v>0.75092837631602971</v>
      </c>
      <c r="Q141" s="20">
        <f t="shared" si="0"/>
        <v>4.1099118412815114</v>
      </c>
      <c r="R141" s="20">
        <f t="shared" si="0"/>
        <v>25.953047952552943</v>
      </c>
      <c r="S141" s="20">
        <f t="shared" si="0"/>
        <v>59.967417175840183</v>
      </c>
      <c r="T141" s="20">
        <f t="shared" si="0"/>
        <v>30.496395224278078</v>
      </c>
      <c r="U141" s="20" t="s">
        <v>429</v>
      </c>
      <c r="V141" s="20">
        <f t="shared" ref="V141:AD141" si="1">SUM(V14:V140)</f>
        <v>123.18221515215301</v>
      </c>
      <c r="W141" s="20">
        <f t="shared" si="1"/>
        <v>14.36268131456991</v>
      </c>
      <c r="X141" s="20">
        <f t="shared" si="1"/>
        <v>0.23094992793344296</v>
      </c>
      <c r="Y141" s="20">
        <f t="shared" si="1"/>
        <v>0.31692628789895028</v>
      </c>
      <c r="Z141" s="20">
        <f t="shared" si="1"/>
        <v>0.17576525212048727</v>
      </c>
      <c r="AA141" s="20">
        <f t="shared" si="1"/>
        <v>0.12817496118556618</v>
      </c>
      <c r="AB141" s="20">
        <f t="shared" si="1"/>
        <v>8.8570565845202598</v>
      </c>
      <c r="AC141" s="20">
        <f t="shared" si="1"/>
        <v>26.096451135091971</v>
      </c>
      <c r="AD141" s="20">
        <f t="shared" si="1"/>
        <v>31.27294739070927</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236.88940639676574</v>
      </c>
      <c r="F152" s="14">
        <f t="shared" ref="F152:AD152" si="2">SUM(F$141, F$151, IF(AND(ISNUMBER(SEARCH($B$4,"AT|BE|CH|GB|IE|LT|LU|NL")),SUM(F$143:F$149)&gt;0),SUM(F$143:F$149)-SUM(F$27:F$33),0))</f>
        <v>156.42893555867792</v>
      </c>
      <c r="G152" s="14">
        <f t="shared" si="2"/>
        <v>83.517153303691785</v>
      </c>
      <c r="H152" s="14">
        <f t="shared" si="2"/>
        <v>37.315931576415913</v>
      </c>
      <c r="I152" s="14">
        <f t="shared" si="2"/>
        <v>26.409367045350994</v>
      </c>
      <c r="J152" s="14">
        <f t="shared" si="2"/>
        <v>43.703222754104161</v>
      </c>
      <c r="K152" s="14">
        <f t="shared" si="2"/>
        <v>58.647413564705673</v>
      </c>
      <c r="L152" s="14">
        <f t="shared" si="2"/>
        <v>6.1744020223026821</v>
      </c>
      <c r="M152" s="14">
        <f t="shared" si="2"/>
        <v>541.35219280278693</v>
      </c>
      <c r="N152" s="14">
        <f t="shared" si="2"/>
        <v>26.466307995066455</v>
      </c>
      <c r="O152" s="14">
        <f t="shared" si="2"/>
        <v>1.6081921767685394</v>
      </c>
      <c r="P152" s="14">
        <f t="shared" si="2"/>
        <v>0.75092837631602971</v>
      </c>
      <c r="Q152" s="14">
        <f t="shared" si="2"/>
        <v>4.1099118412815114</v>
      </c>
      <c r="R152" s="14">
        <f t="shared" si="2"/>
        <v>25.953047952552943</v>
      </c>
      <c r="S152" s="14">
        <f t="shared" si="2"/>
        <v>59.967417175840183</v>
      </c>
      <c r="T152" s="14">
        <f t="shared" si="2"/>
        <v>30.496395224278078</v>
      </c>
      <c r="U152" s="14">
        <f t="shared" si="2"/>
        <v>0</v>
      </c>
      <c r="V152" s="14">
        <f t="shared" si="2"/>
        <v>123.18221515215301</v>
      </c>
      <c r="W152" s="14">
        <f t="shared" si="2"/>
        <v>14.36268131456991</v>
      </c>
      <c r="X152" s="14">
        <f t="shared" si="2"/>
        <v>0.23094992793344296</v>
      </c>
      <c r="Y152" s="14">
        <f t="shared" si="2"/>
        <v>0.31692628789895028</v>
      </c>
      <c r="Z152" s="14">
        <f t="shared" si="2"/>
        <v>0.17576525212048727</v>
      </c>
      <c r="AA152" s="14">
        <f t="shared" si="2"/>
        <v>0.12817496118556618</v>
      </c>
      <c r="AB152" s="14">
        <f t="shared" si="2"/>
        <v>8.8570565845202598</v>
      </c>
      <c r="AC152" s="14">
        <f t="shared" si="2"/>
        <v>26.096451135091971</v>
      </c>
      <c r="AD152" s="14">
        <f t="shared" si="2"/>
        <v>31.27294739070927</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236.88940639676574</v>
      </c>
      <c r="F154" s="14">
        <f>SUM(F$141, F$153, -1 * IF(OR($B$6=2005,$B$6&gt;=2020),SUM(F$99:F$122),0), IF(AND(ISNUMBER(SEARCH($B$4,"AT|BE|CH|GB|IE|LT|LU|NL")),SUM(F$143:F$149)&gt;0),SUM(F$143:F$149)-SUM(F$27:F$33),0))</f>
        <v>156.42893555867792</v>
      </c>
      <c r="G154" s="14">
        <f>SUM(G$141, G$153, IF(AND(ISNUMBER(SEARCH($B$4,"AT|BE|CH|GB|IE|LT|LU|NL")),SUM(G$143:G$149)&gt;0),SUM(G$143:G$149)-SUM(G$27:G$33),0))</f>
        <v>83.517153303691785</v>
      </c>
      <c r="H154" s="14">
        <f>SUM(H$141, H$153, IF(AND(ISNUMBER(SEARCH($B$4,"AT|BE|CH|GB|IE|LT|LU|NL")),SUM(H$143:H$149)&gt;0),SUM(H$143:H$149)-SUM(H$27:H$33),0))</f>
        <v>37.315931576415913</v>
      </c>
      <c r="I154" s="14">
        <f t="shared" ref="I154:AD154" si="3">SUM(I$141, I$153, IF(AND(ISNUMBER(SEARCH($B$4,"AT|BE|CH|GB|IE|LT|LU|NL")),SUM(I$143:I$149)&gt;0),SUM(I$143:I$149)-SUM(I$27:I$33),0))</f>
        <v>26.409367045350994</v>
      </c>
      <c r="J154" s="14">
        <f t="shared" si="3"/>
        <v>43.703222754104161</v>
      </c>
      <c r="K154" s="14">
        <f t="shared" si="3"/>
        <v>58.647413564705673</v>
      </c>
      <c r="L154" s="14">
        <f t="shared" si="3"/>
        <v>6.1744020223026821</v>
      </c>
      <c r="M154" s="14">
        <f t="shared" si="3"/>
        <v>541.35219280278693</v>
      </c>
      <c r="N154" s="14">
        <f t="shared" si="3"/>
        <v>26.466307995066455</v>
      </c>
      <c r="O154" s="14">
        <f t="shared" si="3"/>
        <v>1.6081921767685394</v>
      </c>
      <c r="P154" s="14">
        <f t="shared" si="3"/>
        <v>0.75092837631602971</v>
      </c>
      <c r="Q154" s="14">
        <f t="shared" si="3"/>
        <v>4.1099118412815114</v>
      </c>
      <c r="R154" s="14">
        <f t="shared" si="3"/>
        <v>25.953047952552943</v>
      </c>
      <c r="S154" s="14">
        <f t="shared" si="3"/>
        <v>59.967417175840183</v>
      </c>
      <c r="T154" s="14">
        <f t="shared" si="3"/>
        <v>30.496395224278078</v>
      </c>
      <c r="U154" s="14">
        <f t="shared" si="3"/>
        <v>0</v>
      </c>
      <c r="V154" s="14">
        <f t="shared" si="3"/>
        <v>123.18221515215301</v>
      </c>
      <c r="W154" s="14">
        <f t="shared" si="3"/>
        <v>14.36268131456991</v>
      </c>
      <c r="X154" s="14">
        <f t="shared" si="3"/>
        <v>0.23094992793344296</v>
      </c>
      <c r="Y154" s="14">
        <f t="shared" si="3"/>
        <v>0.31692628789895028</v>
      </c>
      <c r="Z154" s="14">
        <f t="shared" si="3"/>
        <v>0.17576525212048727</v>
      </c>
      <c r="AA154" s="14">
        <f t="shared" si="3"/>
        <v>0.12817496118556618</v>
      </c>
      <c r="AB154" s="14">
        <f t="shared" si="3"/>
        <v>8.8570565845202598</v>
      </c>
      <c r="AC154" s="14">
        <f t="shared" si="3"/>
        <v>26.096451135091971</v>
      </c>
      <c r="AD154" s="14">
        <f t="shared" si="3"/>
        <v>31.27294739070927</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4.4024121453902145</v>
      </c>
      <c r="F157" s="23">
        <v>9.1978968037616987E-2</v>
      </c>
      <c r="G157" s="23">
        <v>0.30502427007346483</v>
      </c>
      <c r="H157" s="23" t="s">
        <v>430</v>
      </c>
      <c r="I157" s="23">
        <v>6.6487228361902351E-2</v>
      </c>
      <c r="J157" s="23">
        <v>6.6487228361902351E-2</v>
      </c>
      <c r="K157" s="23">
        <v>6.6487228361902351E-2</v>
      </c>
      <c r="L157" s="23">
        <v>3.3084352987061562E-2</v>
      </c>
      <c r="M157" s="23">
        <v>0.99211502276472341</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15722.900519250767</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0.89810489136987393</v>
      </c>
      <c r="F158" s="23">
        <v>9.2633619738454076E-2</v>
      </c>
      <c r="G158" s="23">
        <v>6.8836404804631462E-2</v>
      </c>
      <c r="H158" s="23" t="s">
        <v>430</v>
      </c>
      <c r="I158" s="23">
        <v>8.685400118750717E-3</v>
      </c>
      <c r="J158" s="23">
        <v>8.685400118750717E-3</v>
      </c>
      <c r="K158" s="23">
        <v>8.685400118750717E-3</v>
      </c>
      <c r="L158" s="23">
        <v>4.3427000593753585E-3</v>
      </c>
      <c r="M158" s="23">
        <v>1.3186194965289535</v>
      </c>
      <c r="N158" s="23">
        <v>0.49206865284592843</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3584.6555318038631</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36.04</v>
      </c>
      <c r="F159" s="23">
        <v>1</v>
      </c>
      <c r="G159" s="23">
        <v>18.329999999999998</v>
      </c>
      <c r="H159" s="23" t="s">
        <v>429</v>
      </c>
      <c r="I159" s="23">
        <v>0.70991093171422226</v>
      </c>
      <c r="J159" s="23">
        <v>0.76061885540809526</v>
      </c>
      <c r="K159" s="23">
        <v>0.76061885540809526</v>
      </c>
      <c r="L159" s="23" t="s">
        <v>429</v>
      </c>
      <c r="M159" s="23">
        <v>2.77</v>
      </c>
      <c r="N159" s="23" t="s">
        <v>430</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21043.788332957305</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2403A-C3B9-473E-BC4A-EA75F58156DE}">
  <sheetPr codeName="Tabelle29"/>
  <dimension ref="A1:AL170"/>
  <sheetViews>
    <sheetView zoomScale="70" zoomScaleNormal="70" workbookViewId="0">
      <pane xSplit="4" ySplit="13" topLeftCell="E134"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9.21875" style="5" customWidth="1"/>
    <col min="2" max="2" width="11" style="5" customWidth="1"/>
    <col min="3" max="3" width="41"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2005</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2005</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30.267676999953316</v>
      </c>
      <c r="F14" s="145">
        <v>0.86390860823800109</v>
      </c>
      <c r="G14" s="145">
        <v>23.711484864163221</v>
      </c>
      <c r="H14" s="145">
        <v>1.112E-2</v>
      </c>
      <c r="I14" s="145">
        <v>0.66885360804366156</v>
      </c>
      <c r="J14" s="145">
        <v>1.8226144788600904</v>
      </c>
      <c r="K14" s="145">
        <v>2.8673744912399992</v>
      </c>
      <c r="L14" s="145">
        <v>6.4263514973683863E-2</v>
      </c>
      <c r="M14" s="145">
        <v>12.81397156029001</v>
      </c>
      <c r="N14" s="145">
        <v>2.1214644596629069</v>
      </c>
      <c r="O14" s="145">
        <v>0.11079235240389015</v>
      </c>
      <c r="P14" s="145">
        <v>0.18095547735353293</v>
      </c>
      <c r="Q14" s="145">
        <v>0.59558505520204419</v>
      </c>
      <c r="R14" s="145">
        <v>1.4406649959411983</v>
      </c>
      <c r="S14" s="145">
        <v>1.9827510798351013</v>
      </c>
      <c r="T14" s="145">
        <v>4.1820265809117956</v>
      </c>
      <c r="U14" s="26" t="s">
        <v>429</v>
      </c>
      <c r="V14" s="145">
        <v>10.799695507400301</v>
      </c>
      <c r="W14" s="145">
        <v>2.8252961208267044</v>
      </c>
      <c r="X14" s="26" t="s">
        <v>431</v>
      </c>
      <c r="Y14" s="26" t="s">
        <v>431</v>
      </c>
      <c r="Z14" s="26" t="s">
        <v>431</v>
      </c>
      <c r="AA14" s="26" t="s">
        <v>431</v>
      </c>
      <c r="AB14" s="145">
        <v>0.22599469389669977</v>
      </c>
      <c r="AC14" s="145">
        <v>0.23497791982568988</v>
      </c>
      <c r="AD14" s="145">
        <v>0.16438523313080988</v>
      </c>
      <c r="AE14" s="144" t="s">
        <v>443</v>
      </c>
      <c r="AF14" s="145">
        <v>13243.01674300002</v>
      </c>
      <c r="AG14" s="145">
        <v>125650.00383199999</v>
      </c>
      <c r="AH14" s="145">
        <v>81534.620374999999</v>
      </c>
      <c r="AI14" s="145">
        <v>49817.850713</v>
      </c>
      <c r="AJ14" s="145">
        <v>68.900000000000006</v>
      </c>
      <c r="AK14" s="26" t="s">
        <v>430</v>
      </c>
      <c r="AL14" s="49" t="s">
        <v>50</v>
      </c>
    </row>
    <row r="15" spans="1:38" s="2" customFormat="1" ht="26.25" customHeight="1" thickBot="1" x14ac:dyDescent="0.3">
      <c r="A15" s="70" t="s">
        <v>54</v>
      </c>
      <c r="B15" s="70" t="s">
        <v>55</v>
      </c>
      <c r="C15" s="70" t="s">
        <v>56</v>
      </c>
      <c r="D15" s="72"/>
      <c r="E15" s="145">
        <v>3.1747980000000005</v>
      </c>
      <c r="F15" s="145">
        <v>4.5110061000000007E-2</v>
      </c>
      <c r="G15" s="145">
        <v>6.4574489000000002</v>
      </c>
      <c r="H15" s="26" t="s">
        <v>430</v>
      </c>
      <c r="I15" s="145">
        <v>8.7290535114956561E-2</v>
      </c>
      <c r="J15" s="145">
        <v>0.21413668566550545</v>
      </c>
      <c r="K15" s="145">
        <v>0.53835</v>
      </c>
      <c r="L15" s="145">
        <v>4.9933527945255048E-3</v>
      </c>
      <c r="M15" s="145">
        <v>0.82935623000000003</v>
      </c>
      <c r="N15" s="145">
        <v>3.5326592732000002</v>
      </c>
      <c r="O15" s="145">
        <v>7.9436920490000007E-2</v>
      </c>
      <c r="P15" s="145">
        <v>1.6245663456071431E-2</v>
      </c>
      <c r="Q15" s="145">
        <v>0.57303477961538463</v>
      </c>
      <c r="R15" s="145">
        <v>4.3519875491499995</v>
      </c>
      <c r="S15" s="145">
        <v>1.5316441174500002</v>
      </c>
      <c r="T15" s="145">
        <v>4.1375535609999998</v>
      </c>
      <c r="U15" s="26" t="s">
        <v>429</v>
      </c>
      <c r="V15" s="145">
        <v>6.5698033665714286</v>
      </c>
      <c r="W15" s="145">
        <v>3.5689529399999996E-2</v>
      </c>
      <c r="X15" s="26" t="s">
        <v>431</v>
      </c>
      <c r="Y15" s="26" t="s">
        <v>431</v>
      </c>
      <c r="Z15" s="26" t="s">
        <v>431</v>
      </c>
      <c r="AA15" s="26" t="s">
        <v>431</v>
      </c>
      <c r="AB15" s="145">
        <v>1.3015049599999998E-2</v>
      </c>
      <c r="AC15" s="26" t="s">
        <v>430</v>
      </c>
      <c r="AD15" s="26" t="s">
        <v>430</v>
      </c>
      <c r="AE15" s="144" t="s">
        <v>443</v>
      </c>
      <c r="AF15" s="145">
        <v>4629.4310000000005</v>
      </c>
      <c r="AG15" s="145">
        <v>38.9</v>
      </c>
      <c r="AH15" s="145">
        <v>32424.7</v>
      </c>
      <c r="AI15" s="26" t="s">
        <v>430</v>
      </c>
      <c r="AJ15" s="145">
        <v>4348</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3.9449082779999998</v>
      </c>
      <c r="F17" s="145">
        <v>7.9329098094834127E-2</v>
      </c>
      <c r="G17" s="145">
        <v>4.2477847903389998</v>
      </c>
      <c r="H17" s="26" t="s">
        <v>430</v>
      </c>
      <c r="I17" s="145">
        <v>6.8650682339411989E-2</v>
      </c>
      <c r="J17" s="145">
        <v>0.22471205128257474</v>
      </c>
      <c r="K17" s="145">
        <v>0.35241003391999998</v>
      </c>
      <c r="L17" s="145">
        <v>4.9584893504679229E-3</v>
      </c>
      <c r="M17" s="145">
        <v>7.7584813158966854</v>
      </c>
      <c r="N17" s="145">
        <v>0.11068300799999999</v>
      </c>
      <c r="O17" s="145">
        <v>2.5406769999999999E-3</v>
      </c>
      <c r="P17" s="145">
        <v>4.7356030000000003E-4</v>
      </c>
      <c r="Q17" s="145">
        <v>1.375756E-2</v>
      </c>
      <c r="R17" s="145">
        <v>9.54869E-2</v>
      </c>
      <c r="S17" s="145">
        <v>3.2980745000000006E-2</v>
      </c>
      <c r="T17" s="145">
        <v>0.63834715999999991</v>
      </c>
      <c r="U17" s="26" t="s">
        <v>429</v>
      </c>
      <c r="V17" s="145">
        <v>0.38273660000000004</v>
      </c>
      <c r="W17" s="145">
        <v>1.6430111897417055E-2</v>
      </c>
      <c r="X17" s="26" t="s">
        <v>431</v>
      </c>
      <c r="Y17" s="26" t="s">
        <v>431</v>
      </c>
      <c r="Z17" s="26" t="s">
        <v>431</v>
      </c>
      <c r="AA17" s="26" t="s">
        <v>431</v>
      </c>
      <c r="AB17" s="145">
        <v>4.6082048479999995E-3</v>
      </c>
      <c r="AC17" s="145">
        <v>2.8350678E-3</v>
      </c>
      <c r="AD17" s="145">
        <v>0.77735729999999992</v>
      </c>
      <c r="AE17" s="144" t="s">
        <v>443</v>
      </c>
      <c r="AF17" s="145">
        <v>1644.1382599999997</v>
      </c>
      <c r="AG17" s="145">
        <v>4572.6900000000005</v>
      </c>
      <c r="AH17" s="145">
        <v>32098.1463178341</v>
      </c>
      <c r="AI17" s="26" t="s">
        <v>430</v>
      </c>
      <c r="AJ17" s="145">
        <v>69</v>
      </c>
      <c r="AK17" s="26" t="s">
        <v>430</v>
      </c>
      <c r="AL17" s="49" t="s">
        <v>50</v>
      </c>
    </row>
    <row r="18" spans="1:38" s="2" customFormat="1" ht="26.25" customHeight="1" thickBot="1" x14ac:dyDescent="0.3">
      <c r="A18" s="70" t="s">
        <v>54</v>
      </c>
      <c r="B18" s="70" t="s">
        <v>61</v>
      </c>
      <c r="C18" s="70" t="s">
        <v>62</v>
      </c>
      <c r="D18" s="72"/>
      <c r="E18" s="145">
        <v>0.79479269600000024</v>
      </c>
      <c r="F18" s="145">
        <v>2.2891640100000002E-3</v>
      </c>
      <c r="G18" s="145">
        <v>2.9715089424334624</v>
      </c>
      <c r="H18" s="26" t="s">
        <v>430</v>
      </c>
      <c r="I18" s="145">
        <v>1.1752284811480617E-2</v>
      </c>
      <c r="J18" s="145">
        <v>2.1949167174257749E-2</v>
      </c>
      <c r="K18" s="145">
        <v>3.5131971910000004E-2</v>
      </c>
      <c r="L18" s="145">
        <v>3.6656732117266106E-3</v>
      </c>
      <c r="M18" s="145">
        <v>3.64942802E-2</v>
      </c>
      <c r="N18" s="145">
        <v>7.5875000000000009E-4</v>
      </c>
      <c r="O18" s="145">
        <v>9.1050000000000001E-6</v>
      </c>
      <c r="P18" s="145">
        <v>2.4818999999999999E-6</v>
      </c>
      <c r="Q18" s="145">
        <v>6.0700000000000005E-5</v>
      </c>
      <c r="R18" s="145">
        <v>0.16292772999999999</v>
      </c>
      <c r="S18" s="145">
        <v>2.0682500000000003E-4</v>
      </c>
      <c r="T18" s="145">
        <v>2.7459000000000001E-2</v>
      </c>
      <c r="U18" s="26" t="s">
        <v>429</v>
      </c>
      <c r="V18" s="145">
        <v>3.6420000000000002E-4</v>
      </c>
      <c r="W18" s="145">
        <v>1.2270970050000003E-3</v>
      </c>
      <c r="X18" s="26" t="s">
        <v>431</v>
      </c>
      <c r="Y18" s="26" t="s">
        <v>431</v>
      </c>
      <c r="Z18" s="26" t="s">
        <v>431</v>
      </c>
      <c r="AA18" s="26" t="s">
        <v>431</v>
      </c>
      <c r="AB18" s="145">
        <v>2.917400364E-3</v>
      </c>
      <c r="AC18" s="145">
        <v>1.00626E-4</v>
      </c>
      <c r="AD18" s="145">
        <v>2.7591000000000001E-2</v>
      </c>
      <c r="AE18" s="144" t="s">
        <v>443</v>
      </c>
      <c r="AF18" s="145">
        <v>1041.2331299999998</v>
      </c>
      <c r="AG18" s="145">
        <v>162.30000000000001</v>
      </c>
      <c r="AH18" s="145">
        <v>345.84088000000003</v>
      </c>
      <c r="AI18" s="26" t="s">
        <v>430</v>
      </c>
      <c r="AJ18" s="26" t="s">
        <v>430</v>
      </c>
      <c r="AK18" s="26" t="s">
        <v>430</v>
      </c>
      <c r="AL18" s="49" t="s">
        <v>50</v>
      </c>
    </row>
    <row r="19" spans="1:38" s="2" customFormat="1" ht="26.25" customHeight="1" thickBot="1" x14ac:dyDescent="0.3">
      <c r="A19" s="70" t="s">
        <v>54</v>
      </c>
      <c r="B19" s="70" t="s">
        <v>63</v>
      </c>
      <c r="C19" s="70" t="s">
        <v>64</v>
      </c>
      <c r="D19" s="72"/>
      <c r="E19" s="145">
        <v>2.5744071519999996</v>
      </c>
      <c r="F19" s="145">
        <v>3.0507557190000006E-2</v>
      </c>
      <c r="G19" s="145">
        <v>3.2111519788951934</v>
      </c>
      <c r="H19" s="26" t="s">
        <v>430</v>
      </c>
      <c r="I19" s="145">
        <v>0.10529470578578472</v>
      </c>
      <c r="J19" s="145">
        <v>0.20532834262757252</v>
      </c>
      <c r="K19" s="145">
        <v>0.24813136811000008</v>
      </c>
      <c r="L19" s="145">
        <v>1.9871416641005838E-2</v>
      </c>
      <c r="M19" s="145">
        <v>0.6506449794000001</v>
      </c>
      <c r="N19" s="145">
        <v>8.5678653000000021E-2</v>
      </c>
      <c r="O19" s="145">
        <v>2.0993490520000001E-2</v>
      </c>
      <c r="P19" s="145">
        <v>7.8043825762142858E-3</v>
      </c>
      <c r="Q19" s="145">
        <v>1.4073631849999999E-2</v>
      </c>
      <c r="R19" s="145">
        <v>1.6671799425000002E-2</v>
      </c>
      <c r="S19" s="145">
        <v>3.1039630100000003E-2</v>
      </c>
      <c r="T19" s="145">
        <v>0.86318038750000003</v>
      </c>
      <c r="U19" s="26" t="s">
        <v>429</v>
      </c>
      <c r="V19" s="145">
        <v>0.18400749309999995</v>
      </c>
      <c r="W19" s="145">
        <v>8.8298407849999969E-2</v>
      </c>
      <c r="X19" s="26" t="s">
        <v>431</v>
      </c>
      <c r="Y19" s="26" t="s">
        <v>431</v>
      </c>
      <c r="Z19" s="26" t="s">
        <v>431</v>
      </c>
      <c r="AA19" s="26" t="s">
        <v>431</v>
      </c>
      <c r="AB19" s="145">
        <v>1.4820570508E-2</v>
      </c>
      <c r="AC19" s="145">
        <v>3.8200653999999998E-3</v>
      </c>
      <c r="AD19" s="145">
        <v>0.41579154499999993</v>
      </c>
      <c r="AE19" s="144" t="s">
        <v>443</v>
      </c>
      <c r="AF19" s="145">
        <v>3576.5973099999997</v>
      </c>
      <c r="AG19" s="145">
        <v>5716.07</v>
      </c>
      <c r="AH19" s="145">
        <v>11647.266660000003</v>
      </c>
      <c r="AI19" s="145">
        <v>565.68000000000006</v>
      </c>
      <c r="AJ19" s="26" t="s">
        <v>430</v>
      </c>
      <c r="AK19" s="26" t="s">
        <v>430</v>
      </c>
      <c r="AL19" s="49" t="s">
        <v>50</v>
      </c>
    </row>
    <row r="20" spans="1:38" s="2" customFormat="1" ht="26.25" customHeight="1" thickBot="1" x14ac:dyDescent="0.3">
      <c r="A20" s="70" t="s">
        <v>54</v>
      </c>
      <c r="B20" s="70" t="s">
        <v>65</v>
      </c>
      <c r="C20" s="70" t="s">
        <v>66</v>
      </c>
      <c r="D20" s="72"/>
      <c r="E20" s="145">
        <v>18.76382736730001</v>
      </c>
      <c r="F20" s="145">
        <v>0.35171287651799937</v>
      </c>
      <c r="G20" s="145">
        <v>6.8159770064131404</v>
      </c>
      <c r="H20" s="26" t="s">
        <v>430</v>
      </c>
      <c r="I20" s="145">
        <v>2.4472285989735618</v>
      </c>
      <c r="J20" s="145">
        <v>3.2654115360035574</v>
      </c>
      <c r="K20" s="145">
        <v>3.557661538861999</v>
      </c>
      <c r="L20" s="145">
        <v>3.3590578467080877E-2</v>
      </c>
      <c r="M20" s="145">
        <v>23.83413531983998</v>
      </c>
      <c r="N20" s="145">
        <v>5.0613092509286952</v>
      </c>
      <c r="O20" s="145">
        <v>0.34998411081548592</v>
      </c>
      <c r="P20" s="145">
        <v>0.1343106031521768</v>
      </c>
      <c r="Q20" s="145">
        <v>0.21818537961103596</v>
      </c>
      <c r="R20" s="145">
        <v>0.14973335645640992</v>
      </c>
      <c r="S20" s="145">
        <v>0.19996582193388993</v>
      </c>
      <c r="T20" s="145">
        <v>1.0405360698155992</v>
      </c>
      <c r="U20" s="26" t="s">
        <v>429</v>
      </c>
      <c r="V20" s="145">
        <v>1.9446463474751428</v>
      </c>
      <c r="W20" s="145">
        <v>0.9116206068374999</v>
      </c>
      <c r="X20" s="26" t="s">
        <v>431</v>
      </c>
      <c r="Y20" s="26" t="s">
        <v>431</v>
      </c>
      <c r="Z20" s="26" t="s">
        <v>431</v>
      </c>
      <c r="AA20" s="26" t="s">
        <v>431</v>
      </c>
      <c r="AB20" s="145">
        <v>0.1378279111259999</v>
      </c>
      <c r="AC20" s="145">
        <v>0.15209487250000001</v>
      </c>
      <c r="AD20" s="145">
        <v>0.22343168949999989</v>
      </c>
      <c r="AE20" s="144" t="s">
        <v>443</v>
      </c>
      <c r="AF20" s="145">
        <v>146059.56884499997</v>
      </c>
      <c r="AG20" s="145">
        <v>11863.2235</v>
      </c>
      <c r="AH20" s="145">
        <v>40903.504298999986</v>
      </c>
      <c r="AI20" s="145">
        <v>31342.142</v>
      </c>
      <c r="AJ20" s="145">
        <v>392.23700000000002</v>
      </c>
      <c r="AK20" s="26" t="s">
        <v>430</v>
      </c>
      <c r="AL20" s="49" t="s">
        <v>50</v>
      </c>
    </row>
    <row r="21" spans="1:38" s="2" customFormat="1" ht="26.25" customHeight="1" thickBot="1" x14ac:dyDescent="0.3">
      <c r="A21" s="70" t="s">
        <v>54</v>
      </c>
      <c r="B21" s="70" t="s">
        <v>67</v>
      </c>
      <c r="C21" s="70" t="s">
        <v>68</v>
      </c>
      <c r="D21" s="72"/>
      <c r="E21" s="145">
        <v>0.64880947468000016</v>
      </c>
      <c r="F21" s="145">
        <v>1.8810178703799994E-2</v>
      </c>
      <c r="G21" s="145">
        <v>1.1836941336309101</v>
      </c>
      <c r="H21" s="26" t="s">
        <v>430</v>
      </c>
      <c r="I21" s="145">
        <v>4.5555926867714598E-2</v>
      </c>
      <c r="J21" s="145">
        <v>8.2020106768936132E-2</v>
      </c>
      <c r="K21" s="145">
        <v>0.10814157682760002</v>
      </c>
      <c r="L21" s="145">
        <v>1.1377427366041372E-2</v>
      </c>
      <c r="M21" s="145">
        <v>0.28412889877599989</v>
      </c>
      <c r="N21" s="145">
        <v>8.0019381632999972E-2</v>
      </c>
      <c r="O21" s="145">
        <v>2.5765377646600005E-3</v>
      </c>
      <c r="P21" s="145">
        <v>3.4785844082499996E-3</v>
      </c>
      <c r="Q21" s="145">
        <v>1.2654723878000007E-2</v>
      </c>
      <c r="R21" s="145">
        <v>5.1325016975400026E-2</v>
      </c>
      <c r="S21" s="145">
        <v>3.4693095422899986E-2</v>
      </c>
      <c r="T21" s="145">
        <v>0.47949791377439999</v>
      </c>
      <c r="U21" s="26" t="s">
        <v>429</v>
      </c>
      <c r="V21" s="145">
        <v>0.33469077164399991</v>
      </c>
      <c r="W21" s="145">
        <v>2.1592409535399995E-2</v>
      </c>
      <c r="X21" s="26" t="s">
        <v>431</v>
      </c>
      <c r="Y21" s="26" t="s">
        <v>431</v>
      </c>
      <c r="Z21" s="26" t="s">
        <v>431</v>
      </c>
      <c r="AA21" s="26" t="s">
        <v>431</v>
      </c>
      <c r="AB21" s="145">
        <v>6.7185323464480041E-3</v>
      </c>
      <c r="AC21" s="145">
        <v>1.3157336500800002E-3</v>
      </c>
      <c r="AD21" s="145">
        <v>0.16892770337999999</v>
      </c>
      <c r="AE21" s="144" t="s">
        <v>443</v>
      </c>
      <c r="AF21" s="145">
        <v>1875.9800538000004</v>
      </c>
      <c r="AG21" s="145">
        <v>1547.6172819999999</v>
      </c>
      <c r="AH21" s="145">
        <v>312.16184000000004</v>
      </c>
      <c r="AI21" s="145">
        <v>139.935</v>
      </c>
      <c r="AJ21" s="145">
        <v>193.35766000000001</v>
      </c>
      <c r="AK21" s="26" t="s">
        <v>430</v>
      </c>
      <c r="AL21" s="49" t="s">
        <v>50</v>
      </c>
    </row>
    <row r="22" spans="1:38" s="2" customFormat="1" ht="26.25" customHeight="1" thickBot="1" x14ac:dyDescent="0.3">
      <c r="A22" s="70" t="s">
        <v>54</v>
      </c>
      <c r="B22" s="70" t="s">
        <v>69</v>
      </c>
      <c r="C22" s="70" t="s">
        <v>70</v>
      </c>
      <c r="D22" s="72"/>
      <c r="E22" s="145">
        <v>4.534774555000002</v>
      </c>
      <c r="F22" s="145">
        <v>1.6144431543999999E-2</v>
      </c>
      <c r="G22" s="145">
        <v>1.3961976657566437</v>
      </c>
      <c r="H22" s="26" t="s">
        <v>430</v>
      </c>
      <c r="I22" s="145">
        <v>8.0044318304916262E-2</v>
      </c>
      <c r="J22" s="145">
        <v>0.17930931927329294</v>
      </c>
      <c r="K22" s="145">
        <v>0.38672313440200012</v>
      </c>
      <c r="L22" s="145">
        <v>1.0424130758551507E-2</v>
      </c>
      <c r="M22" s="145">
        <v>12.780010210020002</v>
      </c>
      <c r="N22" s="145">
        <v>3.1537852746749993</v>
      </c>
      <c r="O22" s="145">
        <v>7.2812077544500045E-2</v>
      </c>
      <c r="P22" s="145">
        <v>3.4062061490250005E-2</v>
      </c>
      <c r="Q22" s="145">
        <v>0.51832105646999982</v>
      </c>
      <c r="R22" s="145">
        <v>3.8192498423850005</v>
      </c>
      <c r="S22" s="145">
        <v>1.3900016570175002</v>
      </c>
      <c r="T22" s="145">
        <v>3.442321823499999</v>
      </c>
      <c r="U22" s="26" t="s">
        <v>429</v>
      </c>
      <c r="V22" s="145">
        <v>6.1755109646200008</v>
      </c>
      <c r="W22" s="145">
        <v>4.1872212856499981E-2</v>
      </c>
      <c r="X22" s="26" t="s">
        <v>431</v>
      </c>
      <c r="Y22" s="26" t="s">
        <v>431</v>
      </c>
      <c r="Z22" s="26" t="s">
        <v>431</v>
      </c>
      <c r="AA22" s="26" t="s">
        <v>431</v>
      </c>
      <c r="AB22" s="145">
        <v>6.3379556644000022E-3</v>
      </c>
      <c r="AC22" s="145">
        <v>4.2836227000000006E-3</v>
      </c>
      <c r="AD22" s="145">
        <v>0.88250998124199997</v>
      </c>
      <c r="AE22" s="144" t="s">
        <v>443</v>
      </c>
      <c r="AF22" s="145">
        <v>2006.7118480000001</v>
      </c>
      <c r="AG22" s="145">
        <v>5191.16</v>
      </c>
      <c r="AH22" s="145">
        <v>4539.2934000000005</v>
      </c>
      <c r="AI22" s="145">
        <v>240.02070000000001</v>
      </c>
      <c r="AJ22" s="145">
        <v>1184.3899999999999</v>
      </c>
      <c r="AK22" s="26" t="s">
        <v>430</v>
      </c>
      <c r="AL22" s="49" t="s">
        <v>50</v>
      </c>
    </row>
    <row r="23" spans="1:38" s="2" customFormat="1" ht="26.25" customHeight="1" thickBot="1" x14ac:dyDescent="0.3">
      <c r="A23" s="70" t="s">
        <v>71</v>
      </c>
      <c r="B23" s="70" t="s">
        <v>394</v>
      </c>
      <c r="C23" s="70" t="s">
        <v>432</v>
      </c>
      <c r="D23" s="72"/>
      <c r="E23" s="145">
        <v>12.43827960807962</v>
      </c>
      <c r="F23" s="145">
        <v>2.3998788904131421</v>
      </c>
      <c r="G23" s="145">
        <v>0.18297493731528969</v>
      </c>
      <c r="H23" s="145">
        <v>2.6785442093296692E-3</v>
      </c>
      <c r="I23" s="145">
        <v>0.99761209774786219</v>
      </c>
      <c r="J23" s="145">
        <v>0.99761209774786219</v>
      </c>
      <c r="K23" s="145">
        <v>0.99761209774786197</v>
      </c>
      <c r="L23" s="145">
        <v>0.61140671712585226</v>
      </c>
      <c r="M23" s="145">
        <v>10.009895154433687</v>
      </c>
      <c r="N23" s="26" t="s">
        <v>430</v>
      </c>
      <c r="O23" s="145">
        <v>3.3500919892578925E-3</v>
      </c>
      <c r="P23" s="26" t="s">
        <v>430</v>
      </c>
      <c r="Q23" s="26" t="s">
        <v>430</v>
      </c>
      <c r="R23" s="145">
        <v>1.6750459946289462E-2</v>
      </c>
      <c r="S23" s="145">
        <v>0.56951563817384199</v>
      </c>
      <c r="T23" s="145">
        <v>2.3450643924805257E-2</v>
      </c>
      <c r="U23" s="145">
        <v>3.3500919892578925E-3</v>
      </c>
      <c r="V23" s="145">
        <v>0.33500919892578923</v>
      </c>
      <c r="W23" s="26" t="s">
        <v>430</v>
      </c>
      <c r="X23" s="145">
        <v>1.013579064440732E-2</v>
      </c>
      <c r="Y23" s="145">
        <v>1.6664945269655819E-2</v>
      </c>
      <c r="Z23" s="26" t="s">
        <v>430</v>
      </c>
      <c r="AA23" s="26" t="s">
        <v>430</v>
      </c>
      <c r="AB23" s="145">
        <v>2.6800735914063137E-2</v>
      </c>
      <c r="AC23" s="26" t="s">
        <v>430</v>
      </c>
      <c r="AD23" s="26" t="s">
        <v>430</v>
      </c>
      <c r="AE23" s="144" t="s">
        <v>443</v>
      </c>
      <c r="AF23" s="145">
        <v>14074.518887456616</v>
      </c>
      <c r="AG23" s="26" t="s">
        <v>430</v>
      </c>
      <c r="AH23" s="145">
        <v>250.51974575556019</v>
      </c>
      <c r="AI23" s="26" t="s">
        <v>430</v>
      </c>
      <c r="AJ23" s="26" t="s">
        <v>430</v>
      </c>
      <c r="AK23" s="26" t="s">
        <v>430</v>
      </c>
      <c r="AL23" s="49" t="s">
        <v>50</v>
      </c>
    </row>
    <row r="24" spans="1:38" s="2" customFormat="1" ht="26.25" customHeight="1" thickBot="1" x14ac:dyDescent="0.3">
      <c r="A24" s="70" t="s">
        <v>54</v>
      </c>
      <c r="B24" s="70" t="s">
        <v>72</v>
      </c>
      <c r="C24" s="70" t="s">
        <v>73</v>
      </c>
      <c r="D24" s="72"/>
      <c r="E24" s="145">
        <v>2.1132746450946001</v>
      </c>
      <c r="F24" s="145">
        <v>0.12079603014294814</v>
      </c>
      <c r="G24" s="145">
        <v>1.6072686541796359</v>
      </c>
      <c r="H24" s="26" t="s">
        <v>430</v>
      </c>
      <c r="I24" s="145">
        <v>0.25515297879692928</v>
      </c>
      <c r="J24" s="145">
        <v>0.51187559540892602</v>
      </c>
      <c r="K24" s="145">
        <v>0.8459381227306213</v>
      </c>
      <c r="L24" s="145">
        <v>3.8307233763534232E-2</v>
      </c>
      <c r="M24" s="145">
        <v>2.6409199031346042</v>
      </c>
      <c r="N24" s="145">
        <v>0.25079327154426911</v>
      </c>
      <c r="O24" s="145">
        <v>2.044947398837E-2</v>
      </c>
      <c r="P24" s="145">
        <v>5.5344380886941432E-3</v>
      </c>
      <c r="Q24" s="145">
        <v>1.7239366881338467E-2</v>
      </c>
      <c r="R24" s="145">
        <v>0.12051948705790001</v>
      </c>
      <c r="S24" s="145">
        <v>0.18979584022975007</v>
      </c>
      <c r="T24" s="145">
        <v>1.0302648586500007</v>
      </c>
      <c r="U24" s="26" t="s">
        <v>429</v>
      </c>
      <c r="V24" s="145">
        <v>2.8279441242996124</v>
      </c>
      <c r="W24" s="145">
        <v>0.21091155745255372</v>
      </c>
      <c r="X24" s="26" t="s">
        <v>431</v>
      </c>
      <c r="Y24" s="26" t="s">
        <v>431</v>
      </c>
      <c r="Z24" s="26" t="s">
        <v>431</v>
      </c>
      <c r="AA24" s="26" t="s">
        <v>431</v>
      </c>
      <c r="AB24" s="145">
        <v>4.5690158062785521E-2</v>
      </c>
      <c r="AC24" s="145">
        <v>0.18740540785000001</v>
      </c>
      <c r="AD24" s="145">
        <v>0.22039263490700001</v>
      </c>
      <c r="AE24" s="144" t="s">
        <v>443</v>
      </c>
      <c r="AF24" s="145">
        <v>4192.8855137302517</v>
      </c>
      <c r="AG24" s="145">
        <v>8.1650000000000009</v>
      </c>
      <c r="AH24" s="145">
        <v>1273.3155140000001</v>
      </c>
      <c r="AI24" s="145">
        <v>6222.8719679217911</v>
      </c>
      <c r="AJ24" s="145">
        <v>954</v>
      </c>
      <c r="AK24" s="26" t="s">
        <v>430</v>
      </c>
      <c r="AL24" s="49" t="s">
        <v>50</v>
      </c>
    </row>
    <row r="25" spans="1:38" s="2" customFormat="1" ht="26.25" customHeight="1" thickBot="1" x14ac:dyDescent="0.3">
      <c r="A25" s="70" t="s">
        <v>74</v>
      </c>
      <c r="B25" s="70" t="s">
        <v>75</v>
      </c>
      <c r="C25" s="70" t="s">
        <v>76</v>
      </c>
      <c r="D25" s="72"/>
      <c r="E25" s="145">
        <v>0.49456343104177974</v>
      </c>
      <c r="F25" s="145">
        <v>9.7953352863264453E-2</v>
      </c>
      <c r="G25" s="145">
        <v>3.212313604108772E-2</v>
      </c>
      <c r="H25" s="26" t="s">
        <v>430</v>
      </c>
      <c r="I25" s="145">
        <v>5.5692350153634012E-3</v>
      </c>
      <c r="J25" s="145">
        <v>5.5692350153634012E-3</v>
      </c>
      <c r="K25" s="145">
        <v>5.5692350153634012E-3</v>
      </c>
      <c r="L25" s="145">
        <v>2.7846175076817006E-3</v>
      </c>
      <c r="M25" s="145">
        <v>0.63087979953572682</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1655.8317546952433</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0.28212221035821555</v>
      </c>
      <c r="F26" s="145">
        <v>5.5496949931920191E-2</v>
      </c>
      <c r="G26" s="145">
        <v>1.8327552845168318E-2</v>
      </c>
      <c r="H26" s="26" t="s">
        <v>430</v>
      </c>
      <c r="I26" s="145">
        <v>1.7156937917653619E-3</v>
      </c>
      <c r="J26" s="145">
        <v>1.7156937917653619E-3</v>
      </c>
      <c r="K26" s="145">
        <v>1.7156937917653619E-3</v>
      </c>
      <c r="L26" s="145">
        <v>8.5784689588268097E-4</v>
      </c>
      <c r="M26" s="145">
        <v>0.48099388082079042</v>
      </c>
      <c r="N26" s="145">
        <v>9.6775368446154766E-2</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951.59872804165161</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39.658529661811805</v>
      </c>
      <c r="F27" s="145">
        <v>19.428516796136972</v>
      </c>
      <c r="G27" s="145">
        <v>3.5899704224335707E-2</v>
      </c>
      <c r="H27" s="145">
        <v>1.9678494149859749</v>
      </c>
      <c r="I27" s="145">
        <v>0.67482743248447852</v>
      </c>
      <c r="J27" s="145">
        <v>0.67482743248447852</v>
      </c>
      <c r="K27" s="145">
        <v>0.67482743248447852</v>
      </c>
      <c r="L27" s="145">
        <v>0.3556180298249898</v>
      </c>
      <c r="M27" s="145">
        <v>154.13776919835766</v>
      </c>
      <c r="N27" s="145">
        <v>2.9071268061383977E-3</v>
      </c>
      <c r="O27" s="145">
        <v>3.5774650675087535E-4</v>
      </c>
      <c r="P27" s="145">
        <v>1.6973059047769169E-2</v>
      </c>
      <c r="Q27" s="145">
        <v>5.4790844815916164E-4</v>
      </c>
      <c r="R27" s="145">
        <v>1.4395981547751685E-2</v>
      </c>
      <c r="S27" s="145">
        <v>1.011512631190602E-2</v>
      </c>
      <c r="T27" s="145">
        <v>3.9447545071423333E-3</v>
      </c>
      <c r="U27" s="145">
        <v>3.8032388281657289E-4</v>
      </c>
      <c r="V27" s="145">
        <v>6.3430761946705452E-2</v>
      </c>
      <c r="W27" s="145">
        <v>1.2057864687871391</v>
      </c>
      <c r="X27" s="145">
        <v>1.888026804996094E-2</v>
      </c>
      <c r="Y27" s="145">
        <v>2.3353845139497027E-2</v>
      </c>
      <c r="Z27" s="145">
        <v>1.1864058799865589E-2</v>
      </c>
      <c r="AA27" s="145">
        <v>2.4487833767346173E-2</v>
      </c>
      <c r="AB27" s="145">
        <v>7.8586005756669727E-2</v>
      </c>
      <c r="AC27" s="145">
        <v>0.12765060108027948</v>
      </c>
      <c r="AD27" s="145">
        <v>2.433829882904704E-4</v>
      </c>
      <c r="AE27" s="144" t="s">
        <v>443</v>
      </c>
      <c r="AF27" s="145">
        <v>90962.118374602345</v>
      </c>
      <c r="AG27" s="26" t="s">
        <v>430</v>
      </c>
      <c r="AH27" s="145">
        <v>4.9775230812552786</v>
      </c>
      <c r="AI27" s="145">
        <v>3.0012960214737079E-3</v>
      </c>
      <c r="AJ27" s="26" t="s">
        <v>430</v>
      </c>
      <c r="AK27" s="26" t="s">
        <v>430</v>
      </c>
      <c r="AL27" s="49" t="s">
        <v>50</v>
      </c>
    </row>
    <row r="28" spans="1:38" s="2" customFormat="1" ht="26.25" customHeight="1" thickBot="1" x14ac:dyDescent="0.3">
      <c r="A28" s="70" t="s">
        <v>79</v>
      </c>
      <c r="B28" s="70" t="s">
        <v>82</v>
      </c>
      <c r="C28" s="70" t="s">
        <v>83</v>
      </c>
      <c r="D28" s="72"/>
      <c r="E28" s="145">
        <v>6.500877372550419</v>
      </c>
      <c r="F28" s="145">
        <v>1.3466883040133593</v>
      </c>
      <c r="G28" s="145">
        <v>5.8108433968506882E-3</v>
      </c>
      <c r="H28" s="145">
        <v>1.2375558777095846E-2</v>
      </c>
      <c r="I28" s="145">
        <v>0.79777741502236632</v>
      </c>
      <c r="J28" s="145">
        <v>0.79777741502236632</v>
      </c>
      <c r="K28" s="145">
        <v>0.79777741502236632</v>
      </c>
      <c r="L28" s="145">
        <v>0.43819958264247821</v>
      </c>
      <c r="M28" s="145">
        <v>12.609311861534614</v>
      </c>
      <c r="N28" s="145">
        <v>1.7749513529176551E-4</v>
      </c>
      <c r="O28" s="145">
        <v>1.8849963533138759E-5</v>
      </c>
      <c r="P28" s="145">
        <v>1.6542055082745183E-3</v>
      </c>
      <c r="Q28" s="145">
        <v>3.4948802056372E-5</v>
      </c>
      <c r="R28" s="145">
        <v>2.4424321728897603E-3</v>
      </c>
      <c r="S28" s="145">
        <v>1.6454399659651085E-3</v>
      </c>
      <c r="T28" s="145">
        <v>1.1666672928113781E-4</v>
      </c>
      <c r="U28" s="145">
        <v>3.2197677046466488E-5</v>
      </c>
      <c r="V28" s="145">
        <v>5.7130481180668003E-3</v>
      </c>
      <c r="W28" s="145">
        <v>0.20070002466732081</v>
      </c>
      <c r="X28" s="145">
        <v>4.3334247206275912E-3</v>
      </c>
      <c r="Y28" s="145">
        <v>4.5992595120290403E-3</v>
      </c>
      <c r="Z28" s="145">
        <v>2.4050359016161891E-3</v>
      </c>
      <c r="AA28" s="145">
        <v>4.4077050958950398E-3</v>
      </c>
      <c r="AB28" s="145">
        <v>1.5745425230167861E-2</v>
      </c>
      <c r="AC28" s="145">
        <v>1.7667931221936575E-2</v>
      </c>
      <c r="AD28" s="145">
        <v>4.8640930812196087E-5</v>
      </c>
      <c r="AE28" s="144" t="s">
        <v>443</v>
      </c>
      <c r="AF28" s="145">
        <v>12549.73341759478</v>
      </c>
      <c r="AG28" s="26" t="s">
        <v>430</v>
      </c>
      <c r="AH28" s="26" t="s">
        <v>430</v>
      </c>
      <c r="AI28" s="26" t="s">
        <v>430</v>
      </c>
      <c r="AJ28" s="26" t="s">
        <v>430</v>
      </c>
      <c r="AK28" s="26" t="s">
        <v>430</v>
      </c>
      <c r="AL28" s="49" t="s">
        <v>50</v>
      </c>
    </row>
    <row r="29" spans="1:38" s="2" customFormat="1" ht="26.25" customHeight="1" thickBot="1" x14ac:dyDescent="0.3">
      <c r="A29" s="70" t="s">
        <v>79</v>
      </c>
      <c r="B29" s="70" t="s">
        <v>84</v>
      </c>
      <c r="C29" s="70" t="s">
        <v>85</v>
      </c>
      <c r="D29" s="72"/>
      <c r="E29" s="145">
        <v>30.99997021799512</v>
      </c>
      <c r="F29" s="145">
        <v>1.2242697082316385</v>
      </c>
      <c r="G29" s="145">
        <v>2.6046194866593212E-2</v>
      </c>
      <c r="H29" s="145">
        <v>1.0953734798747977E-2</v>
      </c>
      <c r="I29" s="145">
        <v>0.8407450445910909</v>
      </c>
      <c r="J29" s="145">
        <v>0.8407450445910909</v>
      </c>
      <c r="K29" s="145">
        <v>0.8407450445910909</v>
      </c>
      <c r="L29" s="145">
        <v>0.44557305357094062</v>
      </c>
      <c r="M29" s="145">
        <v>6.5459563757960835</v>
      </c>
      <c r="N29" s="145">
        <v>6.4724837096626802E-4</v>
      </c>
      <c r="O29" s="145">
        <v>6.4724837096626797E-5</v>
      </c>
      <c r="P29" s="145">
        <v>6.8608327322424393E-3</v>
      </c>
      <c r="Q29" s="145">
        <v>1.2944967419325359E-4</v>
      </c>
      <c r="R29" s="145">
        <v>1.1003222306426554E-2</v>
      </c>
      <c r="S29" s="145">
        <v>7.3786314290154552E-3</v>
      </c>
      <c r="T29" s="145">
        <v>2.5889934838650719E-4</v>
      </c>
      <c r="U29" s="145">
        <v>1.2944967419325359E-4</v>
      </c>
      <c r="V29" s="145">
        <v>2.3300941354785647E-2</v>
      </c>
      <c r="W29" s="145">
        <v>0.2348689261518816</v>
      </c>
      <c r="X29" s="145">
        <v>6.6019333838559322E-3</v>
      </c>
      <c r="Y29" s="145">
        <v>3.9870499651522104E-2</v>
      </c>
      <c r="Z29" s="145">
        <v>4.4530687922479231E-2</v>
      </c>
      <c r="AA29" s="145">
        <v>1.0226524261267033E-2</v>
      </c>
      <c r="AB29" s="145">
        <v>0.1012296452191243</v>
      </c>
      <c r="AC29" s="145">
        <v>7.7800786856336068E-2</v>
      </c>
      <c r="AD29" s="145">
        <v>4.6097085975152164E-5</v>
      </c>
      <c r="AE29" s="144" t="s">
        <v>443</v>
      </c>
      <c r="AF29" s="145">
        <v>55145.561206326027</v>
      </c>
      <c r="AG29" s="26" t="s">
        <v>430</v>
      </c>
      <c r="AH29" s="145">
        <v>107.40551911481269</v>
      </c>
      <c r="AI29" s="145">
        <v>6.4762282754158698E-2</v>
      </c>
      <c r="AJ29" s="26" t="s">
        <v>430</v>
      </c>
      <c r="AK29" s="26" t="s">
        <v>430</v>
      </c>
      <c r="AL29" s="49" t="s">
        <v>50</v>
      </c>
    </row>
    <row r="30" spans="1:38" s="2" customFormat="1" ht="26.25" customHeight="1" thickBot="1" x14ac:dyDescent="0.3">
      <c r="A30" s="70" t="s">
        <v>79</v>
      </c>
      <c r="B30" s="70" t="s">
        <v>86</v>
      </c>
      <c r="C30" s="70" t="s">
        <v>87</v>
      </c>
      <c r="D30" s="72"/>
      <c r="E30" s="145">
        <v>0.16294386847233211</v>
      </c>
      <c r="F30" s="145">
        <v>2.6797723748248319</v>
      </c>
      <c r="G30" s="145">
        <v>4.1201065836224437E-4</v>
      </c>
      <c r="H30" s="145">
        <v>1.2740517649999998E-3</v>
      </c>
      <c r="I30" s="145">
        <v>5.2315544224818676E-2</v>
      </c>
      <c r="J30" s="145">
        <v>5.2315544224818676E-2</v>
      </c>
      <c r="K30" s="145">
        <v>5.2315544224818676E-2</v>
      </c>
      <c r="L30" s="145">
        <v>5.8718332247300548E-3</v>
      </c>
      <c r="M30" s="145">
        <v>10.643598279437374</v>
      </c>
      <c r="N30" s="145">
        <v>4.0887065507120233E-5</v>
      </c>
      <c r="O30" s="145">
        <v>5.1083081230490574E-6</v>
      </c>
      <c r="P30" s="145">
        <v>2.2285516968787664E-4</v>
      </c>
      <c r="Q30" s="145">
        <v>7.6676123152555278E-6</v>
      </c>
      <c r="R30" s="145">
        <v>1.6233829207494294E-4</v>
      </c>
      <c r="S30" s="145">
        <v>1.15879406683399E-4</v>
      </c>
      <c r="T30" s="145">
        <v>5.866829145483506E-5</v>
      </c>
      <c r="U30" s="145">
        <v>5.1186083844129408E-6</v>
      </c>
      <c r="V30" s="145">
        <v>8.4487939126905154E-4</v>
      </c>
      <c r="W30" s="145">
        <v>2.4955526555499999E-2</v>
      </c>
      <c r="X30" s="145">
        <v>2.1852484205451877E-4</v>
      </c>
      <c r="Y30" s="145">
        <v>2.4422088659022232E-4</v>
      </c>
      <c r="Z30" s="145">
        <v>1.757631289791721E-4</v>
      </c>
      <c r="AA30" s="145">
        <v>2.6436571176422988E-4</v>
      </c>
      <c r="AB30" s="145">
        <v>9.0287456938814299E-4</v>
      </c>
      <c r="AC30" s="145">
        <v>1.5417626721422109E-3</v>
      </c>
      <c r="AD30" s="145">
        <v>1.64554513139E-5</v>
      </c>
      <c r="AE30" s="144" t="s">
        <v>443</v>
      </c>
      <c r="AF30" s="145">
        <v>1099.9215503647454</v>
      </c>
      <c r="AG30" s="26" t="s">
        <v>430</v>
      </c>
      <c r="AH30" s="26" t="s">
        <v>430</v>
      </c>
      <c r="AI30" s="26" t="s">
        <v>430</v>
      </c>
      <c r="AJ30" s="26" t="s">
        <v>430</v>
      </c>
      <c r="AK30" s="26" t="s">
        <v>430</v>
      </c>
      <c r="AL30" s="49" t="s">
        <v>50</v>
      </c>
    </row>
    <row r="31" spans="1:38" s="2" customFormat="1" ht="26.25" customHeight="1" thickBot="1" x14ac:dyDescent="0.3">
      <c r="A31" s="70" t="s">
        <v>79</v>
      </c>
      <c r="B31" s="70" t="s">
        <v>88</v>
      </c>
      <c r="C31" s="70" t="s">
        <v>89</v>
      </c>
      <c r="D31" s="72"/>
      <c r="E31" s="26" t="s">
        <v>430</v>
      </c>
      <c r="F31" s="145">
        <v>4.7008696630178148</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0.61983805231473244</v>
      </c>
      <c r="J32" s="145">
        <v>1.125285561065124</v>
      </c>
      <c r="K32" s="145">
        <v>1.5163120873398204</v>
      </c>
      <c r="L32" s="145">
        <v>0.16003065628638638</v>
      </c>
      <c r="M32" s="26" t="s">
        <v>430</v>
      </c>
      <c r="N32" s="145">
        <v>0.49439329305344476</v>
      </c>
      <c r="O32" s="145">
        <v>1.7546142891114818E-3</v>
      </c>
      <c r="P32" s="26" t="s">
        <v>430</v>
      </c>
      <c r="Q32" s="145">
        <v>4.1886307673260965E-2</v>
      </c>
      <c r="R32" s="145">
        <v>1.3120539892444083</v>
      </c>
      <c r="S32" s="145">
        <v>42.595343974522841</v>
      </c>
      <c r="T32" s="145">
        <v>0.18838220638819814</v>
      </c>
      <c r="U32" s="145">
        <v>3.0326241746796406E-2</v>
      </c>
      <c r="V32" s="145">
        <v>21.597850394257321</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0.46592659854068963</v>
      </c>
      <c r="J33" s="145">
        <v>5.5455606203630108</v>
      </c>
      <c r="K33" s="145">
        <v>11.091121240726022</v>
      </c>
      <c r="L33" s="145">
        <v>9.2056306298025983E-2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2.8761975131939526</v>
      </c>
      <c r="F34" s="145">
        <v>0.16026128725739627</v>
      </c>
      <c r="G34" s="145">
        <v>3.0940934276097363E-3</v>
      </c>
      <c r="H34" s="145">
        <v>2.8108108822880705E-4</v>
      </c>
      <c r="I34" s="145">
        <v>5.5518864748562172E-2</v>
      </c>
      <c r="J34" s="145">
        <v>5.8355595064182128E-2</v>
      </c>
      <c r="K34" s="145">
        <v>6.1597572567747803E-2</v>
      </c>
      <c r="L34" s="145">
        <v>3.6087262086565416E-2</v>
      </c>
      <c r="M34" s="145">
        <v>0.382536623138515</v>
      </c>
      <c r="N34" s="26" t="s">
        <v>430</v>
      </c>
      <c r="O34" s="145">
        <v>4.0154441175543865E-4</v>
      </c>
      <c r="P34" s="26" t="s">
        <v>430</v>
      </c>
      <c r="Q34" s="26" t="s">
        <v>430</v>
      </c>
      <c r="R34" s="145">
        <v>2.0077220587771932E-3</v>
      </c>
      <c r="S34" s="145">
        <v>6.8262549998424571E-2</v>
      </c>
      <c r="T34" s="145">
        <v>2.8108108822880707E-3</v>
      </c>
      <c r="U34" s="145">
        <v>4.0154441175543865E-4</v>
      </c>
      <c r="V34" s="145">
        <v>4.015444117554387E-2</v>
      </c>
      <c r="W34" s="26" t="s">
        <v>430</v>
      </c>
      <c r="X34" s="145">
        <v>1.2046332352663156E-3</v>
      </c>
      <c r="Y34" s="145">
        <v>2.0077220587771932E-3</v>
      </c>
      <c r="Z34" s="26" t="s">
        <v>430</v>
      </c>
      <c r="AA34" s="26" t="s">
        <v>430</v>
      </c>
      <c r="AB34" s="145">
        <v>3.2123552940435092E-3</v>
      </c>
      <c r="AC34" s="26" t="s">
        <v>430</v>
      </c>
      <c r="AD34" s="26" t="s">
        <v>430</v>
      </c>
      <c r="AE34" s="144" t="s">
        <v>443</v>
      </c>
      <c r="AF34" s="145">
        <v>1726.6409705483886</v>
      </c>
      <c r="AG34" s="26" t="s">
        <v>430</v>
      </c>
      <c r="AH34" s="26" t="s">
        <v>430</v>
      </c>
      <c r="AI34" s="26" t="s">
        <v>430</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8.294215589857302</v>
      </c>
      <c r="F36" s="145">
        <v>7.9750547807973602</v>
      </c>
      <c r="G36" s="145">
        <v>1.3604529079383461</v>
      </c>
      <c r="H36" s="145">
        <v>1.1168022227597933E-3</v>
      </c>
      <c r="I36" s="145">
        <v>0.49420214764342624</v>
      </c>
      <c r="J36" s="145">
        <v>0.54715237774807912</v>
      </c>
      <c r="K36" s="145">
        <v>0.54715237774807901</v>
      </c>
      <c r="L36" s="145">
        <v>6.6522925670778596E-2</v>
      </c>
      <c r="M36" s="145">
        <v>22.947352658747061</v>
      </c>
      <c r="N36" s="145">
        <v>1.702445903673749E-2</v>
      </c>
      <c r="O36" s="145">
        <v>1.5699960812659928E-3</v>
      </c>
      <c r="P36" s="145">
        <v>3.0172432339377695E-3</v>
      </c>
      <c r="Q36" s="145">
        <v>3.1671159472967121E-2</v>
      </c>
      <c r="R36" s="145">
        <v>3.4087528059163215E-2</v>
      </c>
      <c r="S36" s="145">
        <v>0.11657715627568971</v>
      </c>
      <c r="T36" s="145">
        <v>1.4265583655217562</v>
      </c>
      <c r="U36" s="145">
        <v>1.6123147065124983E-2</v>
      </c>
      <c r="V36" s="145">
        <v>0.13761717945611285</v>
      </c>
      <c r="W36" s="145">
        <v>2.9296860358224007E-2</v>
      </c>
      <c r="X36" s="26" t="s">
        <v>430</v>
      </c>
      <c r="Y36" s="26" t="s">
        <v>430</v>
      </c>
      <c r="Z36" s="26" t="s">
        <v>430</v>
      </c>
      <c r="AA36" s="26" t="s">
        <v>430</v>
      </c>
      <c r="AB36" s="26" t="s">
        <v>430</v>
      </c>
      <c r="AC36" s="145">
        <v>1.171359614519784E-2</v>
      </c>
      <c r="AD36" s="145">
        <v>2.6871385980584361E-2</v>
      </c>
      <c r="AE36" s="144" t="s">
        <v>443</v>
      </c>
      <c r="AF36" s="145">
        <v>6749.251933401908</v>
      </c>
      <c r="AG36" s="26" t="s">
        <v>430</v>
      </c>
      <c r="AH36" s="26" t="s">
        <v>430</v>
      </c>
      <c r="AI36" s="26" t="s">
        <v>430</v>
      </c>
      <c r="AJ36" s="26" t="s">
        <v>430</v>
      </c>
      <c r="AK36" s="26" t="s">
        <v>430</v>
      </c>
      <c r="AL36" s="49" t="s">
        <v>50</v>
      </c>
    </row>
    <row r="37" spans="1:38" s="2" customFormat="1" ht="26.25" customHeight="1" thickBot="1" x14ac:dyDescent="0.3">
      <c r="A37" s="70" t="s">
        <v>71</v>
      </c>
      <c r="B37" s="70" t="s">
        <v>101</v>
      </c>
      <c r="C37" s="70" t="s">
        <v>435</v>
      </c>
      <c r="D37" s="72"/>
      <c r="E37" s="145">
        <v>0.10197000000000001</v>
      </c>
      <c r="F37" s="145">
        <v>7.8099000000000007E-4</v>
      </c>
      <c r="G37" s="145">
        <v>3.0265999999999998E-5</v>
      </c>
      <c r="H37" s="26" t="s">
        <v>430</v>
      </c>
      <c r="I37" s="26" t="s">
        <v>430</v>
      </c>
      <c r="J37" s="26" t="s">
        <v>430</v>
      </c>
      <c r="K37" s="26" t="s">
        <v>430</v>
      </c>
      <c r="L37" s="26" t="s">
        <v>430</v>
      </c>
      <c r="M37" s="145">
        <v>1.5133000000000002E-2</v>
      </c>
      <c r="N37" s="26" t="s">
        <v>430</v>
      </c>
      <c r="O37" s="26" t="s">
        <v>430</v>
      </c>
      <c r="P37" s="26" t="s">
        <v>430</v>
      </c>
      <c r="Q37" s="26" t="s">
        <v>430</v>
      </c>
      <c r="R37" s="26" t="s">
        <v>430</v>
      </c>
      <c r="S37" s="26" t="s">
        <v>430</v>
      </c>
      <c r="T37" s="26" t="s">
        <v>430</v>
      </c>
      <c r="U37" s="26" t="s">
        <v>430</v>
      </c>
      <c r="V37" s="26" t="s">
        <v>430</v>
      </c>
      <c r="W37" s="145">
        <v>3.7832499999999999E-4</v>
      </c>
      <c r="X37" s="26" t="s">
        <v>430</v>
      </c>
      <c r="Y37" s="26" t="s">
        <v>430</v>
      </c>
      <c r="Z37" s="26" t="s">
        <v>430</v>
      </c>
      <c r="AA37" s="26" t="s">
        <v>430</v>
      </c>
      <c r="AB37" s="26" t="s">
        <v>430</v>
      </c>
      <c r="AC37" s="26" t="s">
        <v>430</v>
      </c>
      <c r="AD37" s="26" t="s">
        <v>430</v>
      </c>
      <c r="AE37" s="144" t="s">
        <v>443</v>
      </c>
      <c r="AF37" s="26" t="s">
        <v>430</v>
      </c>
      <c r="AG37" s="26" t="s">
        <v>430</v>
      </c>
      <c r="AH37" s="145">
        <v>756.65</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1.3619308386066495</v>
      </c>
      <c r="F39" s="145">
        <v>9.5147932488066522E-2</v>
      </c>
      <c r="G39" s="145">
        <v>1.1437352751933616</v>
      </c>
      <c r="H39" s="145">
        <v>4.2667409964000005E-3</v>
      </c>
      <c r="I39" s="145">
        <v>0.12679089570751279</v>
      </c>
      <c r="J39" s="145">
        <v>0.20692126315292741</v>
      </c>
      <c r="K39" s="145">
        <v>0.29513462293646547</v>
      </c>
      <c r="L39" s="145">
        <v>2.7004654787121732E-2</v>
      </c>
      <c r="M39" s="145">
        <v>0.92598136856132962</v>
      </c>
      <c r="N39" s="145">
        <v>7.9493134999999979E-2</v>
      </c>
      <c r="O39" s="145">
        <v>8.4646064200000013E-3</v>
      </c>
      <c r="P39" s="145">
        <v>1.603740642E-3</v>
      </c>
      <c r="Q39" s="145">
        <v>1.3884322800000003E-2</v>
      </c>
      <c r="R39" s="145">
        <v>0.10630982140000003</v>
      </c>
      <c r="S39" s="145">
        <v>4.1974333500000009E-2</v>
      </c>
      <c r="T39" s="145">
        <v>0.5239348199999998</v>
      </c>
      <c r="U39" s="145">
        <v>1.29E-2</v>
      </c>
      <c r="V39" s="145">
        <v>1.8577962567999997</v>
      </c>
      <c r="W39" s="145">
        <v>6.3074965374033246E-2</v>
      </c>
      <c r="X39" s="26" t="s">
        <v>431</v>
      </c>
      <c r="Y39" s="26" t="s">
        <v>431</v>
      </c>
      <c r="Z39" s="26" t="s">
        <v>431</v>
      </c>
      <c r="AA39" s="26" t="s">
        <v>431</v>
      </c>
      <c r="AB39" s="145">
        <v>6.1771273926586198E-2</v>
      </c>
      <c r="AC39" s="145">
        <v>1.2900000000000002E-2</v>
      </c>
      <c r="AD39" s="145">
        <v>0.15588633184106962</v>
      </c>
      <c r="AE39" s="144" t="s">
        <v>443</v>
      </c>
      <c r="AF39" s="145">
        <v>13090.065688066499</v>
      </c>
      <c r="AG39" s="145">
        <v>104</v>
      </c>
      <c r="AH39" s="145">
        <v>1324.7693400000001</v>
      </c>
      <c r="AI39" s="145">
        <v>2580.2800000000002</v>
      </c>
      <c r="AJ39" s="26" t="s">
        <v>430</v>
      </c>
      <c r="AK39" s="26" t="s">
        <v>430</v>
      </c>
      <c r="AL39" s="49" t="s">
        <v>50</v>
      </c>
    </row>
    <row r="40" spans="1:38" s="2" customFormat="1" ht="26.25" customHeight="1" thickBot="1" x14ac:dyDescent="0.3">
      <c r="A40" s="70" t="s">
        <v>71</v>
      </c>
      <c r="B40" s="70" t="s">
        <v>106</v>
      </c>
      <c r="C40" s="70" t="s">
        <v>437</v>
      </c>
      <c r="D40" s="72"/>
      <c r="E40" s="145">
        <v>3.9468103391766141</v>
      </c>
      <c r="F40" s="145">
        <v>7.7382583063204571</v>
      </c>
      <c r="G40" s="145">
        <v>5.8400026567914418E-2</v>
      </c>
      <c r="H40" s="145">
        <v>9.1991843748009223E-4</v>
      </c>
      <c r="I40" s="145">
        <v>0.55779422923914168</v>
      </c>
      <c r="J40" s="145">
        <v>0.55779422923914168</v>
      </c>
      <c r="K40" s="145">
        <v>0.55779422923914168</v>
      </c>
      <c r="L40" s="145">
        <v>0.12598507188682789</v>
      </c>
      <c r="M40" s="145">
        <v>19.655075007598143</v>
      </c>
      <c r="N40" s="26" t="s">
        <v>430</v>
      </c>
      <c r="O40" s="145">
        <v>1.3348638223663141E-3</v>
      </c>
      <c r="P40" s="26" t="s">
        <v>430</v>
      </c>
      <c r="Q40" s="26" t="s">
        <v>430</v>
      </c>
      <c r="R40" s="145">
        <v>6.6743191118315724E-3</v>
      </c>
      <c r="S40" s="145">
        <v>0.2269268498022734</v>
      </c>
      <c r="T40" s="145">
        <v>9.3440467565642019E-3</v>
      </c>
      <c r="U40" s="145">
        <v>1.3348638223663141E-3</v>
      </c>
      <c r="V40" s="145">
        <v>0.13348638223663142</v>
      </c>
      <c r="W40" s="26" t="s">
        <v>430</v>
      </c>
      <c r="X40" s="145">
        <v>4.3051860899776043E-3</v>
      </c>
      <c r="Y40" s="145">
        <v>6.3737244889529102E-3</v>
      </c>
      <c r="Z40" s="26" t="s">
        <v>430</v>
      </c>
      <c r="AA40" s="26" t="s">
        <v>430</v>
      </c>
      <c r="AB40" s="145">
        <v>1.0678910578930513E-2</v>
      </c>
      <c r="AC40" s="26" t="s">
        <v>430</v>
      </c>
      <c r="AD40" s="26" t="s">
        <v>430</v>
      </c>
      <c r="AE40" s="144" t="s">
        <v>443</v>
      </c>
      <c r="AF40" s="145">
        <v>5720.9101451056704</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0" t="s">
        <v>438</v>
      </c>
      <c r="D41" s="72"/>
      <c r="E41" s="145">
        <v>5.9897170000000015</v>
      </c>
      <c r="F41" s="145">
        <v>18.269708072616144</v>
      </c>
      <c r="G41" s="145">
        <v>1.5779295277000003</v>
      </c>
      <c r="H41" s="145">
        <v>1.0170586169327089</v>
      </c>
      <c r="I41" s="145">
        <v>8.3147558194854163</v>
      </c>
      <c r="J41" s="145">
        <v>8.638321407210741</v>
      </c>
      <c r="K41" s="145">
        <v>9.029118390844534</v>
      </c>
      <c r="L41" s="145">
        <v>2.4153914986213785</v>
      </c>
      <c r="M41" s="145">
        <v>140.03431696338475</v>
      </c>
      <c r="N41" s="145">
        <v>0.55786999999999998</v>
      </c>
      <c r="O41" s="145">
        <v>0.14027599999999998</v>
      </c>
      <c r="P41" s="145">
        <v>2.4386699999999997E-2</v>
      </c>
      <c r="Q41" s="145">
        <v>8.6419999999999997E-2</v>
      </c>
      <c r="R41" s="145">
        <v>1.69672</v>
      </c>
      <c r="S41" s="145">
        <v>0.38582</v>
      </c>
      <c r="T41" s="145">
        <v>1.5287999999999999</v>
      </c>
      <c r="U41" s="145">
        <v>0.23110000000000003</v>
      </c>
      <c r="V41" s="145">
        <v>32.531239999999997</v>
      </c>
      <c r="W41" s="145">
        <v>0.99316984999999991</v>
      </c>
      <c r="X41" s="26" t="s">
        <v>431</v>
      </c>
      <c r="Y41" s="26" t="s">
        <v>431</v>
      </c>
      <c r="Z41" s="26" t="s">
        <v>431</v>
      </c>
      <c r="AA41" s="26" t="s">
        <v>431</v>
      </c>
      <c r="AB41" s="145">
        <v>7.2197616128541888</v>
      </c>
      <c r="AC41" s="145">
        <v>0.23135490196078434</v>
      </c>
      <c r="AD41" s="145">
        <v>2.7755257249263461</v>
      </c>
      <c r="AE41" s="144" t="s">
        <v>443</v>
      </c>
      <c r="AF41" s="145">
        <v>27142</v>
      </c>
      <c r="AG41" s="145">
        <v>496</v>
      </c>
      <c r="AH41" s="145">
        <v>1445.3000000000002</v>
      </c>
      <c r="AI41" s="145">
        <v>46220</v>
      </c>
      <c r="AJ41" s="145">
        <v>2.4</v>
      </c>
      <c r="AK41" s="26" t="s">
        <v>430</v>
      </c>
      <c r="AL41" s="49" t="s">
        <v>50</v>
      </c>
    </row>
    <row r="42" spans="1:38" s="2" customFormat="1" ht="26.25" customHeight="1" thickBot="1" x14ac:dyDescent="0.3">
      <c r="A42" s="70" t="s">
        <v>71</v>
      </c>
      <c r="B42" s="70" t="s">
        <v>108</v>
      </c>
      <c r="C42" s="70" t="s">
        <v>109</v>
      </c>
      <c r="D42" s="72"/>
      <c r="E42" s="145">
        <v>0.64742370485862077</v>
      </c>
      <c r="F42" s="145">
        <v>8.4181876373371569</v>
      </c>
      <c r="G42" s="145">
        <v>6.8494582184410388E-3</v>
      </c>
      <c r="H42" s="145">
        <v>2.5833984892487317E-4</v>
      </c>
      <c r="I42" s="145">
        <v>0.29208580335745549</v>
      </c>
      <c r="J42" s="145">
        <v>0.29208580335745549</v>
      </c>
      <c r="K42" s="145">
        <v>0.29208580335745543</v>
      </c>
      <c r="L42" s="145">
        <v>3.3688406915747753E-2</v>
      </c>
      <c r="M42" s="145">
        <v>44.530219547310551</v>
      </c>
      <c r="N42" s="26" t="s">
        <v>430</v>
      </c>
      <c r="O42" s="145">
        <v>5.9486375845980337E-4</v>
      </c>
      <c r="P42" s="26" t="s">
        <v>430</v>
      </c>
      <c r="Q42" s="26" t="s">
        <v>430</v>
      </c>
      <c r="R42" s="145">
        <v>2.9743187922990173E-3</v>
      </c>
      <c r="S42" s="145">
        <v>0.10112683893816657</v>
      </c>
      <c r="T42" s="145">
        <v>4.164046309218624E-3</v>
      </c>
      <c r="U42" s="145">
        <v>5.9486375845980337E-4</v>
      </c>
      <c r="V42" s="145">
        <v>5.9486375845980335E-2</v>
      </c>
      <c r="W42" s="26" t="s">
        <v>430</v>
      </c>
      <c r="X42" s="145">
        <v>2.271041868307865E-3</v>
      </c>
      <c r="Y42" s="145">
        <v>2.487868199370562E-3</v>
      </c>
      <c r="Z42" s="26" t="s">
        <v>430</v>
      </c>
      <c r="AA42" s="26" t="s">
        <v>430</v>
      </c>
      <c r="AB42" s="145">
        <v>4.758910067678427E-3</v>
      </c>
      <c r="AC42" s="26" t="s">
        <v>430</v>
      </c>
      <c r="AD42" s="26" t="s">
        <v>430</v>
      </c>
      <c r="AE42" s="144" t="s">
        <v>443</v>
      </c>
      <c r="AF42" s="145">
        <v>2574.1197901283526</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0" t="s">
        <v>111</v>
      </c>
      <c r="D43" s="72"/>
      <c r="E43" s="145">
        <v>1.0523899999999999</v>
      </c>
      <c r="F43" s="145">
        <v>0.26102350349999992</v>
      </c>
      <c r="G43" s="145">
        <v>1.4166379502700002</v>
      </c>
      <c r="H43" s="145">
        <v>8.7256169999999997E-3</v>
      </c>
      <c r="I43" s="145">
        <v>0.21230424754577115</v>
      </c>
      <c r="J43" s="145">
        <v>0.37402650733715836</v>
      </c>
      <c r="K43" s="145">
        <v>0.73430665000000006</v>
      </c>
      <c r="L43" s="145">
        <v>3.6540412212313078E-2</v>
      </c>
      <c r="M43" s="145">
        <v>1.5668245699999999</v>
      </c>
      <c r="N43" s="145">
        <v>0.28680959249999993</v>
      </c>
      <c r="O43" s="145">
        <v>1.9056837050000004E-2</v>
      </c>
      <c r="P43" s="145">
        <v>5.6376042049999997E-3</v>
      </c>
      <c r="Q43" s="145">
        <v>9.6910831999999988E-2</v>
      </c>
      <c r="R43" s="145">
        <v>0.33155054850000004</v>
      </c>
      <c r="S43" s="145">
        <v>0.27102617124999989</v>
      </c>
      <c r="T43" s="145">
        <v>0.95059542500000016</v>
      </c>
      <c r="U43" s="145">
        <v>2.5650000000000003E-2</v>
      </c>
      <c r="V43" s="145">
        <v>3.9821918319999998</v>
      </c>
      <c r="W43" s="145">
        <v>0.13024465439999997</v>
      </c>
      <c r="X43" s="26" t="s">
        <v>431</v>
      </c>
      <c r="Y43" s="26" t="s">
        <v>431</v>
      </c>
      <c r="Z43" s="26" t="s">
        <v>431</v>
      </c>
      <c r="AA43" s="26" t="s">
        <v>431</v>
      </c>
      <c r="AB43" s="145">
        <v>6.8717730200000007E-2</v>
      </c>
      <c r="AC43" s="145">
        <v>2.6506862745098041E-2</v>
      </c>
      <c r="AD43" s="145">
        <v>0.30821480533145018</v>
      </c>
      <c r="AE43" s="144" t="s">
        <v>443</v>
      </c>
      <c r="AF43" s="145">
        <v>5834.1734999999999</v>
      </c>
      <c r="AG43" s="145">
        <v>1229.95</v>
      </c>
      <c r="AH43" s="145">
        <v>740.03000000000009</v>
      </c>
      <c r="AI43" s="145">
        <v>5133.75</v>
      </c>
      <c r="AJ43" s="26" t="s">
        <v>430</v>
      </c>
      <c r="AK43" s="26" t="s">
        <v>430</v>
      </c>
      <c r="AL43" s="49" t="s">
        <v>50</v>
      </c>
    </row>
    <row r="44" spans="1:38" s="2" customFormat="1" ht="26.25" customHeight="1" thickBot="1" x14ac:dyDescent="0.3">
      <c r="A44" s="70" t="s">
        <v>71</v>
      </c>
      <c r="B44" s="70" t="s">
        <v>112</v>
      </c>
      <c r="C44" s="70" t="s">
        <v>113</v>
      </c>
      <c r="D44" s="72"/>
      <c r="E44" s="145">
        <v>9.6916706784847459</v>
      </c>
      <c r="F44" s="145">
        <v>3.4779718507549258</v>
      </c>
      <c r="G44" s="145">
        <v>0.15615327666885009</v>
      </c>
      <c r="H44" s="145">
        <v>2.2493230440498277E-3</v>
      </c>
      <c r="I44" s="145">
        <v>0.72600726857906717</v>
      </c>
      <c r="J44" s="145">
        <v>0.72600726857906717</v>
      </c>
      <c r="K44" s="145">
        <v>0.72600726857906717</v>
      </c>
      <c r="L44" s="145">
        <v>0.40357815359261578</v>
      </c>
      <c r="M44" s="145">
        <v>10.390193387808132</v>
      </c>
      <c r="N44" s="26" t="s">
        <v>430</v>
      </c>
      <c r="O44" s="145">
        <v>2.8524582518462331E-3</v>
      </c>
      <c r="P44" s="26" t="s">
        <v>430</v>
      </c>
      <c r="Q44" s="26" t="s">
        <v>430</v>
      </c>
      <c r="R44" s="145">
        <v>1.4262291259231168E-2</v>
      </c>
      <c r="S44" s="145">
        <v>0.48491790281385966</v>
      </c>
      <c r="T44" s="145">
        <v>1.9967207762923631E-2</v>
      </c>
      <c r="U44" s="145">
        <v>2.8524582518462331E-3</v>
      </c>
      <c r="V44" s="145">
        <v>0.28524582518462338</v>
      </c>
      <c r="W44" s="26" t="s">
        <v>430</v>
      </c>
      <c r="X44" s="145">
        <v>8.6232641936736052E-3</v>
      </c>
      <c r="Y44" s="145">
        <v>1.4196401821096258E-2</v>
      </c>
      <c r="Z44" s="26" t="s">
        <v>430</v>
      </c>
      <c r="AA44" s="26" t="s">
        <v>430</v>
      </c>
      <c r="AB44" s="145">
        <v>2.2819666014769861E-2</v>
      </c>
      <c r="AC44" s="26" t="s">
        <v>430</v>
      </c>
      <c r="AD44" s="26" t="s">
        <v>430</v>
      </c>
      <c r="AE44" s="144" t="s">
        <v>443</v>
      </c>
      <c r="AF44" s="145">
        <v>12184.608996052859</v>
      </c>
      <c r="AG44" s="26" t="s">
        <v>430</v>
      </c>
      <c r="AH44" s="26" t="s">
        <v>430</v>
      </c>
      <c r="AI44" s="26" t="s">
        <v>430</v>
      </c>
      <c r="AJ44" s="26" t="s">
        <v>430</v>
      </c>
      <c r="AK44" s="26" t="s">
        <v>430</v>
      </c>
      <c r="AL44" s="49" t="s">
        <v>50</v>
      </c>
    </row>
    <row r="45" spans="1:38" s="2" customFormat="1" ht="26.25" customHeight="1" thickBot="1" x14ac:dyDescent="0.3">
      <c r="A45" s="70" t="s">
        <v>71</v>
      </c>
      <c r="B45" s="70" t="s">
        <v>114</v>
      </c>
      <c r="C45" s="70" t="s">
        <v>115</v>
      </c>
      <c r="D45" s="72"/>
      <c r="E45" s="145">
        <v>2.3720793600000003</v>
      </c>
      <c r="F45" s="145">
        <v>0.1000978123345951</v>
      </c>
      <c r="G45" s="145">
        <v>7.4127480000000005E-4</v>
      </c>
      <c r="H45" s="145">
        <v>2.92803546E-4</v>
      </c>
      <c r="I45" s="145">
        <v>4.8206774090322584E-2</v>
      </c>
      <c r="J45" s="145">
        <v>5.3371785600000013E-2</v>
      </c>
      <c r="K45" s="145">
        <v>5.3371785600000013E-2</v>
      </c>
      <c r="L45" s="145">
        <v>1.6545253536000004E-2</v>
      </c>
      <c r="M45" s="145">
        <v>0.33357366000000005</v>
      </c>
      <c r="N45" s="145">
        <v>4.8182861999999998E-3</v>
      </c>
      <c r="O45" s="145">
        <v>3.7063740000000002E-4</v>
      </c>
      <c r="P45" s="145">
        <v>1.1119121999999999E-3</v>
      </c>
      <c r="Q45" s="145">
        <v>1.4825496000000001E-3</v>
      </c>
      <c r="R45" s="145">
        <v>1.8531870000000001E-3</v>
      </c>
      <c r="S45" s="145">
        <v>3.2616091200000003E-2</v>
      </c>
      <c r="T45" s="145">
        <v>3.7063739999999998E-2</v>
      </c>
      <c r="U45" s="145">
        <v>3.7063740000000001E-3</v>
      </c>
      <c r="V45" s="145">
        <v>4.4476487999999995E-2</v>
      </c>
      <c r="W45" s="145">
        <v>4.8182861999999998E-3</v>
      </c>
      <c r="X45" s="26" t="s">
        <v>430</v>
      </c>
      <c r="Y45" s="26" t="s">
        <v>430</v>
      </c>
      <c r="Z45" s="26" t="s">
        <v>430</v>
      </c>
      <c r="AA45" s="26" t="s">
        <v>430</v>
      </c>
      <c r="AB45" s="26" t="s">
        <v>430</v>
      </c>
      <c r="AC45" s="145">
        <v>2.9650992000000002E-3</v>
      </c>
      <c r="AD45" s="145">
        <v>1.4084221200000001E-3</v>
      </c>
      <c r="AE45" s="144" t="s">
        <v>443</v>
      </c>
      <c r="AF45" s="145">
        <v>1582.6216979999999</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0" t="s">
        <v>117</v>
      </c>
      <c r="D46" s="72"/>
      <c r="E46" s="145">
        <v>2.8638967954066166</v>
      </c>
      <c r="F46" s="145">
        <v>0.2072611075994534</v>
      </c>
      <c r="G46" s="145">
        <v>2.4534523523816194</v>
      </c>
      <c r="H46" s="145">
        <v>7.6970960187353594E-5</v>
      </c>
      <c r="I46" s="145">
        <v>0.3091164757981838</v>
      </c>
      <c r="J46" s="145">
        <v>0.79343609557325667</v>
      </c>
      <c r="K46" s="145">
        <v>2.1174438617044928</v>
      </c>
      <c r="L46" s="145">
        <v>9.1568131822127349E-2</v>
      </c>
      <c r="M46" s="145">
        <v>4.8960294344211945</v>
      </c>
      <c r="N46" s="145">
        <v>0.50849261101638854</v>
      </c>
      <c r="O46" s="145">
        <v>4.3673943022364804E-2</v>
      </c>
      <c r="P46" s="145">
        <v>4.6143872764753558E-3</v>
      </c>
      <c r="Q46" s="145">
        <v>1.9078659181967102E-2</v>
      </c>
      <c r="R46" s="145">
        <v>0.299841005861823</v>
      </c>
      <c r="S46" s="145">
        <v>0.45111038347177435</v>
      </c>
      <c r="T46" s="145">
        <v>1.8104455872622907</v>
      </c>
      <c r="U46" s="145">
        <v>8.6744730679156918E-4</v>
      </c>
      <c r="V46" s="145">
        <v>5.9572077486462947</v>
      </c>
      <c r="W46" s="145">
        <v>0.18724020134092817</v>
      </c>
      <c r="X46" s="145">
        <v>3.5128805620608906E-5</v>
      </c>
      <c r="Y46" s="145">
        <v>5.8548009367681492E-5</v>
      </c>
      <c r="Z46" s="26" t="s">
        <v>431</v>
      </c>
      <c r="AA46" s="26" t="s">
        <v>431</v>
      </c>
      <c r="AB46" s="145">
        <v>5.8393960482395028E-2</v>
      </c>
      <c r="AC46" s="145">
        <v>9.0347932639343181E-3</v>
      </c>
      <c r="AD46" s="26" t="s">
        <v>430</v>
      </c>
      <c r="AE46" s="144" t="s">
        <v>443</v>
      </c>
      <c r="AF46" s="145">
        <v>12716.31974907394</v>
      </c>
      <c r="AG46" s="26" t="s">
        <v>430</v>
      </c>
      <c r="AH46" s="145">
        <v>7545.330800000017</v>
      </c>
      <c r="AI46" s="145">
        <v>8405.403099999894</v>
      </c>
      <c r="AJ46" s="26" t="s">
        <v>430</v>
      </c>
      <c r="AK46" s="26" t="s">
        <v>430</v>
      </c>
      <c r="AL46" s="49" t="s">
        <v>50</v>
      </c>
    </row>
    <row r="47" spans="1:38" s="2" customFormat="1" ht="26.25" customHeight="1" thickBot="1" x14ac:dyDescent="0.3">
      <c r="A47" s="70" t="s">
        <v>71</v>
      </c>
      <c r="B47" s="70" t="s">
        <v>118</v>
      </c>
      <c r="C47" s="70" t="s">
        <v>119</v>
      </c>
      <c r="D47" s="72"/>
      <c r="E47" s="145">
        <v>0.46699084462629997</v>
      </c>
      <c r="F47" s="145">
        <v>8.2500063584199992E-2</v>
      </c>
      <c r="G47" s="145">
        <v>3.7727915690399995E-2</v>
      </c>
      <c r="H47" s="26" t="s">
        <v>430</v>
      </c>
      <c r="I47" s="145">
        <v>2.0353216811E-2</v>
      </c>
      <c r="J47" s="145">
        <v>2.0353216811E-2</v>
      </c>
      <c r="K47" s="145">
        <v>2.0353216811E-2</v>
      </c>
      <c r="L47" s="145">
        <v>9.7695440692799999E-3</v>
      </c>
      <c r="M47" s="145">
        <v>3.1097011816296001</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6.880936E-2</v>
      </c>
      <c r="G49" s="145">
        <v>0.54800000000000004</v>
      </c>
      <c r="H49" s="145">
        <v>3.3064240000000001E-3</v>
      </c>
      <c r="I49" s="145">
        <v>9.8443804034582146E-3</v>
      </c>
      <c r="J49" s="145">
        <v>2.3561959654178677E-2</v>
      </c>
      <c r="K49" s="145">
        <v>5.6000000000000001E-2</v>
      </c>
      <c r="L49" s="145">
        <v>1.2039999999999998E-5</v>
      </c>
      <c r="M49" s="26" t="s">
        <v>431</v>
      </c>
      <c r="N49" s="145">
        <v>1.9E-2</v>
      </c>
      <c r="O49" s="145">
        <v>5.0000000000000002E-5</v>
      </c>
      <c r="P49" s="145">
        <v>1.0000000000000001E-5</v>
      </c>
      <c r="Q49" s="145">
        <v>4.0000000000000001E-3</v>
      </c>
      <c r="R49" s="145">
        <v>1E-3</v>
      </c>
      <c r="S49" s="145">
        <v>3.0000000000000001E-3</v>
      </c>
      <c r="T49" s="145">
        <v>2E-3</v>
      </c>
      <c r="U49" s="26" t="s">
        <v>429</v>
      </c>
      <c r="V49" s="145">
        <v>0.06</v>
      </c>
      <c r="W49" s="145">
        <v>2.6808839999999998</v>
      </c>
      <c r="X49" s="145">
        <v>0.14298047999999999</v>
      </c>
      <c r="Y49" s="145">
        <v>0.17872559999999998</v>
      </c>
      <c r="Z49" s="145">
        <v>8.9362799999999992E-2</v>
      </c>
      <c r="AA49" s="145">
        <v>6.2553960000000006E-2</v>
      </c>
      <c r="AB49" s="145">
        <v>0.47362283999999999</v>
      </c>
      <c r="AC49" s="26" t="s">
        <v>430</v>
      </c>
      <c r="AD49" s="145">
        <v>3.2170608000000001</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1.6451460674157306</v>
      </c>
      <c r="J50" s="145">
        <v>2.3426880000000003</v>
      </c>
      <c r="K50" s="145">
        <v>3.5843126399999998</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12732</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3.1961979999999999</v>
      </c>
      <c r="G52" s="26" t="s">
        <v>431</v>
      </c>
      <c r="H52" s="26" t="s">
        <v>431</v>
      </c>
      <c r="I52" s="145">
        <v>1.155625E-4</v>
      </c>
      <c r="J52" s="145">
        <v>2.6606249999999997E-4</v>
      </c>
      <c r="K52" s="145">
        <v>4.2999999999999999E-4</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4.0224588100000007</v>
      </c>
      <c r="G53" s="26" t="s">
        <v>430</v>
      </c>
      <c r="H53" s="26" t="s">
        <v>430</v>
      </c>
      <c r="I53" s="145">
        <v>3.0000000000000001E-5</v>
      </c>
      <c r="J53" s="145">
        <v>3.0000000000000001E-5</v>
      </c>
      <c r="K53" s="145">
        <v>3.0000000000000001E-5</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0.41949999999999998</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4195</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2.7021253000000002E-2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1.13091978E-2</v>
      </c>
      <c r="X57" s="145">
        <v>3.2499999999999997E-5</v>
      </c>
      <c r="Y57" s="145">
        <v>3.2499999999999997E-5</v>
      </c>
      <c r="Z57" s="145">
        <v>3.2499999999999997E-5</v>
      </c>
      <c r="AA57" s="145">
        <v>3.2499999999999997E-5</v>
      </c>
      <c r="AB57" s="145">
        <v>1.2999999999999999E-4</v>
      </c>
      <c r="AC57" s="26" t="s">
        <v>430</v>
      </c>
      <c r="AD57" s="145">
        <v>2.6940140000000001</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8.7111111111111104E-3</v>
      </c>
      <c r="J58" s="145">
        <v>4.3555555555555549E-2</v>
      </c>
      <c r="K58" s="145">
        <v>0.112</v>
      </c>
      <c r="L58" s="145">
        <v>7.2128000000000025E-5</v>
      </c>
      <c r="M58" s="26" t="s">
        <v>430</v>
      </c>
      <c r="N58" s="26" t="s">
        <v>430</v>
      </c>
      <c r="O58" s="26" t="s">
        <v>430</v>
      </c>
      <c r="P58" s="26" t="s">
        <v>430</v>
      </c>
      <c r="Q58" s="26" t="s">
        <v>430</v>
      </c>
      <c r="R58" s="26" t="s">
        <v>430</v>
      </c>
      <c r="S58" s="26" t="s">
        <v>430</v>
      </c>
      <c r="T58" s="26" t="s">
        <v>430</v>
      </c>
      <c r="U58" s="26" t="s">
        <v>430</v>
      </c>
      <c r="V58" s="26" t="s">
        <v>430</v>
      </c>
      <c r="W58" s="145">
        <v>0.14448720000000001</v>
      </c>
      <c r="X58" s="26" t="s">
        <v>430</v>
      </c>
      <c r="Y58" s="26" t="s">
        <v>430</v>
      </c>
      <c r="Z58" s="26" t="s">
        <v>430</v>
      </c>
      <c r="AA58" s="26" t="s">
        <v>430</v>
      </c>
      <c r="AB58" s="26" t="s">
        <v>430</v>
      </c>
      <c r="AC58" s="26" t="s">
        <v>430</v>
      </c>
      <c r="AD58" s="145">
        <v>0.27786</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4.7477640000000002E-2</v>
      </c>
      <c r="G59" s="26" t="s">
        <v>431</v>
      </c>
      <c r="H59" s="145">
        <v>0.55920000000000003</v>
      </c>
      <c r="I59" s="145">
        <v>6.8664000000000003E-2</v>
      </c>
      <c r="J59" s="145">
        <v>7.7246999999999996E-2</v>
      </c>
      <c r="K59" s="145">
        <v>8.5830000000000004E-2</v>
      </c>
      <c r="L59" s="145">
        <v>4.2571680000000003E-5</v>
      </c>
      <c r="M59" s="26" t="s">
        <v>431</v>
      </c>
      <c r="N59" s="145">
        <v>5.4000000000000001E-4</v>
      </c>
      <c r="O59" s="145">
        <v>0.18</v>
      </c>
      <c r="P59" s="26" t="s">
        <v>430</v>
      </c>
      <c r="Q59" s="26" t="s">
        <v>430</v>
      </c>
      <c r="R59" s="26" t="s">
        <v>430</v>
      </c>
      <c r="S59" s="145">
        <v>1.0000000000000001E-5</v>
      </c>
      <c r="T59" s="26" t="s">
        <v>430</v>
      </c>
      <c r="U59" s="145">
        <v>8.5000000000000006E-2</v>
      </c>
      <c r="V59" s="145">
        <v>2.5400000000000002E-3</v>
      </c>
      <c r="W59" s="145">
        <v>9.6384959999999999E-3</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9.9326557068627475E-3</v>
      </c>
      <c r="J60" s="145">
        <v>6.329208696862744E-2</v>
      </c>
      <c r="K60" s="145">
        <v>0.12825031749999999</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1.0504309054166668E-3</v>
      </c>
      <c r="J61" s="145">
        <v>1.0504309054166669E-2</v>
      </c>
      <c r="K61" s="145">
        <v>3.4801268071666669E-2</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3.9493794040000002E-2</v>
      </c>
      <c r="J62" s="145">
        <v>0.38590062372800021</v>
      </c>
      <c r="K62" s="145">
        <v>0.98508468999999999</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26" t="s">
        <v>434</v>
      </c>
      <c r="F64" s="26" t="s">
        <v>434</v>
      </c>
      <c r="G64" s="26" t="s">
        <v>434</v>
      </c>
      <c r="H64" s="26" t="s">
        <v>434</v>
      </c>
      <c r="I64" s="26" t="s">
        <v>434</v>
      </c>
      <c r="J64" s="26" t="s">
        <v>434</v>
      </c>
      <c r="K64" s="26" t="s">
        <v>434</v>
      </c>
      <c r="L64" s="26" t="s">
        <v>434</v>
      </c>
      <c r="M64" s="26" t="s">
        <v>434</v>
      </c>
      <c r="N64" s="26" t="s">
        <v>434</v>
      </c>
      <c r="O64" s="26" t="s">
        <v>434</v>
      </c>
      <c r="P64" s="26" t="s">
        <v>434</v>
      </c>
      <c r="Q64" s="26" t="s">
        <v>434</v>
      </c>
      <c r="R64" s="26" t="s">
        <v>434</v>
      </c>
      <c r="S64" s="26" t="s">
        <v>434</v>
      </c>
      <c r="T64" s="26" t="s">
        <v>434</v>
      </c>
      <c r="U64" s="26" t="s">
        <v>434</v>
      </c>
      <c r="V64" s="26" t="s">
        <v>434</v>
      </c>
      <c r="W64" s="26" t="s">
        <v>434</v>
      </c>
      <c r="X64" s="26" t="s">
        <v>434</v>
      </c>
      <c r="Y64" s="26" t="s">
        <v>434</v>
      </c>
      <c r="Z64" s="26" t="s">
        <v>434</v>
      </c>
      <c r="AA64" s="26" t="s">
        <v>434</v>
      </c>
      <c r="AB64" s="26" t="s">
        <v>434</v>
      </c>
      <c r="AC64" s="26" t="s">
        <v>434</v>
      </c>
      <c r="AD64" s="26" t="s">
        <v>434</v>
      </c>
      <c r="AE64" s="144" t="s">
        <v>443</v>
      </c>
      <c r="AF64" s="26" t="s">
        <v>434</v>
      </c>
      <c r="AG64" s="26" t="s">
        <v>434</v>
      </c>
      <c r="AH64" s="26" t="s">
        <v>434</v>
      </c>
      <c r="AI64" s="26" t="s">
        <v>434</v>
      </c>
      <c r="AJ64" s="26" t="s">
        <v>434</v>
      </c>
      <c r="AK64" s="26" t="s">
        <v>434</v>
      </c>
      <c r="AL64" s="49" t="s">
        <v>161</v>
      </c>
    </row>
    <row r="65" spans="1:38" s="2" customFormat="1" ht="26.25" customHeight="1" thickBot="1" x14ac:dyDescent="0.3">
      <c r="A65" s="70" t="s">
        <v>54</v>
      </c>
      <c r="B65" s="70" t="s">
        <v>162</v>
      </c>
      <c r="C65" s="70" t="s">
        <v>163</v>
      </c>
      <c r="D65" s="72"/>
      <c r="E65" s="145">
        <v>0.55422000000000005</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1.3730000000000001E-2</v>
      </c>
      <c r="J68" s="145">
        <v>1.3730000000000001E-2</v>
      </c>
      <c r="K68" s="145">
        <v>1.3730000000000001E-2</v>
      </c>
      <c r="L68" s="145">
        <v>2.4714000000000002E-4</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0.10072</v>
      </c>
      <c r="F70" s="145">
        <v>2.6893859999999998</v>
      </c>
      <c r="G70" s="145">
        <v>5.5367633180664004</v>
      </c>
      <c r="H70" s="145">
        <v>0.13170999999999999</v>
      </c>
      <c r="I70" s="145">
        <v>5.1896396566697277E-2</v>
      </c>
      <c r="J70" s="145">
        <v>6.882265127251036E-2</v>
      </c>
      <c r="K70" s="145">
        <v>7.9970300000000008E-2</v>
      </c>
      <c r="L70" s="145">
        <v>9.336902712803989E-4</v>
      </c>
      <c r="M70" s="26" t="s">
        <v>430</v>
      </c>
      <c r="N70" s="145">
        <v>1E-3</v>
      </c>
      <c r="O70" s="26" t="s">
        <v>430</v>
      </c>
      <c r="P70" s="145">
        <v>6.7180000000000004E-2</v>
      </c>
      <c r="Q70" s="26" t="s">
        <v>430</v>
      </c>
      <c r="R70" s="145">
        <v>0.25939999999999996</v>
      </c>
      <c r="S70" s="145">
        <v>8.1000000000000003E-2</v>
      </c>
      <c r="T70" s="145">
        <v>4.8200000000000007E-2</v>
      </c>
      <c r="U70" s="26" t="s">
        <v>430</v>
      </c>
      <c r="V70" s="145">
        <v>0.25</v>
      </c>
      <c r="W70" s="145">
        <v>0.1</v>
      </c>
      <c r="X70" s="26" t="s">
        <v>430</v>
      </c>
      <c r="Y70" s="26" t="s">
        <v>430</v>
      </c>
      <c r="Z70" s="26" t="s">
        <v>430</v>
      </c>
      <c r="AA70" s="26" t="s">
        <v>430</v>
      </c>
      <c r="AB70" s="26" t="s">
        <v>430</v>
      </c>
      <c r="AC70" s="145">
        <v>23.01</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0.15736227</v>
      </c>
      <c r="G71" s="26" t="s">
        <v>430</v>
      </c>
      <c r="H71" s="26" t="s">
        <v>430</v>
      </c>
      <c r="I71" s="145">
        <v>1.8559674223999991E-3</v>
      </c>
      <c r="J71" s="145">
        <v>1.1391739379199994E-2</v>
      </c>
      <c r="K71" s="145">
        <v>3.3979185560000041E-2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0.97920249000000015</v>
      </c>
      <c r="G72" s="145">
        <v>1.1348300000000002</v>
      </c>
      <c r="H72" s="145">
        <v>7.7430000000000013E-2</v>
      </c>
      <c r="I72" s="145">
        <v>1.3516463634999996</v>
      </c>
      <c r="J72" s="145">
        <v>1.710323360485714</v>
      </c>
      <c r="K72" s="145">
        <v>2.0326210100000002</v>
      </c>
      <c r="L72" s="145">
        <v>5.2575569886300026E-3</v>
      </c>
      <c r="M72" s="145">
        <v>0.57200000000000006</v>
      </c>
      <c r="N72" s="145">
        <v>2.50346</v>
      </c>
      <c r="O72" s="145">
        <v>9.8599999999999993E-2</v>
      </c>
      <c r="P72" s="145">
        <v>0.34549999999999997</v>
      </c>
      <c r="Q72" s="145">
        <v>5.0149999999999993E-2</v>
      </c>
      <c r="R72" s="145">
        <v>2.9704999999999999</v>
      </c>
      <c r="S72" s="145">
        <v>0.40754000000000001</v>
      </c>
      <c r="T72" s="145">
        <v>0.8606100000000001</v>
      </c>
      <c r="U72" s="26" t="s">
        <v>429</v>
      </c>
      <c r="V72" s="145">
        <v>4.3171300000000006</v>
      </c>
      <c r="W72" s="145">
        <v>1.3281721754439033</v>
      </c>
      <c r="X72" s="145">
        <v>2.1866520232142857E-2</v>
      </c>
      <c r="Y72" s="145">
        <v>2.2024663089285714E-2</v>
      </c>
      <c r="Z72" s="145">
        <v>2.1947520232142859E-2</v>
      </c>
      <c r="AA72" s="145">
        <v>2.1837948803571428E-2</v>
      </c>
      <c r="AB72" s="145">
        <v>8.7676652357142851E-2</v>
      </c>
      <c r="AC72" s="145">
        <v>9.1411744000000003E-2</v>
      </c>
      <c r="AD72" s="145">
        <v>18.751673</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145">
        <v>4.4000000000000003E-3</v>
      </c>
      <c r="G73" s="26" t="s">
        <v>431</v>
      </c>
      <c r="H73" s="26" t="s">
        <v>430</v>
      </c>
      <c r="I73" s="145">
        <v>1.4819999999999998E-2</v>
      </c>
      <c r="J73" s="145">
        <v>2.0994999999999996E-2</v>
      </c>
      <c r="K73" s="145">
        <v>2.47E-2</v>
      </c>
      <c r="L73" s="145">
        <v>2.0254000000000001E-3</v>
      </c>
      <c r="M73" s="26" t="s">
        <v>430</v>
      </c>
      <c r="N73" s="145">
        <v>2.9999999999999997E-4</v>
      </c>
      <c r="O73" s="145">
        <v>2.0000000000000001E-4</v>
      </c>
      <c r="P73" s="145">
        <v>4.0000000000000002E-4</v>
      </c>
      <c r="Q73" s="145">
        <v>1E-4</v>
      </c>
      <c r="R73" s="145">
        <v>2.4990000000000001</v>
      </c>
      <c r="S73" s="145">
        <v>5.0000000000000001E-4</v>
      </c>
      <c r="T73" s="145">
        <v>4.1500000000000002E-2</v>
      </c>
      <c r="U73" s="26" t="s">
        <v>429</v>
      </c>
      <c r="V73" s="145">
        <v>2.8740000000000001</v>
      </c>
      <c r="W73" s="26" t="s">
        <v>430</v>
      </c>
      <c r="X73" s="26" t="s">
        <v>430</v>
      </c>
      <c r="Y73" s="26" t="s">
        <v>430</v>
      </c>
      <c r="Z73" s="26" t="s">
        <v>430</v>
      </c>
      <c r="AA73" s="26" t="s">
        <v>430</v>
      </c>
      <c r="AB73" s="26" t="s">
        <v>430</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145">
        <v>2.134E-3</v>
      </c>
      <c r="G74" s="26" t="s">
        <v>430</v>
      </c>
      <c r="H74" s="26" t="s">
        <v>430</v>
      </c>
      <c r="I74" s="145">
        <v>5.0456940167179941E-5</v>
      </c>
      <c r="J74" s="145">
        <v>1.1498130224373074E-4</v>
      </c>
      <c r="K74" s="145">
        <v>1.671161460624725E-4</v>
      </c>
      <c r="L74" s="145">
        <v>9.3050962384513855E-7</v>
      </c>
      <c r="M74" s="26" t="s">
        <v>430</v>
      </c>
      <c r="N74" s="145">
        <v>3.2000000000000003E-4</v>
      </c>
      <c r="O74" s="145">
        <v>1.6000000000000001E-4</v>
      </c>
      <c r="P74" s="26" t="s">
        <v>430</v>
      </c>
      <c r="Q74" s="145">
        <v>2.05E-4</v>
      </c>
      <c r="R74" s="26" t="s">
        <v>430</v>
      </c>
      <c r="S74" s="26" t="s">
        <v>430</v>
      </c>
      <c r="T74" s="26" t="s">
        <v>430</v>
      </c>
      <c r="U74" s="26" t="s">
        <v>430</v>
      </c>
      <c r="V74" s="145">
        <v>5.8100000000000009E-3</v>
      </c>
      <c r="W74" s="145">
        <v>0.445324</v>
      </c>
      <c r="X74" s="26" t="s">
        <v>430</v>
      </c>
      <c r="Y74" s="26" t="s">
        <v>430</v>
      </c>
      <c r="Z74" s="26" t="s">
        <v>430</v>
      </c>
      <c r="AA74" s="26" t="s">
        <v>430</v>
      </c>
      <c r="AB74" s="26" t="s">
        <v>430</v>
      </c>
      <c r="AC74" s="145">
        <v>2.7630330000000002E-2</v>
      </c>
      <c r="AD74" s="145">
        <v>7.1881415650000002E-2</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1.3175196682627321E-3</v>
      </c>
      <c r="G77" s="26" t="s">
        <v>430</v>
      </c>
      <c r="H77" s="26" t="s">
        <v>430</v>
      </c>
      <c r="I77" s="145">
        <v>1.4082711398564678E-3</v>
      </c>
      <c r="J77" s="145">
        <v>6.9300430509364602E-3</v>
      </c>
      <c r="K77" s="145">
        <v>2.3728700000000002E-2</v>
      </c>
      <c r="L77" s="26" t="s">
        <v>430</v>
      </c>
      <c r="M77" s="26" t="s">
        <v>430</v>
      </c>
      <c r="N77" s="145">
        <v>0.109</v>
      </c>
      <c r="O77" s="145">
        <v>0.10400000000000001</v>
      </c>
      <c r="P77" s="145">
        <v>5.4999999999999997E-3</v>
      </c>
      <c r="Q77" s="145">
        <v>0.16900000000000001</v>
      </c>
      <c r="R77" s="26" t="s">
        <v>430</v>
      </c>
      <c r="S77" s="145">
        <v>0.14400000000000002</v>
      </c>
      <c r="T77" s="26" t="s">
        <v>431</v>
      </c>
      <c r="U77" s="26" t="s">
        <v>430</v>
      </c>
      <c r="V77" s="145">
        <v>8.0950000000000006</v>
      </c>
      <c r="W77" s="145">
        <v>2.7678984627368324E-2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145">
        <v>1.3000000000000002E-4</v>
      </c>
      <c r="G78" s="145">
        <v>1.123E-2</v>
      </c>
      <c r="H78" s="26" t="s">
        <v>430</v>
      </c>
      <c r="I78" s="145">
        <v>6.6500000000000001E-4</v>
      </c>
      <c r="J78" s="145">
        <v>8.7500000000000002E-4</v>
      </c>
      <c r="K78" s="145">
        <v>1.1200000000000001E-3</v>
      </c>
      <c r="L78" s="145">
        <v>5.6000000000000004E-7</v>
      </c>
      <c r="M78" s="145">
        <v>0.19716999999999998</v>
      </c>
      <c r="N78" s="145">
        <v>5.7200000000000011E-3</v>
      </c>
      <c r="O78" s="145">
        <v>2.96E-3</v>
      </c>
      <c r="P78" s="145">
        <v>9.7105440893980206E-6</v>
      </c>
      <c r="Q78" s="145">
        <v>5.2463009950033342E-2</v>
      </c>
      <c r="R78" s="145">
        <v>3.0405405405405411E-3</v>
      </c>
      <c r="S78" s="145">
        <v>0.22297</v>
      </c>
      <c r="T78" s="145">
        <v>4.3616139403175064E-3</v>
      </c>
      <c r="U78" s="145">
        <v>7.3999999999999996E-2</v>
      </c>
      <c r="V78" s="145">
        <v>4.4400000000000004E-3</v>
      </c>
      <c r="W78" s="145">
        <v>1.5793299999999999E-3</v>
      </c>
      <c r="X78" s="26" t="s">
        <v>430</v>
      </c>
      <c r="Y78" s="26" t="s">
        <v>430</v>
      </c>
      <c r="Z78" s="26" t="s">
        <v>430</v>
      </c>
      <c r="AA78" s="26" t="s">
        <v>430</v>
      </c>
      <c r="AB78" s="26" t="s">
        <v>430</v>
      </c>
      <c r="AC78" s="145">
        <v>8.0993611145000006</v>
      </c>
      <c r="AD78" s="145">
        <v>5.5175999999999999E-4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0.02</v>
      </c>
      <c r="G79" s="145">
        <v>8.8470588226999998E-3</v>
      </c>
      <c r="H79" s="145">
        <v>0.55900000000000005</v>
      </c>
      <c r="I79" s="26" t="s">
        <v>431</v>
      </c>
      <c r="J79" s="26" t="s">
        <v>431</v>
      </c>
      <c r="K79" s="26" t="s">
        <v>431</v>
      </c>
      <c r="L79" s="26" t="s">
        <v>430</v>
      </c>
      <c r="M79" s="26" t="s">
        <v>430</v>
      </c>
      <c r="N79" s="26" t="s">
        <v>430</v>
      </c>
      <c r="O79" s="26" t="s">
        <v>430</v>
      </c>
      <c r="P79" s="26" t="s">
        <v>430</v>
      </c>
      <c r="Q79" s="26" t="s">
        <v>430</v>
      </c>
      <c r="R79" s="26" t="s">
        <v>430</v>
      </c>
      <c r="S79" s="26" t="s">
        <v>430</v>
      </c>
      <c r="T79" s="145">
        <v>2.0369999999999999</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2.6324560000000004E-2</v>
      </c>
      <c r="G80" s="145">
        <v>1.0400000000000001E-3</v>
      </c>
      <c r="H80" s="145">
        <v>4.8000000000000001E-4</v>
      </c>
      <c r="I80" s="145">
        <v>1.5260400000000002E-2</v>
      </c>
      <c r="J80" s="145">
        <v>1.8218399999999999E-2</v>
      </c>
      <c r="K80" s="145">
        <v>2.9580000000000002E-2</v>
      </c>
      <c r="L80" s="26" t="s">
        <v>430</v>
      </c>
      <c r="M80" s="26" t="s">
        <v>430</v>
      </c>
      <c r="N80" s="145">
        <v>0.89278999999999997</v>
      </c>
      <c r="O80" s="145">
        <v>0.14149</v>
      </c>
      <c r="P80" s="145">
        <v>1E-3</v>
      </c>
      <c r="Q80" s="145">
        <v>0.45160999999999996</v>
      </c>
      <c r="R80" s="145">
        <v>8.0099999999999998E-3</v>
      </c>
      <c r="S80" s="145">
        <v>5.5543000000000005</v>
      </c>
      <c r="T80" s="145">
        <v>0.48224</v>
      </c>
      <c r="U80" s="145">
        <v>2.6000000000000002E-2</v>
      </c>
      <c r="V80" s="145">
        <v>3.4872100000000006</v>
      </c>
      <c r="W80" s="26" t="s">
        <v>430</v>
      </c>
      <c r="X80" s="26" t="s">
        <v>430</v>
      </c>
      <c r="Y80" s="26" t="s">
        <v>430</v>
      </c>
      <c r="Z80" s="26" t="s">
        <v>430</v>
      </c>
      <c r="AA80" s="26" t="s">
        <v>430</v>
      </c>
      <c r="AB80" s="26" t="s">
        <v>430</v>
      </c>
      <c r="AC80" s="145">
        <v>6.0763259376000009E-2</v>
      </c>
      <c r="AD80" s="145">
        <v>6.1041847766000008E-3</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8.4312660000000013E-4</v>
      </c>
      <c r="J81" s="145">
        <v>8.4312660000000015E-3</v>
      </c>
      <c r="K81" s="145">
        <v>1.6862532000000003E-2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4215.6329999999998</v>
      </c>
      <c r="AL81" s="49" t="s">
        <v>451</v>
      </c>
    </row>
    <row r="82" spans="1:38" s="2" customFormat="1" ht="26.25" customHeight="1" thickBot="1" x14ac:dyDescent="0.3">
      <c r="A82" s="70" t="s">
        <v>209</v>
      </c>
      <c r="B82" s="70" t="s">
        <v>210</v>
      </c>
      <c r="C82" s="70" t="s">
        <v>211</v>
      </c>
      <c r="D82" s="72"/>
      <c r="E82" s="26" t="s">
        <v>430</v>
      </c>
      <c r="F82" s="145">
        <v>4.760227371869</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0.45100000000000001</v>
      </c>
      <c r="G83" s="26" t="s">
        <v>430</v>
      </c>
      <c r="H83" s="26" t="s">
        <v>430</v>
      </c>
      <c r="I83" s="145">
        <v>6.8209900000000004E-2</v>
      </c>
      <c r="J83" s="145">
        <v>7.4410800000000013E-2</v>
      </c>
      <c r="K83" s="145">
        <v>9.9214399999999994E-2</v>
      </c>
      <c r="L83" s="145">
        <v>3.8879643000000008E-3</v>
      </c>
      <c r="M83" s="26" t="s">
        <v>430</v>
      </c>
      <c r="N83" s="26" t="s">
        <v>430</v>
      </c>
      <c r="O83" s="26" t="s">
        <v>430</v>
      </c>
      <c r="P83" s="26" t="s">
        <v>430</v>
      </c>
      <c r="Q83" s="26" t="s">
        <v>430</v>
      </c>
      <c r="R83" s="26" t="s">
        <v>430</v>
      </c>
      <c r="S83" s="26" t="s">
        <v>430</v>
      </c>
      <c r="T83" s="26" t="s">
        <v>430</v>
      </c>
      <c r="U83" s="26" t="s">
        <v>430</v>
      </c>
      <c r="V83" s="26" t="s">
        <v>430</v>
      </c>
      <c r="W83" s="145">
        <v>1.2401799999999999E-2</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0.32400000000000001</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14.007415950309067</v>
      </c>
      <c r="G85" s="26" t="s">
        <v>430</v>
      </c>
      <c r="H85" s="26" t="s">
        <v>430</v>
      </c>
      <c r="I85" s="145">
        <v>6.1238399999999989E-4</v>
      </c>
      <c r="J85" s="145">
        <v>1.0116000000000001E-3</v>
      </c>
      <c r="K85" s="145">
        <v>1.3032E-3</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0.95430400000000004</v>
      </c>
      <c r="G86" s="26" t="s">
        <v>430</v>
      </c>
      <c r="H86" s="145">
        <v>9.4000000000000004E-3</v>
      </c>
      <c r="I86" s="145">
        <v>4.5030320000000006E-3</v>
      </c>
      <c r="J86" s="145">
        <v>8.0468000000000015E-3</v>
      </c>
      <c r="K86" s="145">
        <v>1.1083600000000001E-2</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2.9940306499999996</v>
      </c>
      <c r="G88" s="145">
        <v>2E-3</v>
      </c>
      <c r="H88" s="145">
        <v>2.6031176E-2</v>
      </c>
      <c r="I88" s="145">
        <v>4.3500000000000006E-4</v>
      </c>
      <c r="J88" s="145">
        <v>6.9600000000000011E-4</v>
      </c>
      <c r="K88" s="145">
        <v>8.7000000000000011E-4</v>
      </c>
      <c r="L88" s="26" t="s">
        <v>430</v>
      </c>
      <c r="M88" s="26" t="s">
        <v>430</v>
      </c>
      <c r="N88" s="26" t="s">
        <v>430</v>
      </c>
      <c r="O88" s="26" t="s">
        <v>430</v>
      </c>
      <c r="P88" s="26" t="s">
        <v>430</v>
      </c>
      <c r="Q88" s="26" t="s">
        <v>430</v>
      </c>
      <c r="R88" s="26" t="s">
        <v>430</v>
      </c>
      <c r="S88" s="26" t="s">
        <v>430</v>
      </c>
      <c r="T88" s="26" t="s">
        <v>430</v>
      </c>
      <c r="U88" s="26" t="s">
        <v>430</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3.4343769999999996</v>
      </c>
      <c r="G89" s="26" t="s">
        <v>430</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1.4401812999999999</v>
      </c>
      <c r="G90" s="145">
        <v>0.11604</v>
      </c>
      <c r="H90" s="145">
        <v>0.31441999999999998</v>
      </c>
      <c r="I90" s="145">
        <v>0.15029900483764516</v>
      </c>
      <c r="J90" s="145">
        <v>0.17696405301478338</v>
      </c>
      <c r="K90" s="145">
        <v>0.25638524999999995</v>
      </c>
      <c r="L90" s="145">
        <v>2.8958429025870945E-6</v>
      </c>
      <c r="M90" s="26" t="s">
        <v>430</v>
      </c>
      <c r="N90" s="26" t="s">
        <v>430</v>
      </c>
      <c r="O90" s="26" t="s">
        <v>430</v>
      </c>
      <c r="P90" s="26" t="s">
        <v>430</v>
      </c>
      <c r="Q90" s="26" t="s">
        <v>430</v>
      </c>
      <c r="R90" s="26" t="s">
        <v>430</v>
      </c>
      <c r="S90" s="26" t="s">
        <v>430</v>
      </c>
      <c r="T90" s="26" t="s">
        <v>430</v>
      </c>
      <c r="U90" s="26" t="s">
        <v>430</v>
      </c>
      <c r="V90" s="26" t="s">
        <v>430</v>
      </c>
      <c r="W90" s="26" t="s">
        <v>430</v>
      </c>
      <c r="X90" s="145">
        <v>6.4259999999999994E-3</v>
      </c>
      <c r="Y90" s="145">
        <v>3.2436000000000001E-3</v>
      </c>
      <c r="Z90" s="145">
        <v>3.2436000000000001E-3</v>
      </c>
      <c r="AA90" s="145">
        <v>3.2436000000000001E-3</v>
      </c>
      <c r="AB90" s="145">
        <v>1.6156799999999999E-2</v>
      </c>
      <c r="AC90" s="145">
        <v>2.6335180000000001E-3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7.2778299999999999E-3</v>
      </c>
      <c r="F91" s="145">
        <v>1.8269548E-2</v>
      </c>
      <c r="G91" s="145">
        <v>5.6145240000000001E-3</v>
      </c>
      <c r="H91" s="145">
        <v>2.8197009000000006E-2</v>
      </c>
      <c r="I91" s="145">
        <v>0.10201346238116001</v>
      </c>
      <c r="J91" s="145">
        <v>0.10210266267088</v>
      </c>
      <c r="K91" s="145">
        <v>0.10212108649062</v>
      </c>
      <c r="L91" s="145">
        <v>4.5862605000000008E-4</v>
      </c>
      <c r="M91" s="145">
        <v>0.221278635</v>
      </c>
      <c r="N91" s="145">
        <v>1.4575453760000001</v>
      </c>
      <c r="O91" s="145">
        <v>2.3134868720000003E-2</v>
      </c>
      <c r="P91" s="145">
        <v>1.05969498E-4</v>
      </c>
      <c r="Q91" s="145">
        <v>2.4726216200000005E-3</v>
      </c>
      <c r="R91" s="145">
        <v>2.9002178400000002E-2</v>
      </c>
      <c r="S91" s="145">
        <v>0.84582999600000008</v>
      </c>
      <c r="T91" s="145">
        <v>6.5965110000000007E-2</v>
      </c>
      <c r="U91" s="26" t="s">
        <v>429</v>
      </c>
      <c r="V91" s="145">
        <v>0.49356133000000002</v>
      </c>
      <c r="W91" s="145">
        <v>3.7747000000000003E-4</v>
      </c>
      <c r="X91" s="145">
        <v>4.1899170000000004E-4</v>
      </c>
      <c r="Y91" s="145">
        <v>1.698615E-4</v>
      </c>
      <c r="Z91" s="145">
        <v>1.698615E-4</v>
      </c>
      <c r="AA91" s="145">
        <v>1.698615E-4</v>
      </c>
      <c r="AB91" s="145">
        <v>9.2857619999999993E-4</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2.0271375999999997</v>
      </c>
      <c r="G92" s="145">
        <v>2.0315447058817004</v>
      </c>
      <c r="H92" s="145">
        <v>0.18839999999999998</v>
      </c>
      <c r="I92" s="145">
        <v>0.73543130935251688</v>
      </c>
      <c r="J92" s="145">
        <v>0.96996680575539507</v>
      </c>
      <c r="K92" s="145">
        <v>1.1963050000000004</v>
      </c>
      <c r="L92" s="145">
        <v>2.5287082843165443E-2</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26" t="s">
        <v>430</v>
      </c>
      <c r="AD92" s="26" t="s">
        <v>430</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2.8718766134999996</v>
      </c>
      <c r="G93" s="26" t="s">
        <v>431</v>
      </c>
      <c r="H93" s="26" t="s">
        <v>430</v>
      </c>
      <c r="I93" s="145">
        <v>0.52657626666666668</v>
      </c>
      <c r="J93" s="145">
        <v>0.61463376666666669</v>
      </c>
      <c r="K93" s="145">
        <v>0.66002050000000001</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1.5919563199999998</v>
      </c>
      <c r="G95" s="145" t="s">
        <v>430</v>
      </c>
      <c r="H95" s="26" t="s">
        <v>430</v>
      </c>
      <c r="I95" s="145">
        <v>3.2666814019971881E-2</v>
      </c>
      <c r="J95" s="145">
        <v>0.1302310655366104</v>
      </c>
      <c r="K95" s="145">
        <v>0.47902556000000002</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26" t="s">
        <v>430</v>
      </c>
      <c r="AJ95" s="145"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26" t="s">
        <v>434</v>
      </c>
      <c r="AK97" s="26" t="s">
        <v>434</v>
      </c>
      <c r="AL97" s="49" t="s">
        <v>430</v>
      </c>
    </row>
    <row r="98" spans="1:38" s="2" customFormat="1" ht="26.25" customHeight="1" thickBot="1" x14ac:dyDescent="0.3">
      <c r="A98" s="70" t="s">
        <v>54</v>
      </c>
      <c r="B98" s="70" t="s">
        <v>242</v>
      </c>
      <c r="C98" s="70" t="s">
        <v>243</v>
      </c>
      <c r="D98" s="72"/>
      <c r="E98" s="145" t="s">
        <v>430</v>
      </c>
      <c r="F98" s="145">
        <v>8.6932000000000009E-2</v>
      </c>
      <c r="G98" s="145" t="s">
        <v>430</v>
      </c>
      <c r="H98" s="145">
        <v>6.4335948366724101E-3</v>
      </c>
      <c r="I98" s="145">
        <v>5.9770496533202086E-2</v>
      </c>
      <c r="J98" s="145">
        <v>8.5290988128719061E-2</v>
      </c>
      <c r="K98" s="145">
        <v>9.8788363599999984E-2</v>
      </c>
      <c r="L98" s="145" t="s">
        <v>430</v>
      </c>
      <c r="M98" s="145" t="s">
        <v>430</v>
      </c>
      <c r="N98" s="145" t="s">
        <v>430</v>
      </c>
      <c r="O98" s="145" t="s">
        <v>430</v>
      </c>
      <c r="P98" s="145" t="s">
        <v>430</v>
      </c>
      <c r="Q98" s="145" t="s">
        <v>430</v>
      </c>
      <c r="R98" s="145" t="s">
        <v>430</v>
      </c>
      <c r="S98" s="145" t="s">
        <v>430</v>
      </c>
      <c r="T98" s="145" t="s">
        <v>430</v>
      </c>
      <c r="U98" s="26" t="s">
        <v>430</v>
      </c>
      <c r="V98" s="145" t="s">
        <v>430</v>
      </c>
      <c r="W98" s="145">
        <v>1.4094000000000001E-2</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145" t="s">
        <v>430</v>
      </c>
      <c r="AK98" s="26" t="s">
        <v>430</v>
      </c>
      <c r="AL98" s="49" t="s">
        <v>430</v>
      </c>
    </row>
    <row r="99" spans="1:38" s="2" customFormat="1" ht="26.25" customHeight="1" thickBot="1" x14ac:dyDescent="0.3">
      <c r="A99" s="70" t="s">
        <v>244</v>
      </c>
      <c r="B99" s="70" t="s">
        <v>245</v>
      </c>
      <c r="C99" s="70" t="s">
        <v>454</v>
      </c>
      <c r="D99" s="72"/>
      <c r="E99" s="145">
        <v>7.7919353033785027E-2</v>
      </c>
      <c r="F99" s="145">
        <v>6.3235585650000008</v>
      </c>
      <c r="G99" s="145" t="s">
        <v>430</v>
      </c>
      <c r="H99" s="145">
        <v>5.8109491697841813</v>
      </c>
      <c r="I99" s="145">
        <v>7.5173345269999997E-2</v>
      </c>
      <c r="J99" s="145">
        <v>0.11551026220000001</v>
      </c>
      <c r="K99" s="145">
        <v>0.25302247919999998</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318.755</v>
      </c>
      <c r="AL99" s="49" t="s">
        <v>246</v>
      </c>
    </row>
    <row r="100" spans="1:38" s="2" customFormat="1" ht="26.25" customHeight="1" thickBot="1" x14ac:dyDescent="0.3">
      <c r="A100" s="70" t="s">
        <v>244</v>
      </c>
      <c r="B100" s="70" t="s">
        <v>247</v>
      </c>
      <c r="C100" s="70" t="s">
        <v>455</v>
      </c>
      <c r="D100" s="72"/>
      <c r="E100" s="145">
        <v>0.11312059113358243</v>
      </c>
      <c r="F100" s="145">
        <v>3.6172545514999999</v>
      </c>
      <c r="G100" s="145" t="s">
        <v>430</v>
      </c>
      <c r="H100" s="145">
        <v>4.3295127402387097</v>
      </c>
      <c r="I100" s="145">
        <v>5.7343454725999998E-2</v>
      </c>
      <c r="J100" s="145">
        <v>8.8451347854000009E-2</v>
      </c>
      <c r="K100" s="145">
        <v>0.19093663752999998</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145" t="s">
        <v>430</v>
      </c>
      <c r="AK100" s="145">
        <v>640.17000000000007</v>
      </c>
      <c r="AL100" s="49" t="s">
        <v>246</v>
      </c>
    </row>
    <row r="101" spans="1:38" s="2" customFormat="1" ht="26.25" customHeight="1" thickBot="1" x14ac:dyDescent="0.3">
      <c r="A101" s="70" t="s">
        <v>244</v>
      </c>
      <c r="B101" s="70" t="s">
        <v>248</v>
      </c>
      <c r="C101" s="70" t="s">
        <v>249</v>
      </c>
      <c r="D101" s="72"/>
      <c r="E101" s="145">
        <v>7.5032835914404109E-3</v>
      </c>
      <c r="F101" s="145">
        <v>9.7762925989999999E-2</v>
      </c>
      <c r="G101" s="145" t="s">
        <v>430</v>
      </c>
      <c r="H101" s="145">
        <v>7.8893625205643539E-2</v>
      </c>
      <c r="I101" s="145">
        <v>6.7069187900000002E-4</v>
      </c>
      <c r="J101" s="145">
        <v>2.0120756380000004E-3</v>
      </c>
      <c r="K101" s="145">
        <v>4.694843156E-3</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26" t="s">
        <v>430</v>
      </c>
      <c r="AJ101" s="26" t="s">
        <v>430</v>
      </c>
      <c r="AK101" s="145">
        <v>89.736999999999995</v>
      </c>
      <c r="AL101" s="49" t="s">
        <v>246</v>
      </c>
    </row>
    <row r="102" spans="1:38" s="2" customFormat="1" ht="26.25" customHeight="1" thickBot="1" x14ac:dyDescent="0.3">
      <c r="A102" s="70" t="s">
        <v>244</v>
      </c>
      <c r="B102" s="70" t="s">
        <v>250</v>
      </c>
      <c r="C102" s="70" t="s">
        <v>456</v>
      </c>
      <c r="D102" s="72"/>
      <c r="E102" s="145">
        <v>4.7698534549640126E-2</v>
      </c>
      <c r="F102" s="145">
        <v>0.42649732104500004</v>
      </c>
      <c r="G102" s="145" t="s">
        <v>430</v>
      </c>
      <c r="H102" s="145">
        <v>4.1482822453871213</v>
      </c>
      <c r="I102" s="145">
        <v>3.5420307890000001E-3</v>
      </c>
      <c r="J102" s="145">
        <v>7.3721367282000003E-2</v>
      </c>
      <c r="K102" s="145">
        <v>0.43814994027000004</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145" t="s">
        <v>430</v>
      </c>
      <c r="AK102" s="145">
        <v>961.30418307093476</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6.2897836655059509E-4</v>
      </c>
      <c r="F104" s="145">
        <v>5.6043238860000004E-3</v>
      </c>
      <c r="G104" s="145" t="s">
        <v>430</v>
      </c>
      <c r="H104" s="145">
        <v>6.6134050313287306E-3</v>
      </c>
      <c r="I104" s="145">
        <v>5.1899266E-5</v>
      </c>
      <c r="J104" s="145">
        <v>1.5569779700000001E-4</v>
      </c>
      <c r="K104" s="145">
        <v>3.6329485999999999E-4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6.944</v>
      </c>
      <c r="AL104" s="49" t="s">
        <v>246</v>
      </c>
    </row>
    <row r="105" spans="1:38" s="2" customFormat="1" ht="26.25" customHeight="1" thickBot="1" x14ac:dyDescent="0.3">
      <c r="A105" s="70" t="s">
        <v>244</v>
      </c>
      <c r="B105" s="70" t="s">
        <v>255</v>
      </c>
      <c r="C105" s="70" t="s">
        <v>256</v>
      </c>
      <c r="D105" s="72"/>
      <c r="E105" s="145">
        <v>2.5055546793329588E-2</v>
      </c>
      <c r="F105" s="145">
        <v>0.21595880831600001</v>
      </c>
      <c r="G105" s="145" t="s">
        <v>430</v>
      </c>
      <c r="H105" s="145">
        <v>0.60644184441029936</v>
      </c>
      <c r="I105" s="145">
        <v>5.6746564380000001E-3</v>
      </c>
      <c r="J105" s="145">
        <v>8.91731726E-3</v>
      </c>
      <c r="K105" s="145">
        <v>1.9455964931000002E-2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145" t="s">
        <v>430</v>
      </c>
      <c r="AI105" s="145" t="s">
        <v>430</v>
      </c>
      <c r="AJ105" s="26" t="s">
        <v>430</v>
      </c>
      <c r="AK105" s="145">
        <v>63.769999999999996</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0" t="s">
        <v>458</v>
      </c>
      <c r="D107" s="72"/>
      <c r="E107" s="145">
        <v>3.4714157278695541E-2</v>
      </c>
      <c r="F107" s="145">
        <v>0.16345842999999999</v>
      </c>
      <c r="G107" s="145" t="s">
        <v>430</v>
      </c>
      <c r="H107" s="145">
        <v>0.36427712165208637</v>
      </c>
      <c r="I107" s="145">
        <v>9.0544019999999996E-3</v>
      </c>
      <c r="J107" s="145">
        <v>0.12072536</v>
      </c>
      <c r="K107" s="145">
        <v>0.57344546000000007</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145" t="s">
        <v>430</v>
      </c>
      <c r="AI107" s="145" t="s">
        <v>430</v>
      </c>
      <c r="AJ107" s="26" t="s">
        <v>430</v>
      </c>
      <c r="AK107" s="145">
        <v>3139.9</v>
      </c>
      <c r="AL107" s="49" t="s">
        <v>246</v>
      </c>
    </row>
    <row r="108" spans="1:38" s="2" customFormat="1" ht="26.25" customHeight="1" thickBot="1" x14ac:dyDescent="0.3">
      <c r="A108" s="70" t="s">
        <v>244</v>
      </c>
      <c r="B108" s="70" t="s">
        <v>260</v>
      </c>
      <c r="C108" s="70" t="s">
        <v>459</v>
      </c>
      <c r="D108" s="72"/>
      <c r="E108" s="145">
        <v>5.2379512261891609E-2</v>
      </c>
      <c r="F108" s="145">
        <v>0.45541106827</v>
      </c>
      <c r="G108" s="145" t="s">
        <v>430</v>
      </c>
      <c r="H108" s="145">
        <v>0.40344495639909989</v>
      </c>
      <c r="I108" s="145">
        <v>5.9292889999999999E-3</v>
      </c>
      <c r="J108" s="145">
        <v>5.9292890000000001E-2</v>
      </c>
      <c r="K108" s="145">
        <v>0.11858578</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26" t="s">
        <v>430</v>
      </c>
      <c r="AJ108" s="26" t="s">
        <v>430</v>
      </c>
      <c r="AK108" s="145">
        <v>5929.2889999999998</v>
      </c>
      <c r="AL108" s="49" t="s">
        <v>246</v>
      </c>
    </row>
    <row r="109" spans="1:38" s="2" customFormat="1" ht="26.25" customHeight="1" thickBot="1" x14ac:dyDescent="0.3">
      <c r="A109" s="70" t="s">
        <v>244</v>
      </c>
      <c r="B109" s="70" t="s">
        <v>261</v>
      </c>
      <c r="C109" s="70" t="s">
        <v>460</v>
      </c>
      <c r="D109" s="72"/>
      <c r="E109" s="145">
        <v>1.4346238405463372E-2</v>
      </c>
      <c r="F109" s="145">
        <v>5.8479737669999997E-2</v>
      </c>
      <c r="G109" s="26" t="s">
        <v>430</v>
      </c>
      <c r="H109" s="145">
        <v>0.11049958271643834</v>
      </c>
      <c r="I109" s="145">
        <v>4.9540000000000001E-3</v>
      </c>
      <c r="J109" s="145">
        <v>2.7247E-2</v>
      </c>
      <c r="K109" s="145">
        <v>2.7247E-2</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495.4</v>
      </c>
      <c r="AL109" s="49" t="s">
        <v>246</v>
      </c>
    </row>
    <row r="110" spans="1:38" s="2" customFormat="1" ht="26.25" customHeight="1" thickBot="1" x14ac:dyDescent="0.3">
      <c r="A110" s="70" t="s">
        <v>244</v>
      </c>
      <c r="B110" s="70" t="s">
        <v>262</v>
      </c>
      <c r="C110" s="70" t="s">
        <v>461</v>
      </c>
      <c r="D110" s="72"/>
      <c r="E110" s="145">
        <v>4.5222442504373054E-3</v>
      </c>
      <c r="F110" s="145">
        <v>2.4051677171000003E-2</v>
      </c>
      <c r="G110" s="26" t="s">
        <v>430</v>
      </c>
      <c r="H110" s="145">
        <v>6.7094165509564332E-2</v>
      </c>
      <c r="I110" s="145">
        <v>1.8950377499999997E-2</v>
      </c>
      <c r="J110" s="145">
        <v>0.13288050000000001</v>
      </c>
      <c r="K110" s="145">
        <v>0.13467937499999999</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973.55000000000007</v>
      </c>
      <c r="AL110" s="49" t="s">
        <v>246</v>
      </c>
    </row>
    <row r="111" spans="1:38" s="2" customFormat="1" ht="26.25" customHeight="1" thickBot="1" x14ac:dyDescent="0.3">
      <c r="A111" s="70" t="s">
        <v>244</v>
      </c>
      <c r="B111" s="70" t="s">
        <v>263</v>
      </c>
      <c r="C111" s="70" t="s">
        <v>462</v>
      </c>
      <c r="D111" s="72"/>
      <c r="E111" s="145">
        <v>6.2836134961396103E-2</v>
      </c>
      <c r="F111" s="145">
        <v>1.4269775466000001</v>
      </c>
      <c r="G111" s="26" t="s">
        <v>430</v>
      </c>
      <c r="H111" s="145">
        <v>2.8266700790338968</v>
      </c>
      <c r="I111" s="145">
        <v>1.5142940000000001E-2</v>
      </c>
      <c r="J111" s="145">
        <v>3.0285880000000001E-2</v>
      </c>
      <c r="K111" s="145">
        <v>6.8143229999999999E-2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3992.8919999999998</v>
      </c>
      <c r="AL111" s="49" t="s">
        <v>246</v>
      </c>
    </row>
    <row r="112" spans="1:38" s="2" customFormat="1" ht="26.25" customHeight="1" thickBot="1" x14ac:dyDescent="0.3">
      <c r="A112" s="70" t="s">
        <v>264</v>
      </c>
      <c r="B112" s="70" t="s">
        <v>265</v>
      </c>
      <c r="C112" s="70" t="s">
        <v>266</v>
      </c>
      <c r="D112" s="72"/>
      <c r="E112" s="145">
        <v>5.9854520147793959</v>
      </c>
      <c r="F112" s="145" t="s">
        <v>430</v>
      </c>
      <c r="G112" s="145" t="s">
        <v>430</v>
      </c>
      <c r="H112" s="145">
        <v>2.3016222643767956</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26" t="s">
        <v>430</v>
      </c>
      <c r="AJ112" s="26" t="s">
        <v>430</v>
      </c>
      <c r="AK112" s="145">
        <v>149.56200000000001</v>
      </c>
      <c r="AL112" s="49" t="s">
        <v>475</v>
      </c>
    </row>
    <row r="113" spans="1:38" s="2" customFormat="1" ht="26.25" customHeight="1" thickBot="1" x14ac:dyDescent="0.3">
      <c r="A113" s="70" t="s">
        <v>264</v>
      </c>
      <c r="B113" s="70" t="s">
        <v>267</v>
      </c>
      <c r="C113" s="70" t="s">
        <v>268</v>
      </c>
      <c r="D113" s="72"/>
      <c r="E113" s="145">
        <v>2.9076199744107836</v>
      </c>
      <c r="F113" s="145">
        <v>3.3380580624560001</v>
      </c>
      <c r="G113" s="26" t="s">
        <v>430</v>
      </c>
      <c r="H113" s="145">
        <v>10.006443605667743</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5.7200000000000003E-3</v>
      </c>
      <c r="F114" s="145" t="s">
        <v>430</v>
      </c>
      <c r="G114" s="145" t="s">
        <v>430</v>
      </c>
      <c r="H114" s="145">
        <v>3.9069639999999997E-3</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26"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0.58708224748185933</v>
      </c>
      <c r="F116" s="145">
        <v>7.2270744912000001E-2</v>
      </c>
      <c r="G116" s="26" t="s">
        <v>430</v>
      </c>
      <c r="H116" s="145">
        <v>1.4141533316460413</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0.25139210000000001</v>
      </c>
      <c r="J119" s="145">
        <v>4.5737450000000006</v>
      </c>
      <c r="K119" s="145">
        <v>4.5737450000000006</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0.87983259255810708</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1.062673076923077E-2</v>
      </c>
      <c r="AD122" s="26" t="s">
        <v>430</v>
      </c>
      <c r="AE122" s="144" t="s">
        <v>443</v>
      </c>
      <c r="AF122" s="145"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0" t="s">
        <v>286</v>
      </c>
      <c r="D123" s="72"/>
      <c r="E123" s="145">
        <v>8.2518411766902638E-2</v>
      </c>
      <c r="F123" s="145">
        <v>0.1793959054186631</v>
      </c>
      <c r="G123" s="145">
        <v>1.0863981775396426E-2</v>
      </c>
      <c r="H123" s="145">
        <v>8.0042051607684878E-2</v>
      </c>
      <c r="I123" s="145">
        <v>0.20915184433164738</v>
      </c>
      <c r="J123" s="145">
        <v>0.21915710078260797</v>
      </c>
      <c r="K123" s="145">
        <v>0.22249218626626152</v>
      </c>
      <c r="L123" s="145">
        <v>2.6845457293292397E-2</v>
      </c>
      <c r="M123" s="145">
        <v>2.6894176690266103</v>
      </c>
      <c r="N123" s="145">
        <v>2.122749491015135E-3</v>
      </c>
      <c r="O123" s="145">
        <v>2.0050439227557108E-2</v>
      </c>
      <c r="P123" s="145">
        <v>4.0298606563991153E-3</v>
      </c>
      <c r="Q123" s="145">
        <v>1.2046234066788619E-4</v>
      </c>
      <c r="R123" s="145">
        <v>3.5397852333535198E-3</v>
      </c>
      <c r="S123" s="145">
        <v>1.4263265840289182E-3</v>
      </c>
      <c r="T123" s="145">
        <v>1.1385712731055353E-3</v>
      </c>
      <c r="U123" s="145">
        <v>9.4306076476709255E-4</v>
      </c>
      <c r="V123" s="145">
        <v>1.765947572095734E-2</v>
      </c>
      <c r="W123" s="145">
        <v>1.6675427418267687E-2</v>
      </c>
      <c r="X123" s="145">
        <v>2.7096927711666853E-6</v>
      </c>
      <c r="Y123" s="145">
        <v>8.0253816984680142E-6</v>
      </c>
      <c r="Z123" s="145">
        <v>2.6376581131118462E-6</v>
      </c>
      <c r="AA123" s="145">
        <v>1.6448007971239884E-6</v>
      </c>
      <c r="AB123" s="145">
        <v>1.5017533379870535E-5</v>
      </c>
      <c r="AC123" s="145" t="s">
        <v>430</v>
      </c>
      <c r="AD123" s="145" t="s">
        <v>430</v>
      </c>
      <c r="AE123" s="144" t="s">
        <v>443</v>
      </c>
      <c r="AF123" s="145" t="s">
        <v>430</v>
      </c>
      <c r="AG123" s="26" t="s">
        <v>430</v>
      </c>
      <c r="AH123" s="26" t="s">
        <v>430</v>
      </c>
      <c r="AI123" s="26" t="s">
        <v>430</v>
      </c>
      <c r="AJ123" s="26" t="s">
        <v>430</v>
      </c>
      <c r="AK123" s="145">
        <v>33.350854836535376</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26"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0.131865713</v>
      </c>
      <c r="G125" s="145" t="s">
        <v>430</v>
      </c>
      <c r="H125" s="26" t="s">
        <v>430</v>
      </c>
      <c r="I125" s="145">
        <v>1.9811121E-4</v>
      </c>
      <c r="J125" s="145">
        <v>1.3147380300000001E-3</v>
      </c>
      <c r="K125" s="145">
        <v>2.7795603100000004E-3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0.11246299999999999</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468.59570000000002</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145" t="s">
        <v>431</v>
      </c>
      <c r="J130" s="145" t="s">
        <v>431</v>
      </c>
      <c r="K130" s="145"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434</v>
      </c>
      <c r="F131" s="145" t="s">
        <v>434</v>
      </c>
      <c r="G131" s="26" t="s">
        <v>434</v>
      </c>
      <c r="H131" s="26" t="s">
        <v>434</v>
      </c>
      <c r="I131" s="145" t="s">
        <v>434</v>
      </c>
      <c r="J131" s="145" t="s">
        <v>434</v>
      </c>
      <c r="K131" s="145" t="s">
        <v>434</v>
      </c>
      <c r="L131" s="26" t="s">
        <v>434</v>
      </c>
      <c r="M131" s="26" t="s">
        <v>434</v>
      </c>
      <c r="N131" s="26" t="s">
        <v>434</v>
      </c>
      <c r="O131" s="26" t="s">
        <v>434</v>
      </c>
      <c r="P131" s="26" t="s">
        <v>434</v>
      </c>
      <c r="Q131" s="26" t="s">
        <v>434</v>
      </c>
      <c r="R131" s="26" t="s">
        <v>434</v>
      </c>
      <c r="S131" s="26" t="s">
        <v>434</v>
      </c>
      <c r="T131" s="26" t="s">
        <v>434</v>
      </c>
      <c r="U131" s="26" t="s">
        <v>434</v>
      </c>
      <c r="V131" s="26" t="s">
        <v>434</v>
      </c>
      <c r="W131" s="26" t="s">
        <v>434</v>
      </c>
      <c r="X131" s="26" t="s">
        <v>434</v>
      </c>
      <c r="Y131" s="26" t="s">
        <v>434</v>
      </c>
      <c r="Z131" s="26" t="s">
        <v>434</v>
      </c>
      <c r="AA131" s="26" t="s">
        <v>434</v>
      </c>
      <c r="AB131" s="26" t="s">
        <v>434</v>
      </c>
      <c r="AC131" s="26" t="s">
        <v>434</v>
      </c>
      <c r="AD131" s="26" t="s">
        <v>434</v>
      </c>
      <c r="AE131" s="144" t="s">
        <v>443</v>
      </c>
      <c r="AF131" s="26" t="s">
        <v>434</v>
      </c>
      <c r="AG131" s="26" t="s">
        <v>434</v>
      </c>
      <c r="AH131" s="26" t="s">
        <v>434</v>
      </c>
      <c r="AI131" s="26" t="s">
        <v>434</v>
      </c>
      <c r="AJ131" s="26" t="s">
        <v>434</v>
      </c>
      <c r="AK131" s="26" t="s">
        <v>434</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5.5894760000000016E-4</v>
      </c>
      <c r="J133" s="145">
        <v>5.5894760000000016E-4</v>
      </c>
      <c r="K133" s="145">
        <v>6.2112447999999995E-4</v>
      </c>
      <c r="L133" s="145">
        <v>2.7947380000000008E-4</v>
      </c>
      <c r="M133" s="26" t="s">
        <v>431</v>
      </c>
      <c r="N133" s="145">
        <v>4.8372323999999999E-4</v>
      </c>
      <c r="O133" s="145">
        <v>8.1023240000000003E-5</v>
      </c>
      <c r="P133" s="145">
        <v>1.373708140018361E-2</v>
      </c>
      <c r="Q133" s="145">
        <v>2.1922988000000002E-4</v>
      </c>
      <c r="R133" s="145">
        <v>2.1842448E-4</v>
      </c>
      <c r="S133" s="145">
        <v>2.0022244000000001E-4</v>
      </c>
      <c r="T133" s="145">
        <v>2.7915163999999993E-4</v>
      </c>
      <c r="U133" s="145">
        <v>3.1861623999999999E-4</v>
      </c>
      <c r="V133" s="145">
        <v>2.5792129600000001E-3</v>
      </c>
      <c r="W133" s="145">
        <v>4.3491599999999998E-4</v>
      </c>
      <c r="X133" s="145">
        <v>2.1262559999999997E-4</v>
      </c>
      <c r="Y133" s="145">
        <v>1.1613867999999998E-4</v>
      </c>
      <c r="Z133" s="145">
        <v>1.0373551999999999E-4</v>
      </c>
      <c r="AA133" s="145">
        <v>1.1259492E-4</v>
      </c>
      <c r="AB133" s="145">
        <v>5.4509472000000003E-4</v>
      </c>
      <c r="AC133" s="145">
        <v>2.4162000000000003E-3</v>
      </c>
      <c r="AD133" s="145">
        <v>6.6042799999999997E-3</v>
      </c>
      <c r="AE133" s="144" t="s">
        <v>443</v>
      </c>
      <c r="AF133" s="26" t="s">
        <v>430</v>
      </c>
      <c r="AG133" s="26" t="s">
        <v>430</v>
      </c>
      <c r="AH133" s="26" t="s">
        <v>430</v>
      </c>
      <c r="AI133" s="26" t="s">
        <v>430</v>
      </c>
      <c r="AJ133" s="26" t="s">
        <v>430</v>
      </c>
      <c r="AK133" s="145">
        <v>16108</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8.26E-3</v>
      </c>
      <c r="G136" s="26" t="s">
        <v>430</v>
      </c>
      <c r="H136" s="145">
        <v>7.7000000000000007E-4</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1.5709999999999998E-2</v>
      </c>
      <c r="G137" s="26" t="s">
        <v>430</v>
      </c>
      <c r="H137" s="145" t="s">
        <v>430</v>
      </c>
      <c r="I137" s="145" t="s">
        <v>430</v>
      </c>
      <c r="J137" s="145" t="s">
        <v>430</v>
      </c>
      <c r="K137" s="145" t="s">
        <v>430</v>
      </c>
      <c r="L137" s="145" t="s">
        <v>430</v>
      </c>
      <c r="M137" s="26" t="s">
        <v>430</v>
      </c>
      <c r="N137" s="145" t="s">
        <v>430</v>
      </c>
      <c r="O137" s="145" t="s">
        <v>430</v>
      </c>
      <c r="P137" s="26" t="s">
        <v>430</v>
      </c>
      <c r="Q137" s="26" t="s">
        <v>430</v>
      </c>
      <c r="R137" s="26" t="s">
        <v>430</v>
      </c>
      <c r="S137" s="145" t="s">
        <v>430</v>
      </c>
      <c r="T137" s="26" t="s">
        <v>430</v>
      </c>
      <c r="U137" s="145" t="s">
        <v>430</v>
      </c>
      <c r="V137" s="145"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1047229</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0.35412680000000002</v>
      </c>
      <c r="I139" s="145">
        <v>0.184447578</v>
      </c>
      <c r="J139" s="145">
        <v>0.184447578</v>
      </c>
      <c r="K139" s="145">
        <v>0.184447578</v>
      </c>
      <c r="L139" s="145">
        <v>1.623008322E-2</v>
      </c>
      <c r="M139" s="26" t="s">
        <v>430</v>
      </c>
      <c r="N139" s="145">
        <v>5.2774599999999994E-4</v>
      </c>
      <c r="O139" s="145">
        <v>1.0650339999999999E-3</v>
      </c>
      <c r="P139" s="145">
        <v>1.0650339999999999E-3</v>
      </c>
      <c r="Q139" s="145">
        <v>1.6889340000000002E-3</v>
      </c>
      <c r="R139" s="145">
        <v>1.6133320000000003E-3</v>
      </c>
      <c r="S139" s="145">
        <v>3.7514740000000003E-3</v>
      </c>
      <c r="T139" s="26" t="s">
        <v>430</v>
      </c>
      <c r="U139" s="26" t="s">
        <v>430</v>
      </c>
      <c r="V139" s="26" t="s">
        <v>430</v>
      </c>
      <c r="W139" s="145">
        <v>1.889181376</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434</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T141" si="0">SUM(E14:E140)</f>
        <v>207.69118325561314</v>
      </c>
      <c r="F141" s="20">
        <f t="shared" si="0"/>
        <v>144.3121456196034</v>
      </c>
      <c r="G141" s="20">
        <f t="shared" si="0"/>
        <v>69.526089228561631</v>
      </c>
      <c r="H141" s="20">
        <f t="shared" si="0"/>
        <v>37.971712675116194</v>
      </c>
      <c r="I141" s="20">
        <f t="shared" si="0"/>
        <v>25.141203817829936</v>
      </c>
      <c r="J141" s="20">
        <f t="shared" si="0"/>
        <v>41.445247120211391</v>
      </c>
      <c r="K141" s="20">
        <f t="shared" si="0"/>
        <v>56.313347981705419</v>
      </c>
      <c r="L141" s="20">
        <f t="shared" si="0"/>
        <v>5.6481153767032355</v>
      </c>
      <c r="M141" s="20">
        <f t="shared" si="0"/>
        <v>509.1533509540991</v>
      </c>
      <c r="N141" s="20">
        <f t="shared" si="0"/>
        <v>21.439410420005512</v>
      </c>
      <c r="O141" s="20">
        <f t="shared" si="0"/>
        <v>1.4555329968263953</v>
      </c>
      <c r="P141" s="20">
        <f t="shared" si="0"/>
        <v>0.88748744883924857</v>
      </c>
      <c r="Q141" s="20">
        <f t="shared" si="0"/>
        <v>2.9869953165634233</v>
      </c>
      <c r="R141" s="20">
        <f t="shared" si="0"/>
        <v>19.836980103597764</v>
      </c>
      <c r="S141" s="20">
        <f t="shared" si="0"/>
        <v>58.022079798073605</v>
      </c>
      <c r="T141" s="20">
        <f t="shared" si="0"/>
        <v>25.914377690689534</v>
      </c>
      <c r="U141" s="20" t="s">
        <v>429</v>
      </c>
      <c r="V141" s="20">
        <f t="shared" ref="V141:AD141" si="1">SUM(V14:V140)</f>
        <v>115.88438114713058</v>
      </c>
      <c r="W141" s="20">
        <f t="shared" si="1"/>
        <v>13.909710515785639</v>
      </c>
      <c r="X141" s="20">
        <f t="shared" si="1"/>
        <v>0.22854902305866631</v>
      </c>
      <c r="Y141" s="20">
        <f t="shared" si="1"/>
        <v>0.31417742368784296</v>
      </c>
      <c r="Z141" s="20">
        <f t="shared" si="1"/>
        <v>0.17383820066319616</v>
      </c>
      <c r="AA141" s="20">
        <f t="shared" si="1"/>
        <v>0.12733853886064103</v>
      </c>
      <c r="AB141" s="20">
        <f t="shared" si="1"/>
        <v>8.7103845633348609</v>
      </c>
      <c r="AC141" s="20">
        <f t="shared" si="1"/>
        <v>32.41081254751672</v>
      </c>
      <c r="AD141" s="20">
        <f t="shared" si="1"/>
        <v>31.174397774242255</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207.69118325561314</v>
      </c>
      <c r="F152" s="14">
        <f t="shared" ref="F152:AD152" si="2">SUM(F$141, F$151, IF(AND(ISNUMBER(SEARCH($B$4,"AT|BE|CH|GB|IE|LT|LU|NL")),SUM(F$143:F$149)&gt;0),SUM(F$143:F$149)-SUM(F$27:F$33),0))</f>
        <v>144.3121456196034</v>
      </c>
      <c r="G152" s="14">
        <f t="shared" si="2"/>
        <v>69.526089228561631</v>
      </c>
      <c r="H152" s="14">
        <f t="shared" si="2"/>
        <v>37.971712675116194</v>
      </c>
      <c r="I152" s="14">
        <f t="shared" si="2"/>
        <v>25.141203817829936</v>
      </c>
      <c r="J152" s="14">
        <f t="shared" si="2"/>
        <v>41.445247120211391</v>
      </c>
      <c r="K152" s="14">
        <f t="shared" si="2"/>
        <v>56.313347981705419</v>
      </c>
      <c r="L152" s="14">
        <f t="shared" si="2"/>
        <v>5.6481153767032355</v>
      </c>
      <c r="M152" s="14">
        <f t="shared" si="2"/>
        <v>509.1533509540991</v>
      </c>
      <c r="N152" s="14">
        <f t="shared" si="2"/>
        <v>21.439410420005512</v>
      </c>
      <c r="O152" s="14">
        <f t="shared" si="2"/>
        <v>1.4555329968263953</v>
      </c>
      <c r="P152" s="14">
        <f t="shared" si="2"/>
        <v>0.88748744883924857</v>
      </c>
      <c r="Q152" s="14">
        <f t="shared" si="2"/>
        <v>2.9869953165634233</v>
      </c>
      <c r="R152" s="14">
        <f t="shared" si="2"/>
        <v>19.836980103597764</v>
      </c>
      <c r="S152" s="14">
        <f t="shared" si="2"/>
        <v>58.022079798073605</v>
      </c>
      <c r="T152" s="14">
        <f t="shared" si="2"/>
        <v>25.914377690689534</v>
      </c>
      <c r="U152" s="14">
        <f t="shared" si="2"/>
        <v>0</v>
      </c>
      <c r="V152" s="14">
        <f t="shared" si="2"/>
        <v>115.88438114713058</v>
      </c>
      <c r="W152" s="14">
        <f t="shared" si="2"/>
        <v>13.909710515785639</v>
      </c>
      <c r="X152" s="14">
        <f t="shared" si="2"/>
        <v>0.22854902305866631</v>
      </c>
      <c r="Y152" s="14">
        <f t="shared" si="2"/>
        <v>0.31417742368784296</v>
      </c>
      <c r="Z152" s="14">
        <f t="shared" si="2"/>
        <v>0.17383820066319616</v>
      </c>
      <c r="AA152" s="14">
        <f t="shared" si="2"/>
        <v>0.12733853886064103</v>
      </c>
      <c r="AB152" s="14">
        <f t="shared" si="2"/>
        <v>8.7103845633348609</v>
      </c>
      <c r="AC152" s="14">
        <f t="shared" si="2"/>
        <v>32.41081254751672</v>
      </c>
      <c r="AD152" s="14">
        <f t="shared" si="2"/>
        <v>31.174397774242255</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197.76458444431489</v>
      </c>
      <c r="F154" s="14">
        <f>SUM(F$141, F$153, -1 * IF(OR($B$6=2005,$B$6&gt;=2020),SUM(F$99:F$122),0), IF(AND(ISNUMBER(SEARCH($B$4,"AT|BE|CH|GB|IE|LT|LU|NL")),SUM(F$143:F$149)&gt;0),SUM(F$143:F$149)-SUM(F$27:F$33),0))</f>
        <v>127.20696926422929</v>
      </c>
      <c r="G154" s="14">
        <f>SUM(G$141, G$153, IF(AND(ISNUMBER(SEARCH($B$4,"AT|BE|CH|GB|IE|LT|LU|NL")),SUM(G$143:G$149)&gt;0),SUM(G$143:G$149)-SUM(G$27:G$33),0))</f>
        <v>69.526089228561631</v>
      </c>
      <c r="H154" s="14">
        <f>SUM(H$141, H$153, IF(AND(ISNUMBER(SEARCH($B$4,"AT|BE|CH|GB|IE|LT|LU|NL")),SUM(H$143:H$149)&gt;0),SUM(H$143:H$149)-SUM(H$27:H$33),0))</f>
        <v>37.971712675116194</v>
      </c>
      <c r="I154" s="14">
        <f t="shared" ref="I154:AD154" si="3">SUM(I$141, I$153, IF(AND(ISNUMBER(SEARCH($B$4,"AT|BE|CH|GB|IE|LT|LU|NL")),SUM(I$143:I$149)&gt;0),SUM(I$143:I$149)-SUM(I$27:I$33),0))</f>
        <v>25.141203817829936</v>
      </c>
      <c r="J154" s="14">
        <f t="shared" si="3"/>
        <v>41.445247120211391</v>
      </c>
      <c r="K154" s="14">
        <f t="shared" si="3"/>
        <v>56.313347981705419</v>
      </c>
      <c r="L154" s="14">
        <f t="shared" si="3"/>
        <v>5.6481153767032355</v>
      </c>
      <c r="M154" s="14">
        <f t="shared" si="3"/>
        <v>509.1533509540991</v>
      </c>
      <c r="N154" s="14">
        <f t="shared" si="3"/>
        <v>21.439410420005512</v>
      </c>
      <c r="O154" s="14">
        <f t="shared" si="3"/>
        <v>1.4555329968263953</v>
      </c>
      <c r="P154" s="14">
        <f t="shared" si="3"/>
        <v>0.88748744883924857</v>
      </c>
      <c r="Q154" s="14">
        <f t="shared" si="3"/>
        <v>2.9869953165634233</v>
      </c>
      <c r="R154" s="14">
        <f t="shared" si="3"/>
        <v>19.836980103597764</v>
      </c>
      <c r="S154" s="14">
        <f t="shared" si="3"/>
        <v>58.022079798073605</v>
      </c>
      <c r="T154" s="14">
        <f t="shared" si="3"/>
        <v>25.914377690689534</v>
      </c>
      <c r="U154" s="14">
        <f t="shared" si="3"/>
        <v>0</v>
      </c>
      <c r="V154" s="14">
        <f t="shared" si="3"/>
        <v>115.88438114713058</v>
      </c>
      <c r="W154" s="14">
        <f t="shared" si="3"/>
        <v>13.909710515785639</v>
      </c>
      <c r="X154" s="14">
        <f t="shared" si="3"/>
        <v>0.22854902305866631</v>
      </c>
      <c r="Y154" s="14">
        <f t="shared" si="3"/>
        <v>0.31417742368784296</v>
      </c>
      <c r="Z154" s="14">
        <f t="shared" si="3"/>
        <v>0.17383820066319616</v>
      </c>
      <c r="AA154" s="14">
        <f t="shared" si="3"/>
        <v>0.12733853886064103</v>
      </c>
      <c r="AB154" s="14">
        <f t="shared" si="3"/>
        <v>8.7103845633348609</v>
      </c>
      <c r="AC154" s="14">
        <f t="shared" si="3"/>
        <v>32.41081254751672</v>
      </c>
      <c r="AD154" s="14">
        <f t="shared" si="3"/>
        <v>31.174397774242255</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4.6261455274895544</v>
      </c>
      <c r="F157" s="23">
        <v>0.10954230004545842</v>
      </c>
      <c r="G157" s="23">
        <v>0.30981121475891221</v>
      </c>
      <c r="H157" s="23" t="s">
        <v>430</v>
      </c>
      <c r="I157" s="23">
        <v>6.2131196674343955E-2</v>
      </c>
      <c r="J157" s="23">
        <v>6.2131196674343955E-2</v>
      </c>
      <c r="K157" s="23">
        <v>6.2131196674343955E-2</v>
      </c>
      <c r="L157" s="23">
        <v>3.1248330177094032E-2</v>
      </c>
      <c r="M157" s="23">
        <v>1.0846805252882772</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15969.650245304756</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0.79718860366507893</v>
      </c>
      <c r="F158" s="23">
        <v>8.497468136690145E-2</v>
      </c>
      <c r="G158" s="23">
        <v>6.1773003629408234E-2</v>
      </c>
      <c r="H158" s="23" t="s">
        <v>430</v>
      </c>
      <c r="I158" s="23">
        <v>6.8380910632292596E-3</v>
      </c>
      <c r="J158" s="23">
        <v>6.8380910632292596E-3</v>
      </c>
      <c r="K158" s="23">
        <v>6.8380910632292596E-3</v>
      </c>
      <c r="L158" s="23">
        <v>4.3427000593753585E-3</v>
      </c>
      <c r="M158" s="23">
        <v>1.2983161587950212</v>
      </c>
      <c r="N158" s="23">
        <v>0.42139926012727835</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3220.7362462642973</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34.659999999999997</v>
      </c>
      <c r="F159" s="23">
        <v>0.86</v>
      </c>
      <c r="G159" s="23">
        <v>15.17</v>
      </c>
      <c r="H159" s="23" t="s">
        <v>429</v>
      </c>
      <c r="I159" s="23">
        <v>0.69503148684560112</v>
      </c>
      <c r="J159" s="23">
        <v>0.74467659304885847</v>
      </c>
      <c r="K159" s="23">
        <v>0.74467659304885847</v>
      </c>
      <c r="L159" s="23" t="s">
        <v>429</v>
      </c>
      <c r="M159" s="23">
        <v>2.81</v>
      </c>
      <c r="N159" s="23" t="s">
        <v>430</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20602.719074351749</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35912-7BA6-4722-8685-74B6D8EA3EE6}">
  <sheetPr codeName="Tabelle30"/>
  <dimension ref="A1:AL170"/>
  <sheetViews>
    <sheetView zoomScale="70" zoomScaleNormal="70" workbookViewId="0">
      <pane xSplit="4" ySplit="13" topLeftCell="E137"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10.88671875" style="5" customWidth="1"/>
    <col min="2" max="2" width="10.77734375" style="5" customWidth="1"/>
    <col min="3" max="3" width="41.4414062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2006</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2006</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48.410621648739991</v>
      </c>
      <c r="F14" s="145">
        <v>1.0884735466144015</v>
      </c>
      <c r="G14" s="145">
        <v>37.026777503891928</v>
      </c>
      <c r="H14" s="145">
        <v>7.5199999999999998E-3</v>
      </c>
      <c r="I14" s="145">
        <v>0.91058060808786223</v>
      </c>
      <c r="J14" s="145">
        <v>2.709050824685991</v>
      </c>
      <c r="K14" s="145">
        <v>3.904384160374005</v>
      </c>
      <c r="L14" s="145">
        <v>7.8931729725859892E-2</v>
      </c>
      <c r="M14" s="145">
        <v>15.460045736290009</v>
      </c>
      <c r="N14" s="145">
        <v>2.3789730069506883</v>
      </c>
      <c r="O14" s="145">
        <v>0.11032557996894406</v>
      </c>
      <c r="P14" s="145">
        <v>0.21218869515165095</v>
      </c>
      <c r="Q14" s="145">
        <v>0.77689178146371307</v>
      </c>
      <c r="R14" s="145">
        <v>1.5449176319778499</v>
      </c>
      <c r="S14" s="145">
        <v>2.0870029412607711</v>
      </c>
      <c r="T14" s="145">
        <v>4.6306283195258819</v>
      </c>
      <c r="U14" s="26" t="s">
        <v>429</v>
      </c>
      <c r="V14" s="145">
        <v>13.804741654695391</v>
      </c>
      <c r="W14" s="145">
        <v>3.4002847270520951</v>
      </c>
      <c r="X14" s="26" t="s">
        <v>431</v>
      </c>
      <c r="Y14" s="26" t="s">
        <v>431</v>
      </c>
      <c r="Z14" s="26" t="s">
        <v>431</v>
      </c>
      <c r="AA14" s="26" t="s">
        <v>431</v>
      </c>
      <c r="AB14" s="145">
        <v>0.26894217921477176</v>
      </c>
      <c r="AC14" s="145">
        <v>0.27069099073461378</v>
      </c>
      <c r="AD14" s="145">
        <v>0.1892655548424963</v>
      </c>
      <c r="AE14" s="144" t="s">
        <v>443</v>
      </c>
      <c r="AF14" s="145">
        <v>13574.03079199999</v>
      </c>
      <c r="AG14" s="145">
        <v>234739.88841680012</v>
      </c>
      <c r="AH14" s="145">
        <v>86619.514917000022</v>
      </c>
      <c r="AI14" s="145">
        <v>56163.341428000014</v>
      </c>
      <c r="AJ14" s="145">
        <v>118.58391</v>
      </c>
      <c r="AK14" s="26" t="s">
        <v>430</v>
      </c>
      <c r="AL14" s="49" t="s">
        <v>50</v>
      </c>
    </row>
    <row r="15" spans="1:38" s="2" customFormat="1" ht="26.25" customHeight="1" thickBot="1" x14ac:dyDescent="0.3">
      <c r="A15" s="70" t="s">
        <v>54</v>
      </c>
      <c r="B15" s="70" t="s">
        <v>55</v>
      </c>
      <c r="C15" s="70" t="s">
        <v>56</v>
      </c>
      <c r="D15" s="72"/>
      <c r="E15" s="145">
        <v>3.8176331802700001</v>
      </c>
      <c r="F15" s="145">
        <v>6.4338714217999998E-2</v>
      </c>
      <c r="G15" s="145">
        <v>5.8596049177866769</v>
      </c>
      <c r="H15" s="26" t="s">
        <v>430</v>
      </c>
      <c r="I15" s="145">
        <v>7.435524709681253E-2</v>
      </c>
      <c r="J15" s="145">
        <v>0.19070165412999512</v>
      </c>
      <c r="K15" s="145">
        <v>0.49689488669000004</v>
      </c>
      <c r="L15" s="145">
        <v>4.3805135892751286E-3</v>
      </c>
      <c r="M15" s="145">
        <v>0.97001012845000001</v>
      </c>
      <c r="N15" s="145">
        <v>3.1534718896800005</v>
      </c>
      <c r="O15" s="145">
        <v>7.1757248031000004E-2</v>
      </c>
      <c r="P15" s="145">
        <v>1.4737423417714286E-2</v>
      </c>
      <c r="Q15" s="145">
        <v>0.51678689975384628</v>
      </c>
      <c r="R15" s="145">
        <v>3.9512442567599999</v>
      </c>
      <c r="S15" s="145">
        <v>1.3857231391799996</v>
      </c>
      <c r="T15" s="145">
        <v>3.3707693838999999</v>
      </c>
      <c r="U15" s="26" t="s">
        <v>429</v>
      </c>
      <c r="V15" s="145">
        <v>5.944551075514287</v>
      </c>
      <c r="W15" s="145">
        <v>3.5398497121000003E-2</v>
      </c>
      <c r="X15" s="26" t="s">
        <v>431</v>
      </c>
      <c r="Y15" s="26" t="s">
        <v>431</v>
      </c>
      <c r="Z15" s="26" t="s">
        <v>431</v>
      </c>
      <c r="AA15" s="26" t="s">
        <v>431</v>
      </c>
      <c r="AB15" s="145">
        <v>1.1251616048000001E-2</v>
      </c>
      <c r="AC15" s="26" t="s">
        <v>430</v>
      </c>
      <c r="AD15" s="26" t="s">
        <v>430</v>
      </c>
      <c r="AE15" s="144" t="s">
        <v>443</v>
      </c>
      <c r="AF15" s="145">
        <v>4001.3956700000003</v>
      </c>
      <c r="AG15" s="145">
        <v>26.137499999999999</v>
      </c>
      <c r="AH15" s="145">
        <v>35653.149791999997</v>
      </c>
      <c r="AI15" s="26" t="s">
        <v>430</v>
      </c>
      <c r="AJ15" s="145">
        <v>3949.5434999999998</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4.2740316484000003</v>
      </c>
      <c r="F17" s="145">
        <v>7.3336925567E-2</v>
      </c>
      <c r="G17" s="145">
        <v>4.1595405935091776</v>
      </c>
      <c r="H17" s="26" t="s">
        <v>430</v>
      </c>
      <c r="I17" s="145">
        <v>6.8050595091763921E-2</v>
      </c>
      <c r="J17" s="145">
        <v>0.21776293997476645</v>
      </c>
      <c r="K17" s="145">
        <v>0.34981507809499984</v>
      </c>
      <c r="L17" s="145">
        <v>4.9242222614473514E-3</v>
      </c>
      <c r="M17" s="145">
        <v>7.2783211227399986</v>
      </c>
      <c r="N17" s="145">
        <v>0.10611047600000002</v>
      </c>
      <c r="O17" s="145">
        <v>3.7413339999999994E-3</v>
      </c>
      <c r="P17" s="145">
        <v>5.2313500000000009E-4</v>
      </c>
      <c r="Q17" s="145">
        <v>1.5385739999999998E-2</v>
      </c>
      <c r="R17" s="145">
        <v>0.10730358</v>
      </c>
      <c r="S17" s="145">
        <v>3.8046490000000009E-2</v>
      </c>
      <c r="T17" s="145">
        <v>0.54202707999999999</v>
      </c>
      <c r="U17" s="26" t="s">
        <v>429</v>
      </c>
      <c r="V17" s="145">
        <v>0.20174995999999998</v>
      </c>
      <c r="W17" s="145">
        <v>1.5893373068499993E-2</v>
      </c>
      <c r="X17" s="26" t="s">
        <v>431</v>
      </c>
      <c r="Y17" s="26" t="s">
        <v>431</v>
      </c>
      <c r="Z17" s="26" t="s">
        <v>431</v>
      </c>
      <c r="AA17" s="26" t="s">
        <v>431</v>
      </c>
      <c r="AB17" s="145">
        <v>5.2438945460000002E-3</v>
      </c>
      <c r="AC17" s="145">
        <v>2.6219861999999994E-3</v>
      </c>
      <c r="AD17" s="145">
        <v>0.71893169999999984</v>
      </c>
      <c r="AE17" s="144" t="s">
        <v>443</v>
      </c>
      <c r="AF17" s="145">
        <v>1871.2191949999992</v>
      </c>
      <c r="AG17" s="145">
        <v>4229.0099999999993</v>
      </c>
      <c r="AH17" s="145">
        <v>31619.784007999991</v>
      </c>
      <c r="AI17" s="26" t="s">
        <v>430</v>
      </c>
      <c r="AJ17" s="145">
        <v>81.14</v>
      </c>
      <c r="AK17" s="26" t="s">
        <v>430</v>
      </c>
      <c r="AL17" s="49" t="s">
        <v>50</v>
      </c>
    </row>
    <row r="18" spans="1:38" s="2" customFormat="1" ht="26.25" customHeight="1" thickBot="1" x14ac:dyDescent="0.3">
      <c r="A18" s="70" t="s">
        <v>54</v>
      </c>
      <c r="B18" s="70" t="s">
        <v>61</v>
      </c>
      <c r="C18" s="70" t="s">
        <v>62</v>
      </c>
      <c r="D18" s="72"/>
      <c r="E18" s="145">
        <v>0.55962390400000006</v>
      </c>
      <c r="F18" s="145">
        <v>1.8623088880000004E-3</v>
      </c>
      <c r="G18" s="145">
        <v>3.4813862727670326</v>
      </c>
      <c r="H18" s="26" t="s">
        <v>430</v>
      </c>
      <c r="I18" s="145">
        <v>1.0979188755282298E-2</v>
      </c>
      <c r="J18" s="145">
        <v>2.0285543970423803E-2</v>
      </c>
      <c r="K18" s="145">
        <v>3.2756706516000003E-2</v>
      </c>
      <c r="L18" s="145">
        <v>3.3870893128469574E-3</v>
      </c>
      <c r="M18" s="145">
        <v>3.2065977760000003E-2</v>
      </c>
      <c r="N18" s="145">
        <v>7.5875000000000009E-4</v>
      </c>
      <c r="O18" s="145">
        <v>9.1050000000000001E-6</v>
      </c>
      <c r="P18" s="145">
        <v>2.6297999999999998E-6</v>
      </c>
      <c r="Q18" s="145">
        <v>6.0700000000000005E-5</v>
      </c>
      <c r="R18" s="145">
        <v>0.18698366</v>
      </c>
      <c r="S18" s="145">
        <v>2.1915000000000001E-4</v>
      </c>
      <c r="T18" s="145">
        <v>3.2218000000000004E-2</v>
      </c>
      <c r="U18" s="26" t="s">
        <v>429</v>
      </c>
      <c r="V18" s="145">
        <v>3.6420000000000002E-4</v>
      </c>
      <c r="W18" s="145">
        <v>1.2707994439999999E-3</v>
      </c>
      <c r="X18" s="26" t="s">
        <v>431</v>
      </c>
      <c r="Y18" s="26" t="s">
        <v>431</v>
      </c>
      <c r="Z18" s="26" t="s">
        <v>431</v>
      </c>
      <c r="AA18" s="26" t="s">
        <v>431</v>
      </c>
      <c r="AB18" s="145">
        <v>2.5998914064E-3</v>
      </c>
      <c r="AC18" s="145">
        <v>1.15568E-4</v>
      </c>
      <c r="AD18" s="145">
        <v>3.1688000000000001E-2</v>
      </c>
      <c r="AE18" s="144" t="s">
        <v>443</v>
      </c>
      <c r="AF18" s="145">
        <v>927.73378799999989</v>
      </c>
      <c r="AG18" s="145">
        <v>186.4</v>
      </c>
      <c r="AH18" s="145">
        <v>386.2650999999999</v>
      </c>
      <c r="AI18" s="26" t="s">
        <v>430</v>
      </c>
      <c r="AJ18" s="26" t="s">
        <v>430</v>
      </c>
      <c r="AK18" s="26" t="s">
        <v>430</v>
      </c>
      <c r="AL18" s="49" t="s">
        <v>50</v>
      </c>
    </row>
    <row r="19" spans="1:38" s="2" customFormat="1" ht="26.25" customHeight="1" thickBot="1" x14ac:dyDescent="0.3">
      <c r="A19" s="70" t="s">
        <v>54</v>
      </c>
      <c r="B19" s="70" t="s">
        <v>63</v>
      </c>
      <c r="C19" s="70" t="s">
        <v>64</v>
      </c>
      <c r="D19" s="72"/>
      <c r="E19" s="145">
        <v>2.0314363497000003</v>
      </c>
      <c r="F19" s="145">
        <v>2.0873165078000008E-2</v>
      </c>
      <c r="G19" s="145">
        <v>2.5422106851294721</v>
      </c>
      <c r="H19" s="26" t="s">
        <v>430</v>
      </c>
      <c r="I19" s="145">
        <v>8.0123953427616301E-2</v>
      </c>
      <c r="J19" s="145">
        <v>0.13637950181336725</v>
      </c>
      <c r="K19" s="145">
        <v>0.16228238217800001</v>
      </c>
      <c r="L19" s="145">
        <v>1.8738801461469112E-2</v>
      </c>
      <c r="M19" s="145">
        <v>0.52416059863999986</v>
      </c>
      <c r="N19" s="145">
        <v>7.7620608622000001E-2</v>
      </c>
      <c r="O19" s="145">
        <v>1.5764626646000001E-3</v>
      </c>
      <c r="P19" s="145">
        <v>4.0576334574628564E-3</v>
      </c>
      <c r="Q19" s="145">
        <v>8.8437462469999981E-3</v>
      </c>
      <c r="R19" s="145">
        <v>1.0557745679499998E-2</v>
      </c>
      <c r="S19" s="145">
        <v>1.7972603354999998E-2</v>
      </c>
      <c r="T19" s="145">
        <v>0.82695262001000003</v>
      </c>
      <c r="U19" s="26" t="s">
        <v>429</v>
      </c>
      <c r="V19" s="145">
        <v>0.14097091055400002</v>
      </c>
      <c r="W19" s="145">
        <v>4.6919010629300005E-2</v>
      </c>
      <c r="X19" s="26" t="s">
        <v>431</v>
      </c>
      <c r="Y19" s="26" t="s">
        <v>431</v>
      </c>
      <c r="Z19" s="26" t="s">
        <v>431</v>
      </c>
      <c r="AA19" s="26" t="s">
        <v>431</v>
      </c>
      <c r="AB19" s="145">
        <v>1.1799855607599998E-2</v>
      </c>
      <c r="AC19" s="145">
        <v>2.767013E-3</v>
      </c>
      <c r="AD19" s="145">
        <v>0.38298224377039997</v>
      </c>
      <c r="AE19" s="144" t="s">
        <v>443</v>
      </c>
      <c r="AF19" s="145">
        <v>3413.6110569999996</v>
      </c>
      <c r="AG19" s="145">
        <v>3539.2839999999997</v>
      </c>
      <c r="AH19" s="145">
        <v>10630.462411</v>
      </c>
      <c r="AI19" s="145">
        <v>349.34208000000001</v>
      </c>
      <c r="AJ19" s="26" t="s">
        <v>430</v>
      </c>
      <c r="AK19" s="26" t="s">
        <v>430</v>
      </c>
      <c r="AL19" s="49" t="s">
        <v>50</v>
      </c>
    </row>
    <row r="20" spans="1:38" s="2" customFormat="1" ht="26.25" customHeight="1" thickBot="1" x14ac:dyDescent="0.3">
      <c r="A20" s="70" t="s">
        <v>54</v>
      </c>
      <c r="B20" s="70" t="s">
        <v>65</v>
      </c>
      <c r="C20" s="70" t="s">
        <v>66</v>
      </c>
      <c r="D20" s="72"/>
      <c r="E20" s="145">
        <v>22.142601844229986</v>
      </c>
      <c r="F20" s="145">
        <v>0.40732314762200011</v>
      </c>
      <c r="G20" s="145">
        <v>7.249299918818048</v>
      </c>
      <c r="H20" s="26" t="s">
        <v>430</v>
      </c>
      <c r="I20" s="145">
        <v>2.0916744912365011</v>
      </c>
      <c r="J20" s="145">
        <v>2.9269033505033661</v>
      </c>
      <c r="K20" s="145">
        <v>3.260509778712998</v>
      </c>
      <c r="L20" s="145">
        <v>3.4182132722578036E-2</v>
      </c>
      <c r="M20" s="145">
        <v>26.426091935609982</v>
      </c>
      <c r="N20" s="145">
        <v>5.6590923471637424</v>
      </c>
      <c r="O20" s="145">
        <v>0.39434164056436982</v>
      </c>
      <c r="P20" s="145">
        <v>0.15349561127488245</v>
      </c>
      <c r="Q20" s="145">
        <v>0.26183173158265</v>
      </c>
      <c r="R20" s="145">
        <v>0.16360241639679993</v>
      </c>
      <c r="S20" s="145">
        <v>0.21949393118354998</v>
      </c>
      <c r="T20" s="145">
        <v>1.1538843627058506</v>
      </c>
      <c r="U20" s="26" t="s">
        <v>429</v>
      </c>
      <c r="V20" s="145">
        <v>2.1832328273114272</v>
      </c>
      <c r="W20" s="145">
        <v>1.0384997580113504</v>
      </c>
      <c r="X20" s="26" t="s">
        <v>431</v>
      </c>
      <c r="Y20" s="26" t="s">
        <v>431</v>
      </c>
      <c r="Z20" s="26" t="s">
        <v>431</v>
      </c>
      <c r="AA20" s="26" t="s">
        <v>431</v>
      </c>
      <c r="AB20" s="145">
        <v>0.15381152871800013</v>
      </c>
      <c r="AC20" s="145">
        <v>0.16634315149499998</v>
      </c>
      <c r="AD20" s="145">
        <v>0.24156042789750001</v>
      </c>
      <c r="AE20" s="144" t="s">
        <v>443</v>
      </c>
      <c r="AF20" s="145">
        <v>170043.65336499995</v>
      </c>
      <c r="AG20" s="145">
        <v>15211.815248000001</v>
      </c>
      <c r="AH20" s="145">
        <v>43893.709417999999</v>
      </c>
      <c r="AI20" s="145">
        <v>34444.889058000001</v>
      </c>
      <c r="AJ20" s="145">
        <v>286.39463999999998</v>
      </c>
      <c r="AK20" s="26" t="s">
        <v>430</v>
      </c>
      <c r="AL20" s="49" t="s">
        <v>50</v>
      </c>
    </row>
    <row r="21" spans="1:38" s="2" customFormat="1" ht="26.25" customHeight="1" thickBot="1" x14ac:dyDescent="0.3">
      <c r="A21" s="70" t="s">
        <v>54</v>
      </c>
      <c r="B21" s="70" t="s">
        <v>67</v>
      </c>
      <c r="C21" s="70" t="s">
        <v>68</v>
      </c>
      <c r="D21" s="72"/>
      <c r="E21" s="145">
        <v>0.62851024954000034</v>
      </c>
      <c r="F21" s="145">
        <v>2.2288066860999999E-2</v>
      </c>
      <c r="G21" s="145">
        <v>1.2428952056594242</v>
      </c>
      <c r="H21" s="26" t="s">
        <v>430</v>
      </c>
      <c r="I21" s="145">
        <v>4.0726379819643839E-2</v>
      </c>
      <c r="J21" s="145">
        <v>7.3923987017868897E-2</v>
      </c>
      <c r="K21" s="145">
        <v>9.9479886059000044E-2</v>
      </c>
      <c r="L21" s="145">
        <v>1.029699336311493E-2</v>
      </c>
      <c r="M21" s="145">
        <v>0.29744876347999988</v>
      </c>
      <c r="N21" s="145">
        <v>7.449998213110004E-2</v>
      </c>
      <c r="O21" s="145">
        <v>2.6943309587999999E-3</v>
      </c>
      <c r="P21" s="145">
        <v>3.3810929801299993E-3</v>
      </c>
      <c r="Q21" s="145">
        <v>1.1178755756200006E-2</v>
      </c>
      <c r="R21" s="145">
        <v>4.6274824592999961E-2</v>
      </c>
      <c r="S21" s="145">
        <v>3.4150090093500007E-2</v>
      </c>
      <c r="T21" s="145">
        <v>0.44698619602000028</v>
      </c>
      <c r="U21" s="26" t="s">
        <v>429</v>
      </c>
      <c r="V21" s="145">
        <v>0.3610386789279999</v>
      </c>
      <c r="W21" s="145">
        <v>2.1287243393300001E-2</v>
      </c>
      <c r="X21" s="26" t="s">
        <v>431</v>
      </c>
      <c r="Y21" s="26" t="s">
        <v>431</v>
      </c>
      <c r="Z21" s="26" t="s">
        <v>431</v>
      </c>
      <c r="AA21" s="26" t="s">
        <v>431</v>
      </c>
      <c r="AB21" s="145">
        <v>6.3586120842400009E-3</v>
      </c>
      <c r="AC21" s="145">
        <v>1.5476959808999999E-3</v>
      </c>
      <c r="AD21" s="145">
        <v>0.16501036686837997</v>
      </c>
      <c r="AE21" s="144" t="s">
        <v>443</v>
      </c>
      <c r="AF21" s="145">
        <v>1714.6617159999994</v>
      </c>
      <c r="AG21" s="145">
        <v>1451.8286480000002</v>
      </c>
      <c r="AH21" s="145">
        <v>370.53</v>
      </c>
      <c r="AI21" s="145">
        <v>189.18697300000002</v>
      </c>
      <c r="AJ21" s="145">
        <v>205.13380000000001</v>
      </c>
      <c r="AK21" s="26" t="s">
        <v>430</v>
      </c>
      <c r="AL21" s="49" t="s">
        <v>50</v>
      </c>
    </row>
    <row r="22" spans="1:38" s="2" customFormat="1" ht="26.25" customHeight="1" thickBot="1" x14ac:dyDescent="0.3">
      <c r="A22" s="70" t="s">
        <v>54</v>
      </c>
      <c r="B22" s="70" t="s">
        <v>69</v>
      </c>
      <c r="C22" s="70" t="s">
        <v>70</v>
      </c>
      <c r="D22" s="72"/>
      <c r="E22" s="145">
        <v>4.7521956250800006</v>
      </c>
      <c r="F22" s="145">
        <v>1.5694457695999996E-2</v>
      </c>
      <c r="G22" s="145">
        <v>1.4655442879915739</v>
      </c>
      <c r="H22" s="26" t="s">
        <v>430</v>
      </c>
      <c r="I22" s="145">
        <v>0.10037437472026588</v>
      </c>
      <c r="J22" s="145">
        <v>0.20940883741230729</v>
      </c>
      <c r="K22" s="145">
        <v>0.434178278724</v>
      </c>
      <c r="L22" s="145">
        <v>1.0776724019416711E-2</v>
      </c>
      <c r="M22" s="145">
        <v>14.634195973210002</v>
      </c>
      <c r="N22" s="145">
        <v>3.1492471525749997</v>
      </c>
      <c r="O22" s="145">
        <v>7.4638021855299996E-2</v>
      </c>
      <c r="P22" s="145">
        <v>7.020054492853002E-2</v>
      </c>
      <c r="Q22" s="145">
        <v>0.52092395120199986</v>
      </c>
      <c r="R22" s="145">
        <v>3.7986622016509992</v>
      </c>
      <c r="S22" s="145">
        <v>1.3923839009274999</v>
      </c>
      <c r="T22" s="145">
        <v>3.5043974952999997</v>
      </c>
      <c r="U22" s="26" t="s">
        <v>429</v>
      </c>
      <c r="V22" s="145">
        <v>6.240393279517999</v>
      </c>
      <c r="W22" s="145">
        <v>0.17310731764740001</v>
      </c>
      <c r="X22" s="26" t="s">
        <v>431</v>
      </c>
      <c r="Y22" s="26" t="s">
        <v>431</v>
      </c>
      <c r="Z22" s="26" t="s">
        <v>431</v>
      </c>
      <c r="AA22" s="26" t="s">
        <v>431</v>
      </c>
      <c r="AB22" s="145">
        <v>7.209347391788001E-3</v>
      </c>
      <c r="AC22" s="145">
        <v>5.0172874428999993E-3</v>
      </c>
      <c r="AD22" s="145">
        <v>0.87166319548139981</v>
      </c>
      <c r="AE22" s="144" t="s">
        <v>443</v>
      </c>
      <c r="AF22" s="145">
        <v>2148.0908060000002</v>
      </c>
      <c r="AG22" s="145">
        <v>5127.3007950000001</v>
      </c>
      <c r="AH22" s="145">
        <v>4696.1392729999989</v>
      </c>
      <c r="AI22" s="145">
        <v>409.44073499999996</v>
      </c>
      <c r="AJ22" s="145">
        <v>1440.868029</v>
      </c>
      <c r="AK22" s="26" t="s">
        <v>430</v>
      </c>
      <c r="AL22" s="49" t="s">
        <v>50</v>
      </c>
    </row>
    <row r="23" spans="1:38" s="2" customFormat="1" ht="26.25" customHeight="1" thickBot="1" x14ac:dyDescent="0.3">
      <c r="A23" s="70" t="s">
        <v>71</v>
      </c>
      <c r="B23" s="70" t="s">
        <v>394</v>
      </c>
      <c r="C23" s="70" t="s">
        <v>432</v>
      </c>
      <c r="D23" s="72"/>
      <c r="E23" s="145">
        <v>12.1329184042589</v>
      </c>
      <c r="F23" s="145">
        <v>2.3965632120170564</v>
      </c>
      <c r="G23" s="145">
        <v>4.1722555697549686E-3</v>
      </c>
      <c r="H23" s="145">
        <v>2.7425961867409234E-3</v>
      </c>
      <c r="I23" s="145">
        <v>0.85832633075411224</v>
      </c>
      <c r="J23" s="145">
        <v>0.85832633075411224</v>
      </c>
      <c r="K23" s="145">
        <v>0.85832633075411235</v>
      </c>
      <c r="L23" s="145">
        <v>0.52530555011668234</v>
      </c>
      <c r="M23" s="145">
        <v>10.052132631097189</v>
      </c>
      <c r="N23" s="26" t="s">
        <v>430</v>
      </c>
      <c r="O23" s="145">
        <v>3.429551482933202E-3</v>
      </c>
      <c r="P23" s="26" t="s">
        <v>430</v>
      </c>
      <c r="Q23" s="26" t="s">
        <v>430</v>
      </c>
      <c r="R23" s="145">
        <v>1.7147757414666009E-2</v>
      </c>
      <c r="S23" s="145">
        <v>0.5830237520986441</v>
      </c>
      <c r="T23" s="145">
        <v>2.4006860380532419E-2</v>
      </c>
      <c r="U23" s="145">
        <v>3.429551482933202E-3</v>
      </c>
      <c r="V23" s="145">
        <v>0.3429551482933203</v>
      </c>
      <c r="W23" s="26" t="s">
        <v>430</v>
      </c>
      <c r="X23" s="145">
        <v>1.037489013375793E-2</v>
      </c>
      <c r="Y23" s="145">
        <v>1.7061521729707679E-2</v>
      </c>
      <c r="Z23" s="26" t="s">
        <v>430</v>
      </c>
      <c r="AA23" s="26" t="s">
        <v>430</v>
      </c>
      <c r="AB23" s="145">
        <v>2.7436411863465609E-2</v>
      </c>
      <c r="AC23" s="26" t="s">
        <v>430</v>
      </c>
      <c r="AD23" s="26" t="s">
        <v>430</v>
      </c>
      <c r="AE23" s="144" t="s">
        <v>443</v>
      </c>
      <c r="AF23" s="145">
        <v>14408.271578739881</v>
      </c>
      <c r="AG23" s="26" t="s">
        <v>430</v>
      </c>
      <c r="AH23" s="145">
        <v>256.44443689564235</v>
      </c>
      <c r="AI23" s="26" t="s">
        <v>430</v>
      </c>
      <c r="AJ23" s="26" t="s">
        <v>430</v>
      </c>
      <c r="AK23" s="26" t="s">
        <v>430</v>
      </c>
      <c r="AL23" s="49" t="s">
        <v>50</v>
      </c>
    </row>
    <row r="24" spans="1:38" s="2" customFormat="1" ht="26.25" customHeight="1" thickBot="1" x14ac:dyDescent="0.3">
      <c r="A24" s="70" t="s">
        <v>54</v>
      </c>
      <c r="B24" s="70" t="s">
        <v>72</v>
      </c>
      <c r="C24" s="70" t="s">
        <v>73</v>
      </c>
      <c r="D24" s="72"/>
      <c r="E24" s="145">
        <v>2.1741041335500007</v>
      </c>
      <c r="F24" s="145">
        <v>0.1611726721280369</v>
      </c>
      <c r="G24" s="145">
        <v>1.5570100579516948</v>
      </c>
      <c r="H24" s="26" t="s">
        <v>430</v>
      </c>
      <c r="I24" s="145">
        <v>0.25527702702248806</v>
      </c>
      <c r="J24" s="145">
        <v>0.54374439720372014</v>
      </c>
      <c r="K24" s="145">
        <v>0.89277055592900012</v>
      </c>
      <c r="L24" s="145">
        <v>3.391194379108918E-2</v>
      </c>
      <c r="M24" s="145">
        <v>2.8184951519866654</v>
      </c>
      <c r="N24" s="145">
        <v>0.25088045262162306</v>
      </c>
      <c r="O24" s="145">
        <v>1.8533094261821665E-2</v>
      </c>
      <c r="P24" s="145">
        <v>7.6220507606473802E-3</v>
      </c>
      <c r="Q24" s="145">
        <v>1.4522122048487181E-2</v>
      </c>
      <c r="R24" s="145">
        <v>0.12251995162256663</v>
      </c>
      <c r="S24" s="145">
        <v>0.17853582227690015</v>
      </c>
      <c r="T24" s="145">
        <v>0.94618571584500022</v>
      </c>
      <c r="U24" s="26" t="s">
        <v>429</v>
      </c>
      <c r="V24" s="145">
        <v>2.8377451366245143</v>
      </c>
      <c r="W24" s="145">
        <v>0.39022113299885114</v>
      </c>
      <c r="X24" s="26" t="s">
        <v>431</v>
      </c>
      <c r="Y24" s="26" t="s">
        <v>431</v>
      </c>
      <c r="Z24" s="26" t="s">
        <v>431</v>
      </c>
      <c r="AA24" s="26" t="s">
        <v>431</v>
      </c>
      <c r="AB24" s="145">
        <v>4.7481757061159112E-2</v>
      </c>
      <c r="AC24" s="145">
        <v>0.23360618847166659</v>
      </c>
      <c r="AD24" s="145">
        <v>0.10781373974726</v>
      </c>
      <c r="AE24" s="144" t="s">
        <v>443</v>
      </c>
      <c r="AF24" s="145">
        <v>3805.0781100000008</v>
      </c>
      <c r="AG24" s="145">
        <v>624.44210499999997</v>
      </c>
      <c r="AH24" s="145">
        <v>1329.3738470000003</v>
      </c>
      <c r="AI24" s="145">
        <v>7003.4225986703696</v>
      </c>
      <c r="AJ24" s="145">
        <v>960.88519000000008</v>
      </c>
      <c r="AK24" s="26" t="s">
        <v>430</v>
      </c>
      <c r="AL24" s="49" t="s">
        <v>50</v>
      </c>
    </row>
    <row r="25" spans="1:38" s="2" customFormat="1" ht="26.25" customHeight="1" thickBot="1" x14ac:dyDescent="0.3">
      <c r="A25" s="70" t="s">
        <v>74</v>
      </c>
      <c r="B25" s="70" t="s">
        <v>75</v>
      </c>
      <c r="C25" s="70" t="s">
        <v>76</v>
      </c>
      <c r="D25" s="72"/>
      <c r="E25" s="145">
        <v>0.51860691359637723</v>
      </c>
      <c r="F25" s="145">
        <v>8.8300027492952696E-2</v>
      </c>
      <c r="G25" s="145">
        <v>3.2512733071326315E-2</v>
      </c>
      <c r="H25" s="26" t="s">
        <v>430</v>
      </c>
      <c r="I25" s="145">
        <v>4.7137005396671637E-3</v>
      </c>
      <c r="J25" s="145">
        <v>4.7137005396671637E-3</v>
      </c>
      <c r="K25" s="145">
        <v>4.7137005396671637E-3</v>
      </c>
      <c r="L25" s="145">
        <v>2.3568502698335819E-3</v>
      </c>
      <c r="M25" s="145">
        <v>0.64142309037427314</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1675.9140758415629</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0.26643804940094123</v>
      </c>
      <c r="F26" s="145">
        <v>4.9008485246258039E-2</v>
      </c>
      <c r="G26" s="145">
        <v>1.799789624595002E-2</v>
      </c>
      <c r="H26" s="26" t="s">
        <v>430</v>
      </c>
      <c r="I26" s="145">
        <v>1.8674442325349063E-3</v>
      </c>
      <c r="J26" s="145">
        <v>1.8674442325349063E-3</v>
      </c>
      <c r="K26" s="145">
        <v>1.8674442325349063E-3</v>
      </c>
      <c r="L26" s="145">
        <v>9.3372211626745313E-4</v>
      </c>
      <c r="M26" s="145">
        <v>0.60678930352322358</v>
      </c>
      <c r="N26" s="145">
        <v>0.1363115559399995</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937.40717940881302</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35.597506816640262</v>
      </c>
      <c r="F27" s="145">
        <v>16.102315048395155</v>
      </c>
      <c r="G27" s="145">
        <v>3.6274157917971152E-2</v>
      </c>
      <c r="H27" s="145">
        <v>1.9202378651063938</v>
      </c>
      <c r="I27" s="145">
        <v>0.66243638294937213</v>
      </c>
      <c r="J27" s="145">
        <v>0.66243638294937213</v>
      </c>
      <c r="K27" s="145">
        <v>0.66243638294937213</v>
      </c>
      <c r="L27" s="145">
        <v>0.35013710995452457</v>
      </c>
      <c r="M27" s="145">
        <v>133.3532734229486</v>
      </c>
      <c r="N27" s="145">
        <v>2.8956467868708328E-3</v>
      </c>
      <c r="O27" s="145">
        <v>3.5590213893570301E-4</v>
      </c>
      <c r="P27" s="145">
        <v>1.6995170399490844E-2</v>
      </c>
      <c r="Q27" s="145">
        <v>5.4596062724985661E-4</v>
      </c>
      <c r="R27" s="145">
        <v>1.4564672396900328E-2</v>
      </c>
      <c r="S27" s="145">
        <v>1.0223455774926603E-2</v>
      </c>
      <c r="T27" s="145">
        <v>3.911263315066053E-3</v>
      </c>
      <c r="U27" s="145">
        <v>3.8011697662830726E-4</v>
      </c>
      <c r="V27" s="145">
        <v>6.3445746274448822E-2</v>
      </c>
      <c r="W27" s="145">
        <v>1.1865869119336712</v>
      </c>
      <c r="X27" s="145">
        <v>1.9485351316619815E-2</v>
      </c>
      <c r="Y27" s="145">
        <v>2.3949895685389088E-2</v>
      </c>
      <c r="Z27" s="145">
        <v>1.218260406969502E-2</v>
      </c>
      <c r="AA27" s="145">
        <v>2.5027176086982079E-2</v>
      </c>
      <c r="AB27" s="145">
        <v>8.0645027158686017E-2</v>
      </c>
      <c r="AC27" s="145">
        <v>0.1285720132885548</v>
      </c>
      <c r="AD27" s="145">
        <v>2.3921548062632992E-4</v>
      </c>
      <c r="AE27" s="144" t="s">
        <v>443</v>
      </c>
      <c r="AF27" s="145">
        <v>91608.530876517529</v>
      </c>
      <c r="AG27" s="26" t="s">
        <v>430</v>
      </c>
      <c r="AH27" s="145">
        <v>6.5745012901007396</v>
      </c>
      <c r="AI27" s="145">
        <v>4.58366346044679E-3</v>
      </c>
      <c r="AJ27" s="26" t="s">
        <v>430</v>
      </c>
      <c r="AK27" s="26" t="s">
        <v>430</v>
      </c>
      <c r="AL27" s="49" t="s">
        <v>50</v>
      </c>
    </row>
    <row r="28" spans="1:38" s="2" customFormat="1" ht="26.25" customHeight="1" thickBot="1" x14ac:dyDescent="0.3">
      <c r="A28" s="70" t="s">
        <v>79</v>
      </c>
      <c r="B28" s="70" t="s">
        <v>82</v>
      </c>
      <c r="C28" s="70" t="s">
        <v>83</v>
      </c>
      <c r="D28" s="72"/>
      <c r="E28" s="145">
        <v>6.4085336945905924</v>
      </c>
      <c r="F28" s="145">
        <v>1.2495024840944937</v>
      </c>
      <c r="G28" s="145">
        <v>5.8949988502028667E-3</v>
      </c>
      <c r="H28" s="145">
        <v>1.2442312132988045E-2</v>
      </c>
      <c r="I28" s="145">
        <v>0.75648068277577429</v>
      </c>
      <c r="J28" s="145">
        <v>0.75648068277577429</v>
      </c>
      <c r="K28" s="145">
        <v>0.75648068277577429</v>
      </c>
      <c r="L28" s="145">
        <v>0.41553992277489077</v>
      </c>
      <c r="M28" s="145">
        <v>11.467020973308783</v>
      </c>
      <c r="N28" s="145">
        <v>1.7681271938981742E-4</v>
      </c>
      <c r="O28" s="145">
        <v>1.8689629705116244E-5</v>
      </c>
      <c r="P28" s="145">
        <v>1.6659889468252905E-3</v>
      </c>
      <c r="Q28" s="145">
        <v>3.4858364994896236E-5</v>
      </c>
      <c r="R28" s="145">
        <v>2.4789492968216209E-3</v>
      </c>
      <c r="S28" s="145">
        <v>1.6692941083767182E-3</v>
      </c>
      <c r="T28" s="145">
        <v>1.1257193505050866E-4</v>
      </c>
      <c r="U28" s="145">
        <v>3.2337470579559991E-5</v>
      </c>
      <c r="V28" s="145">
        <v>5.7451178718607096E-3</v>
      </c>
      <c r="W28" s="145">
        <v>0.21589032989530904</v>
      </c>
      <c r="X28" s="145">
        <v>4.4185952817683456E-3</v>
      </c>
      <c r="Y28" s="145">
        <v>4.6848577296508334E-3</v>
      </c>
      <c r="Z28" s="145">
        <v>2.4503511446132987E-3</v>
      </c>
      <c r="AA28" s="145">
        <v>4.4866594309824238E-3</v>
      </c>
      <c r="AB28" s="145">
        <v>1.6040463587014903E-2</v>
      </c>
      <c r="AC28" s="145">
        <v>1.7889945698534238E-2</v>
      </c>
      <c r="AD28" s="145">
        <v>5.067425386067474E-5</v>
      </c>
      <c r="AE28" s="144" t="s">
        <v>443</v>
      </c>
      <c r="AF28" s="145">
        <v>12706.903234789985</v>
      </c>
      <c r="AG28" s="26" t="s">
        <v>430</v>
      </c>
      <c r="AH28" s="26" t="s">
        <v>430</v>
      </c>
      <c r="AI28" s="26" t="s">
        <v>430</v>
      </c>
      <c r="AJ28" s="26" t="s">
        <v>430</v>
      </c>
      <c r="AK28" s="26" t="s">
        <v>430</v>
      </c>
      <c r="AL28" s="49" t="s">
        <v>50</v>
      </c>
    </row>
    <row r="29" spans="1:38" s="2" customFormat="1" ht="26.25" customHeight="1" thickBot="1" x14ac:dyDescent="0.3">
      <c r="A29" s="70" t="s">
        <v>79</v>
      </c>
      <c r="B29" s="70" t="s">
        <v>84</v>
      </c>
      <c r="C29" s="70" t="s">
        <v>85</v>
      </c>
      <c r="D29" s="72"/>
      <c r="E29" s="145">
        <v>29.717289902724339</v>
      </c>
      <c r="F29" s="145">
        <v>1.1320251476001821</v>
      </c>
      <c r="G29" s="145">
        <v>2.6562181145871878E-2</v>
      </c>
      <c r="H29" s="145">
        <v>1.1143406109219512E-2</v>
      </c>
      <c r="I29" s="145">
        <v>0.77246290692108699</v>
      </c>
      <c r="J29" s="145">
        <v>0.77246290692108699</v>
      </c>
      <c r="K29" s="145">
        <v>0.77246290692108699</v>
      </c>
      <c r="L29" s="145">
        <v>0.40938287589798672</v>
      </c>
      <c r="M29" s="145">
        <v>6.128675476085645</v>
      </c>
      <c r="N29" s="145">
        <v>6.600082189681855E-4</v>
      </c>
      <c r="O29" s="145">
        <v>6.6000821896818539E-5</v>
      </c>
      <c r="P29" s="145">
        <v>6.9960871210627655E-3</v>
      </c>
      <c r="Q29" s="145">
        <v>1.3200164379363708E-4</v>
      </c>
      <c r="R29" s="145">
        <v>1.1220139722459154E-2</v>
      </c>
      <c r="S29" s="145">
        <v>7.5240936962373151E-3</v>
      </c>
      <c r="T29" s="145">
        <v>2.6400328758727416E-4</v>
      </c>
      <c r="U29" s="145">
        <v>1.3200164379363708E-4</v>
      </c>
      <c r="V29" s="145">
        <v>2.3760295882854676E-2</v>
      </c>
      <c r="W29" s="145">
        <v>0.23852081298709915</v>
      </c>
      <c r="X29" s="145">
        <v>6.7320838334754916E-3</v>
      </c>
      <c r="Y29" s="145">
        <v>4.0656506288440225E-2</v>
      </c>
      <c r="Z29" s="145">
        <v>4.5408565465011159E-2</v>
      </c>
      <c r="AA29" s="145">
        <v>1.0428129859697332E-2</v>
      </c>
      <c r="AB29" s="145">
        <v>0.10322528544662421</v>
      </c>
      <c r="AC29" s="145">
        <v>7.9381421364594557E-2</v>
      </c>
      <c r="AD29" s="145">
        <v>4.7023094151009553E-5</v>
      </c>
      <c r="AE29" s="144" t="s">
        <v>443</v>
      </c>
      <c r="AF29" s="145">
        <v>56232.700256089403</v>
      </c>
      <c r="AG29" s="26" t="s">
        <v>430</v>
      </c>
      <c r="AH29" s="145">
        <v>147.95677249808429</v>
      </c>
      <c r="AI29" s="145">
        <v>0.10315368754224032</v>
      </c>
      <c r="AJ29" s="26" t="s">
        <v>430</v>
      </c>
      <c r="AK29" s="26" t="s">
        <v>430</v>
      </c>
      <c r="AL29" s="49" t="s">
        <v>50</v>
      </c>
    </row>
    <row r="30" spans="1:38" s="2" customFormat="1" ht="26.25" customHeight="1" thickBot="1" x14ac:dyDescent="0.3">
      <c r="A30" s="70" t="s">
        <v>79</v>
      </c>
      <c r="B30" s="70" t="s">
        <v>86</v>
      </c>
      <c r="C30" s="70" t="s">
        <v>87</v>
      </c>
      <c r="D30" s="72"/>
      <c r="E30" s="145">
        <v>0.17479612650686902</v>
      </c>
      <c r="F30" s="145">
        <v>2.7474044025536446</v>
      </c>
      <c r="G30" s="145">
        <v>4.4490089940366632E-4</v>
      </c>
      <c r="H30" s="145">
        <v>1.3784326799999998E-3</v>
      </c>
      <c r="I30" s="145">
        <v>5.3110168185510107E-2</v>
      </c>
      <c r="J30" s="145">
        <v>5.3110168185510107E-2</v>
      </c>
      <c r="K30" s="145">
        <v>5.3110168185510107E-2</v>
      </c>
      <c r="L30" s="145">
        <v>6.0048342084061115E-3</v>
      </c>
      <c r="M30" s="145">
        <v>10.92253319456923</v>
      </c>
      <c r="N30" s="145">
        <v>4.4047029258839316E-5</v>
      </c>
      <c r="O30" s="145">
        <v>5.5021993973289002E-6</v>
      </c>
      <c r="P30" s="145">
        <v>2.4026548879031075E-4</v>
      </c>
      <c r="Q30" s="145">
        <v>8.260657616045378E-6</v>
      </c>
      <c r="R30" s="145">
        <v>1.7535759107027233E-4</v>
      </c>
      <c r="S30" s="145">
        <v>1.2514609560942153E-4</v>
      </c>
      <c r="T30" s="145">
        <v>6.3164915268501906E-5</v>
      </c>
      <c r="U30" s="145">
        <v>5.5169164374329582E-6</v>
      </c>
      <c r="V30" s="145">
        <v>9.1073272337955974E-4</v>
      </c>
      <c r="W30" s="145">
        <v>2.6562765962399995E-2</v>
      </c>
      <c r="X30" s="145">
        <v>2.3677315216798E-4</v>
      </c>
      <c r="Y30" s="145">
        <v>2.6450490475618538E-4</v>
      </c>
      <c r="Z30" s="145">
        <v>1.9004762161020221E-4</v>
      </c>
      <c r="AA30" s="145">
        <v>2.8610162522258738E-4</v>
      </c>
      <c r="AB30" s="145">
        <v>9.7742730375695503E-4</v>
      </c>
      <c r="AC30" s="145">
        <v>1.6639051552923218E-3</v>
      </c>
      <c r="AD30" s="145">
        <v>1.675893772208E-5</v>
      </c>
      <c r="AE30" s="144" t="s">
        <v>443</v>
      </c>
      <c r="AF30" s="145">
        <v>1186.914327815326</v>
      </c>
      <c r="AG30" s="26" t="s">
        <v>430</v>
      </c>
      <c r="AH30" s="26" t="s">
        <v>430</v>
      </c>
      <c r="AI30" s="26" t="s">
        <v>430</v>
      </c>
      <c r="AJ30" s="26" t="s">
        <v>430</v>
      </c>
      <c r="AK30" s="26" t="s">
        <v>430</v>
      </c>
      <c r="AL30" s="49" t="s">
        <v>50</v>
      </c>
    </row>
    <row r="31" spans="1:38" s="2" customFormat="1" ht="26.25" customHeight="1" thickBot="1" x14ac:dyDescent="0.3">
      <c r="A31" s="70" t="s">
        <v>79</v>
      </c>
      <c r="B31" s="70" t="s">
        <v>88</v>
      </c>
      <c r="C31" s="70" t="s">
        <v>89</v>
      </c>
      <c r="D31" s="72"/>
      <c r="E31" s="26" t="s">
        <v>430</v>
      </c>
      <c r="F31" s="145">
        <v>4.0525773423717828</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0.62508629881531885</v>
      </c>
      <c r="J32" s="145">
        <v>1.1346830305278277</v>
      </c>
      <c r="K32" s="145">
        <v>1.5291288539732883</v>
      </c>
      <c r="L32" s="145">
        <v>0.16142143667776798</v>
      </c>
      <c r="M32" s="26" t="s">
        <v>430</v>
      </c>
      <c r="N32" s="145">
        <v>0.49831820819097461</v>
      </c>
      <c r="O32" s="145">
        <v>1.7687943205406229E-3</v>
      </c>
      <c r="P32" s="26" t="s">
        <v>430</v>
      </c>
      <c r="Q32" s="145">
        <v>4.2221227133949914E-2</v>
      </c>
      <c r="R32" s="145">
        <v>1.3224498491760743</v>
      </c>
      <c r="S32" s="145">
        <v>42.932834002580812</v>
      </c>
      <c r="T32" s="145">
        <v>0.18987658585431641</v>
      </c>
      <c r="U32" s="145">
        <v>3.058257707946577E-2</v>
      </c>
      <c r="V32" s="145">
        <v>21.783074553326227</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0.46866945720420766</v>
      </c>
      <c r="J33" s="145">
        <v>5.5679290508435395</v>
      </c>
      <c r="K33" s="145">
        <v>11.135858101687079</v>
      </c>
      <c r="L33" s="145">
        <v>9.2427622244002763E-2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2.9065281458308552</v>
      </c>
      <c r="F34" s="145">
        <v>0.16092695683365649</v>
      </c>
      <c r="G34" s="145">
        <v>2.6182103368124947E-3</v>
      </c>
      <c r="H34" s="145">
        <v>2.8597210690118019E-4</v>
      </c>
      <c r="I34" s="145">
        <v>5.7205566975041394E-2</v>
      </c>
      <c r="J34" s="145">
        <v>6.0128479156247881E-2</v>
      </c>
      <c r="K34" s="145">
        <v>6.3468950220483877E-2</v>
      </c>
      <c r="L34" s="145">
        <v>3.7183618533776906E-2</v>
      </c>
      <c r="M34" s="145">
        <v>0.38989920653111071</v>
      </c>
      <c r="N34" s="26" t="s">
        <v>430</v>
      </c>
      <c r="O34" s="145">
        <v>4.0853158128740038E-4</v>
      </c>
      <c r="P34" s="26" t="s">
        <v>430</v>
      </c>
      <c r="Q34" s="26" t="s">
        <v>430</v>
      </c>
      <c r="R34" s="145">
        <v>2.0426579064370017E-3</v>
      </c>
      <c r="S34" s="145">
        <v>6.9450368818858049E-2</v>
      </c>
      <c r="T34" s="145">
        <v>2.8597210690118027E-3</v>
      </c>
      <c r="U34" s="145">
        <v>4.0853158128740038E-4</v>
      </c>
      <c r="V34" s="145">
        <v>4.0853158128740033E-2</v>
      </c>
      <c r="W34" s="26" t="s">
        <v>430</v>
      </c>
      <c r="X34" s="145">
        <v>1.2255947438622008E-3</v>
      </c>
      <c r="Y34" s="145">
        <v>2.0426579064370017E-3</v>
      </c>
      <c r="Z34" s="26" t="s">
        <v>430</v>
      </c>
      <c r="AA34" s="26" t="s">
        <v>430</v>
      </c>
      <c r="AB34" s="145">
        <v>3.2682526502992022E-3</v>
      </c>
      <c r="AC34" s="26" t="s">
        <v>430</v>
      </c>
      <c r="AD34" s="26" t="s">
        <v>430</v>
      </c>
      <c r="AE34" s="144" t="s">
        <v>443</v>
      </c>
      <c r="AF34" s="145">
        <v>1756.6857995358193</v>
      </c>
      <c r="AG34" s="26" t="s">
        <v>430</v>
      </c>
      <c r="AH34" s="26" t="s">
        <v>430</v>
      </c>
      <c r="AI34" s="26" t="s">
        <v>430</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8.8981555324056085</v>
      </c>
      <c r="F36" s="145">
        <v>8.2609992341339709</v>
      </c>
      <c r="G36" s="145">
        <v>1.4472845818173827</v>
      </c>
      <c r="H36" s="145">
        <v>1.197438011289484E-3</v>
      </c>
      <c r="I36" s="145">
        <v>0.5290151763305555</v>
      </c>
      <c r="J36" s="145">
        <v>0.58569537379454373</v>
      </c>
      <c r="K36" s="145">
        <v>0.58569537379454384</v>
      </c>
      <c r="L36" s="145">
        <v>7.321769055685251E-2</v>
      </c>
      <c r="M36" s="145">
        <v>23.764325757714719</v>
      </c>
      <c r="N36" s="145">
        <v>1.8359809838594698E-2</v>
      </c>
      <c r="O36" s="145">
        <v>1.6890216689146892E-3</v>
      </c>
      <c r="P36" s="145">
        <v>3.2683290780959385E-3</v>
      </c>
      <c r="Q36" s="145">
        <v>3.373712560538069E-2</v>
      </c>
      <c r="R36" s="145">
        <v>3.6325515238619439E-2</v>
      </c>
      <c r="S36" s="145">
        <v>0.12570002377422898</v>
      </c>
      <c r="T36" s="145">
        <v>1.5179541133775658</v>
      </c>
      <c r="U36" s="145">
        <v>1.7339900671308927E-2</v>
      </c>
      <c r="V36" s="145">
        <v>0.1487205224103188</v>
      </c>
      <c r="W36" s="145">
        <v>3.1400645321293635E-2</v>
      </c>
      <c r="X36" s="26" t="s">
        <v>430</v>
      </c>
      <c r="Y36" s="26" t="s">
        <v>430</v>
      </c>
      <c r="Z36" s="26" t="s">
        <v>430</v>
      </c>
      <c r="AA36" s="26" t="s">
        <v>430</v>
      </c>
      <c r="AB36" s="26" t="s">
        <v>430</v>
      </c>
      <c r="AC36" s="145">
        <v>1.2612805386993449E-2</v>
      </c>
      <c r="AD36" s="145">
        <v>2.8632671060680216E-2</v>
      </c>
      <c r="AE36" s="144" t="s">
        <v>443</v>
      </c>
      <c r="AF36" s="145">
        <v>7204.0067132767417</v>
      </c>
      <c r="AG36" s="26" t="s">
        <v>430</v>
      </c>
      <c r="AH36" s="26" t="s">
        <v>430</v>
      </c>
      <c r="AI36" s="26" t="s">
        <v>430</v>
      </c>
      <c r="AJ36" s="26" t="s">
        <v>430</v>
      </c>
      <c r="AK36" s="26" t="s">
        <v>430</v>
      </c>
      <c r="AL36" s="49" t="s">
        <v>50</v>
      </c>
    </row>
    <row r="37" spans="1:38" s="2" customFormat="1" ht="26.25" customHeight="1" thickBot="1" x14ac:dyDescent="0.3">
      <c r="A37" s="70" t="s">
        <v>71</v>
      </c>
      <c r="B37" s="70" t="s">
        <v>101</v>
      </c>
      <c r="C37" s="70" t="s">
        <v>435</v>
      </c>
      <c r="D37" s="72"/>
      <c r="E37" s="145">
        <v>8.9809999999999987E-2</v>
      </c>
      <c r="F37" s="145">
        <v>1.1321400000000002E-3</v>
      </c>
      <c r="G37" s="145">
        <v>4.4101600000000005E-5</v>
      </c>
      <c r="H37" s="26" t="s">
        <v>430</v>
      </c>
      <c r="I37" s="26" t="s">
        <v>430</v>
      </c>
      <c r="J37" s="26" t="s">
        <v>430</v>
      </c>
      <c r="K37" s="26" t="s">
        <v>430</v>
      </c>
      <c r="L37" s="26" t="s">
        <v>430</v>
      </c>
      <c r="M37" s="145">
        <v>2.2050799999999999E-2</v>
      </c>
      <c r="N37" s="26" t="s">
        <v>430</v>
      </c>
      <c r="O37" s="26" t="s">
        <v>430</v>
      </c>
      <c r="P37" s="26" t="s">
        <v>430</v>
      </c>
      <c r="Q37" s="26" t="s">
        <v>430</v>
      </c>
      <c r="R37" s="26" t="s">
        <v>430</v>
      </c>
      <c r="S37" s="26" t="s">
        <v>430</v>
      </c>
      <c r="T37" s="26" t="s">
        <v>430</v>
      </c>
      <c r="U37" s="26" t="s">
        <v>430</v>
      </c>
      <c r="V37" s="26" t="s">
        <v>430</v>
      </c>
      <c r="W37" s="145">
        <v>5.5127000000000008E-4</v>
      </c>
      <c r="X37" s="26" t="s">
        <v>430</v>
      </c>
      <c r="Y37" s="26" t="s">
        <v>430</v>
      </c>
      <c r="Z37" s="26" t="s">
        <v>430</v>
      </c>
      <c r="AA37" s="26" t="s">
        <v>430</v>
      </c>
      <c r="AB37" s="26" t="s">
        <v>430</v>
      </c>
      <c r="AC37" s="26" t="s">
        <v>430</v>
      </c>
      <c r="AD37" s="26" t="s">
        <v>430</v>
      </c>
      <c r="AE37" s="144" t="s">
        <v>443</v>
      </c>
      <c r="AF37" s="26" t="s">
        <v>430</v>
      </c>
      <c r="AG37" s="26" t="s">
        <v>430</v>
      </c>
      <c r="AH37" s="145">
        <v>1102.54</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1.3573888908028999</v>
      </c>
      <c r="F39" s="145">
        <v>9.4556068190000009E-2</v>
      </c>
      <c r="G39" s="145">
        <v>1.1461860177169736</v>
      </c>
      <c r="H39" s="145">
        <v>4.4155807986E-3</v>
      </c>
      <c r="I39" s="145">
        <v>0.12751875648024655</v>
      </c>
      <c r="J39" s="145">
        <v>0.20681788597202286</v>
      </c>
      <c r="K39" s="145">
        <v>0.2946023786810032</v>
      </c>
      <c r="L39" s="145">
        <v>2.6836607847166419E-2</v>
      </c>
      <c r="M39" s="145">
        <v>0.94182381816857996</v>
      </c>
      <c r="N39" s="145">
        <v>8.175618077500002E-2</v>
      </c>
      <c r="O39" s="145">
        <v>8.7452141693000005E-3</v>
      </c>
      <c r="P39" s="145">
        <v>1.6498014169300007E-3</v>
      </c>
      <c r="Q39" s="145">
        <v>1.4054094462000006E-2</v>
      </c>
      <c r="R39" s="145">
        <v>0.10949004723100002</v>
      </c>
      <c r="S39" s="145">
        <v>4.2600118077500006E-2</v>
      </c>
      <c r="T39" s="145">
        <v>0.53868416929999974</v>
      </c>
      <c r="U39" s="145">
        <v>1.3350000000000001E-2</v>
      </c>
      <c r="V39" s="145">
        <v>1.9210805667719999</v>
      </c>
      <c r="W39" s="145">
        <v>6.4864238681114475E-2</v>
      </c>
      <c r="X39" s="26" t="s">
        <v>431</v>
      </c>
      <c r="Y39" s="26" t="s">
        <v>431</v>
      </c>
      <c r="Z39" s="26" t="s">
        <v>431</v>
      </c>
      <c r="AA39" s="26" t="s">
        <v>431</v>
      </c>
      <c r="AB39" s="145">
        <v>6.2307199190001203E-2</v>
      </c>
      <c r="AC39" s="145">
        <v>1.3350000000000001E-2</v>
      </c>
      <c r="AD39" s="145">
        <v>0.16127452685978788</v>
      </c>
      <c r="AE39" s="144" t="s">
        <v>443</v>
      </c>
      <c r="AF39" s="145">
        <v>12970.076496428999</v>
      </c>
      <c r="AG39" s="145">
        <v>104</v>
      </c>
      <c r="AH39" s="145">
        <v>1274.410312</v>
      </c>
      <c r="AI39" s="145">
        <v>2670</v>
      </c>
      <c r="AJ39" s="26" t="s">
        <v>430</v>
      </c>
      <c r="AK39" s="26" t="s">
        <v>430</v>
      </c>
      <c r="AL39" s="49" t="s">
        <v>50</v>
      </c>
    </row>
    <row r="40" spans="1:38" s="2" customFormat="1" ht="26.25" customHeight="1" thickBot="1" x14ac:dyDescent="0.3">
      <c r="A40" s="70" t="s">
        <v>71</v>
      </c>
      <c r="B40" s="70" t="s">
        <v>106</v>
      </c>
      <c r="C40" s="70" t="s">
        <v>437</v>
      </c>
      <c r="D40" s="72"/>
      <c r="E40" s="145">
        <v>3.7779809441643701</v>
      </c>
      <c r="F40" s="145">
        <v>6.1610948860727159</v>
      </c>
      <c r="G40" s="145">
        <v>1.7317306683140683E-3</v>
      </c>
      <c r="H40" s="145">
        <v>9.3134410343144545E-4</v>
      </c>
      <c r="I40" s="145">
        <v>0.47246109288586935</v>
      </c>
      <c r="J40" s="145">
        <v>0.47246109288586946</v>
      </c>
      <c r="K40" s="145">
        <v>0.47246109288586946</v>
      </c>
      <c r="L40" s="145">
        <v>0.10655689305865884</v>
      </c>
      <c r="M40" s="145">
        <v>20.273648995893332</v>
      </c>
      <c r="N40" s="26" t="s">
        <v>430</v>
      </c>
      <c r="O40" s="145">
        <v>1.3450125621914093E-3</v>
      </c>
      <c r="P40" s="26" t="s">
        <v>430</v>
      </c>
      <c r="Q40" s="26" t="s">
        <v>430</v>
      </c>
      <c r="R40" s="145">
        <v>6.7250628109570458E-3</v>
      </c>
      <c r="S40" s="145">
        <v>0.22865213557253952</v>
      </c>
      <c r="T40" s="145">
        <v>9.4150879353398637E-3</v>
      </c>
      <c r="U40" s="145">
        <v>1.3450125621914093E-3</v>
      </c>
      <c r="V40" s="145">
        <v>0.13450125621914091</v>
      </c>
      <c r="W40" s="26" t="s">
        <v>430</v>
      </c>
      <c r="X40" s="145">
        <v>4.329326670785171E-3</v>
      </c>
      <c r="Y40" s="145">
        <v>6.4307738267461011E-3</v>
      </c>
      <c r="Z40" s="26" t="s">
        <v>430</v>
      </c>
      <c r="AA40" s="26" t="s">
        <v>430</v>
      </c>
      <c r="AB40" s="145">
        <v>1.0760100497531271E-2</v>
      </c>
      <c r="AC40" s="26" t="s">
        <v>430</v>
      </c>
      <c r="AD40" s="26" t="s">
        <v>430</v>
      </c>
      <c r="AE40" s="144" t="s">
        <v>443</v>
      </c>
      <c r="AF40" s="145">
        <v>5763.8038694520828</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0" t="s">
        <v>438</v>
      </c>
      <c r="D41" s="72"/>
      <c r="E41" s="145">
        <v>6.0517679254000001</v>
      </c>
      <c r="F41" s="145">
        <v>18.781310346950463</v>
      </c>
      <c r="G41" s="145">
        <v>1.5576240371065724</v>
      </c>
      <c r="H41" s="145">
        <v>1.0472609348050899</v>
      </c>
      <c r="I41" s="145">
        <v>8.5506623918286202</v>
      </c>
      <c r="J41" s="145">
        <v>8.8812667609198552</v>
      </c>
      <c r="K41" s="145">
        <v>9.2821827363748604</v>
      </c>
      <c r="L41" s="145">
        <v>2.4852760124693103</v>
      </c>
      <c r="M41" s="145">
        <v>144.16529770691918</v>
      </c>
      <c r="N41" s="145">
        <v>0.57211999999999996</v>
      </c>
      <c r="O41" s="145">
        <v>0.14447900000000002</v>
      </c>
      <c r="P41" s="145">
        <v>2.5087000000000002E-2</v>
      </c>
      <c r="Q41" s="145">
        <v>8.7840000000000015E-2</v>
      </c>
      <c r="R41" s="145">
        <v>1.7457300000000002</v>
      </c>
      <c r="S41" s="145">
        <v>0.39424500000000001</v>
      </c>
      <c r="T41" s="145">
        <v>1.5738000000000003</v>
      </c>
      <c r="U41" s="145">
        <v>0.23810000000000001</v>
      </c>
      <c r="V41" s="145">
        <v>33.511360000000003</v>
      </c>
      <c r="W41" s="145">
        <v>1.0222874892539999</v>
      </c>
      <c r="X41" s="26" t="s">
        <v>431</v>
      </c>
      <c r="Y41" s="26" t="s">
        <v>431</v>
      </c>
      <c r="Z41" s="26" t="s">
        <v>431</v>
      </c>
      <c r="AA41" s="26" t="s">
        <v>431</v>
      </c>
      <c r="AB41" s="145">
        <v>7.4284513230422409</v>
      </c>
      <c r="AC41" s="145">
        <v>0.23835490196078429</v>
      </c>
      <c r="AD41" s="145">
        <v>2.8594644650073726</v>
      </c>
      <c r="AE41" s="144" t="s">
        <v>443</v>
      </c>
      <c r="AF41" s="145">
        <v>26415</v>
      </c>
      <c r="AG41" s="145">
        <v>496</v>
      </c>
      <c r="AH41" s="145">
        <v>1609.678508</v>
      </c>
      <c r="AI41" s="145">
        <v>47620.000000000007</v>
      </c>
      <c r="AJ41" s="145">
        <v>2.2999999999999998</v>
      </c>
      <c r="AK41" s="26" t="s">
        <v>430</v>
      </c>
      <c r="AL41" s="49" t="s">
        <v>50</v>
      </c>
    </row>
    <row r="42" spans="1:38" s="2" customFormat="1" ht="26.25" customHeight="1" thickBot="1" x14ac:dyDescent="0.3">
      <c r="A42" s="70" t="s">
        <v>71</v>
      </c>
      <c r="B42" s="70" t="s">
        <v>108</v>
      </c>
      <c r="C42" s="70" t="s">
        <v>109</v>
      </c>
      <c r="D42" s="72"/>
      <c r="E42" s="145">
        <v>0.73133722825954495</v>
      </c>
      <c r="F42" s="145">
        <v>8.1632274774171858</v>
      </c>
      <c r="G42" s="145">
        <v>9.2682407810646262E-4</v>
      </c>
      <c r="H42" s="145">
        <v>2.5957232754392922E-4</v>
      </c>
      <c r="I42" s="145">
        <v>0.27608384516101325</v>
      </c>
      <c r="J42" s="145">
        <v>0.27608384516101325</v>
      </c>
      <c r="K42" s="145">
        <v>0.27608384516101325</v>
      </c>
      <c r="L42" s="145">
        <v>2.811998026238301E-2</v>
      </c>
      <c r="M42" s="145">
        <v>44.868338254043564</v>
      </c>
      <c r="N42" s="26" t="s">
        <v>430</v>
      </c>
      <c r="O42" s="145">
        <v>6.050372985338888E-4</v>
      </c>
      <c r="P42" s="26" t="s">
        <v>430</v>
      </c>
      <c r="Q42" s="26" t="s">
        <v>430</v>
      </c>
      <c r="R42" s="145">
        <v>3.0251864926694439E-3</v>
      </c>
      <c r="S42" s="145">
        <v>0.10285634075076108</v>
      </c>
      <c r="T42" s="145">
        <v>4.2352610897372217E-3</v>
      </c>
      <c r="U42" s="145">
        <v>6.050372985338888E-4</v>
      </c>
      <c r="V42" s="145">
        <v>6.0503729853388873E-2</v>
      </c>
      <c r="W42" s="26" t="s">
        <v>430</v>
      </c>
      <c r="X42" s="145">
        <v>2.3170601952661562E-3</v>
      </c>
      <c r="Y42" s="145">
        <v>2.5232381930049533E-3</v>
      </c>
      <c r="Z42" s="26" t="s">
        <v>430</v>
      </c>
      <c r="AA42" s="26" t="s">
        <v>430</v>
      </c>
      <c r="AB42" s="145">
        <v>4.8402983882711095E-3</v>
      </c>
      <c r="AC42" s="26" t="s">
        <v>430</v>
      </c>
      <c r="AD42" s="26" t="s">
        <v>430</v>
      </c>
      <c r="AE42" s="144" t="s">
        <v>443</v>
      </c>
      <c r="AF42" s="145">
        <v>2618.6456457162194</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0" t="s">
        <v>111</v>
      </c>
      <c r="D43" s="72"/>
      <c r="E43" s="145">
        <v>1.0390273000000003</v>
      </c>
      <c r="F43" s="145">
        <v>0.257556324</v>
      </c>
      <c r="G43" s="145">
        <v>1.3287380362537484</v>
      </c>
      <c r="H43" s="145">
        <v>9.150842000000001E-3</v>
      </c>
      <c r="I43" s="145">
        <v>0.20792292126169595</v>
      </c>
      <c r="J43" s="145">
        <v>0.36334051182748528</v>
      </c>
      <c r="K43" s="145">
        <v>0.7172809166666666</v>
      </c>
      <c r="L43" s="145">
        <v>3.4034310038201759E-2</v>
      </c>
      <c r="M43" s="145">
        <v>1.6183797799999997</v>
      </c>
      <c r="N43" s="145">
        <v>0.28247576099999999</v>
      </c>
      <c r="O43" s="145">
        <v>1.9728613200000002E-2</v>
      </c>
      <c r="P43" s="145">
        <v>5.70918552E-3</v>
      </c>
      <c r="Q43" s="145">
        <v>9.5635569999999989E-2</v>
      </c>
      <c r="R43" s="145">
        <v>0.33818143400000006</v>
      </c>
      <c r="S43" s="145">
        <v>0.26900911999999993</v>
      </c>
      <c r="T43" s="145">
        <v>0.90226376000000008</v>
      </c>
      <c r="U43" s="145">
        <v>2.6900000000000004E-2</v>
      </c>
      <c r="V43" s="145">
        <v>4.1516941679999997</v>
      </c>
      <c r="W43" s="145">
        <v>0.13511994359999999</v>
      </c>
      <c r="X43" s="26" t="s">
        <v>431</v>
      </c>
      <c r="Y43" s="26" t="s">
        <v>431</v>
      </c>
      <c r="Z43" s="26" t="s">
        <v>431</v>
      </c>
      <c r="AA43" s="26" t="s">
        <v>431</v>
      </c>
      <c r="AB43" s="145">
        <v>7.0139835080000032E-2</v>
      </c>
      <c r="AC43" s="145">
        <v>2.7901960784313729E-2</v>
      </c>
      <c r="AD43" s="145">
        <v>0.32319027216022755</v>
      </c>
      <c r="AE43" s="144" t="s">
        <v>443</v>
      </c>
      <c r="AF43" s="145">
        <v>5448.7839999999997</v>
      </c>
      <c r="AG43" s="145">
        <v>1209.9899999999998</v>
      </c>
      <c r="AH43" s="145">
        <v>709.98</v>
      </c>
      <c r="AI43" s="145">
        <v>5391.6</v>
      </c>
      <c r="AJ43" s="26" t="s">
        <v>430</v>
      </c>
      <c r="AK43" s="26" t="s">
        <v>430</v>
      </c>
      <c r="AL43" s="49" t="s">
        <v>50</v>
      </c>
    </row>
    <row r="44" spans="1:38" s="2" customFormat="1" ht="26.25" customHeight="1" thickBot="1" x14ac:dyDescent="0.3">
      <c r="A44" s="70" t="s">
        <v>71</v>
      </c>
      <c r="B44" s="70" t="s">
        <v>112</v>
      </c>
      <c r="C44" s="70" t="s">
        <v>113</v>
      </c>
      <c r="D44" s="72"/>
      <c r="E44" s="145">
        <v>8.9847860835445363</v>
      </c>
      <c r="F44" s="145">
        <v>3.2642566445240426</v>
      </c>
      <c r="G44" s="145">
        <v>3.3904395562051061E-3</v>
      </c>
      <c r="H44" s="145">
        <v>2.2110551629286939E-3</v>
      </c>
      <c r="I44" s="145">
        <v>0.57142232662161985</v>
      </c>
      <c r="J44" s="145">
        <v>0.57142232662161985</v>
      </c>
      <c r="K44" s="145">
        <v>0.57142232662161996</v>
      </c>
      <c r="L44" s="145">
        <v>0.31470308212307146</v>
      </c>
      <c r="M44" s="145">
        <v>9.8854677022006623</v>
      </c>
      <c r="N44" s="26" t="s">
        <v>430</v>
      </c>
      <c r="O44" s="145">
        <v>2.8038516425052062E-3</v>
      </c>
      <c r="P44" s="26" t="s">
        <v>430</v>
      </c>
      <c r="Q44" s="26" t="s">
        <v>430</v>
      </c>
      <c r="R44" s="145">
        <v>1.4019258212526033E-2</v>
      </c>
      <c r="S44" s="145">
        <v>0.47665477922588501</v>
      </c>
      <c r="T44" s="145">
        <v>1.9626961497536441E-2</v>
      </c>
      <c r="U44" s="145">
        <v>2.8038516425052062E-3</v>
      </c>
      <c r="V44" s="145">
        <v>0.28038516425052062</v>
      </c>
      <c r="W44" s="26" t="s">
        <v>430</v>
      </c>
      <c r="X44" s="145">
        <v>8.4760988905127673E-3</v>
      </c>
      <c r="Y44" s="145">
        <v>1.3954714249528882E-2</v>
      </c>
      <c r="Z44" s="26" t="s">
        <v>430</v>
      </c>
      <c r="AA44" s="26" t="s">
        <v>430</v>
      </c>
      <c r="AB44" s="145">
        <v>2.2430813140041649E-2</v>
      </c>
      <c r="AC44" s="26" t="s">
        <v>430</v>
      </c>
      <c r="AD44" s="26" t="s">
        <v>430</v>
      </c>
      <c r="AE44" s="144" t="s">
        <v>443</v>
      </c>
      <c r="AF44" s="145">
        <v>11976.96459090703</v>
      </c>
      <c r="AG44" s="26" t="s">
        <v>430</v>
      </c>
      <c r="AH44" s="26" t="s">
        <v>430</v>
      </c>
      <c r="AI44" s="26" t="s">
        <v>430</v>
      </c>
      <c r="AJ44" s="26" t="s">
        <v>430</v>
      </c>
      <c r="AK44" s="26" t="s">
        <v>430</v>
      </c>
      <c r="AL44" s="49" t="s">
        <v>50</v>
      </c>
    </row>
    <row r="45" spans="1:38" s="2" customFormat="1" ht="26.25" customHeight="1" thickBot="1" x14ac:dyDescent="0.3">
      <c r="A45" s="70" t="s">
        <v>71</v>
      </c>
      <c r="B45" s="70" t="s">
        <v>114</v>
      </c>
      <c r="C45" s="70" t="s">
        <v>115</v>
      </c>
      <c r="D45" s="72"/>
      <c r="E45" s="145">
        <v>2.5222100799999998</v>
      </c>
      <c r="F45" s="145">
        <v>0.10643307956453198</v>
      </c>
      <c r="G45" s="145">
        <v>7.8819065000000014E-4</v>
      </c>
      <c r="H45" s="145">
        <v>3.1133530675000006E-4</v>
      </c>
      <c r="I45" s="145">
        <v>5.1257817754838703E-2</v>
      </c>
      <c r="J45" s="145">
        <v>5.6749726800000004E-2</v>
      </c>
      <c r="K45" s="145">
        <v>5.6749726800000004E-2</v>
      </c>
      <c r="L45" s="145">
        <v>1.7592415308000001E-2</v>
      </c>
      <c r="M45" s="145">
        <v>0.35468579249999999</v>
      </c>
      <c r="N45" s="145">
        <v>5.1232392250000003E-3</v>
      </c>
      <c r="O45" s="145">
        <v>3.9409532500000002E-4</v>
      </c>
      <c r="P45" s="145">
        <v>1.1822859750000002E-3</v>
      </c>
      <c r="Q45" s="145">
        <v>1.5763813000000001E-3</v>
      </c>
      <c r="R45" s="145">
        <v>1.9704766250000002E-3</v>
      </c>
      <c r="S45" s="145">
        <v>3.4680388600000001E-2</v>
      </c>
      <c r="T45" s="145">
        <v>3.9409532500000004E-2</v>
      </c>
      <c r="U45" s="145">
        <v>3.9409532500000004E-3</v>
      </c>
      <c r="V45" s="145">
        <v>4.7291438999999998E-2</v>
      </c>
      <c r="W45" s="145">
        <v>5.1232392250000003E-3</v>
      </c>
      <c r="X45" s="26" t="s">
        <v>430</v>
      </c>
      <c r="Y45" s="26" t="s">
        <v>430</v>
      </c>
      <c r="Z45" s="26" t="s">
        <v>430</v>
      </c>
      <c r="AA45" s="26" t="s">
        <v>430</v>
      </c>
      <c r="AB45" s="26" t="s">
        <v>430</v>
      </c>
      <c r="AC45" s="145">
        <v>3.1527626000000001E-3</v>
      </c>
      <c r="AD45" s="145">
        <v>1.4975622350000002E-3</v>
      </c>
      <c r="AE45" s="144" t="s">
        <v>443</v>
      </c>
      <c r="AF45" s="145">
        <v>1682.7870377500001</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0" t="s">
        <v>117</v>
      </c>
      <c r="D46" s="72"/>
      <c r="E46" s="145">
        <v>2.5615193364417843</v>
      </c>
      <c r="F46" s="145">
        <v>0.18063655386225327</v>
      </c>
      <c r="G46" s="145">
        <v>2.451560407862686</v>
      </c>
      <c r="H46" s="145">
        <v>7.7859016393442635E-5</v>
      </c>
      <c r="I46" s="145">
        <v>0.29575375190953973</v>
      </c>
      <c r="J46" s="145">
        <v>0.68859667780183631</v>
      </c>
      <c r="K46" s="145">
        <v>1.6793889004971387</v>
      </c>
      <c r="L46" s="145">
        <v>8.7886436926610356E-2</v>
      </c>
      <c r="M46" s="145">
        <v>3.7607618021644451</v>
      </c>
      <c r="N46" s="145">
        <v>0.4153584926395274</v>
      </c>
      <c r="O46" s="145">
        <v>3.2526593004144726E-2</v>
      </c>
      <c r="P46" s="145">
        <v>3.50291222781494E-3</v>
      </c>
      <c r="Q46" s="145">
        <v>1.7478744181086567E-2</v>
      </c>
      <c r="R46" s="145">
        <v>0.22145276539072256</v>
      </c>
      <c r="S46" s="145">
        <v>0.33731437580040258</v>
      </c>
      <c r="T46" s="145">
        <v>1.8397802948002797</v>
      </c>
      <c r="U46" s="145">
        <v>8.7868852459016392E-4</v>
      </c>
      <c r="V46" s="145">
        <v>4.3868869336598868</v>
      </c>
      <c r="W46" s="145">
        <v>0.13958437462518408</v>
      </c>
      <c r="X46" s="145">
        <v>3.5128805620608899E-5</v>
      </c>
      <c r="Y46" s="145">
        <v>5.8548009367681492E-5</v>
      </c>
      <c r="Z46" s="26" t="s">
        <v>431</v>
      </c>
      <c r="AA46" s="26" t="s">
        <v>431</v>
      </c>
      <c r="AB46" s="145">
        <v>4.9904200979853354E-2</v>
      </c>
      <c r="AC46" s="145">
        <v>6.8006527501732047E-3</v>
      </c>
      <c r="AD46" s="26" t="s">
        <v>430</v>
      </c>
      <c r="AE46" s="144" t="s">
        <v>443</v>
      </c>
      <c r="AF46" s="145">
        <v>11852.973647309042</v>
      </c>
      <c r="AG46" s="26" t="s">
        <v>430</v>
      </c>
      <c r="AH46" s="145">
        <v>7591.6649999999745</v>
      </c>
      <c r="AI46" s="145">
        <v>6156.3696119999031</v>
      </c>
      <c r="AJ46" s="26" t="s">
        <v>430</v>
      </c>
      <c r="AK46" s="26" t="s">
        <v>430</v>
      </c>
      <c r="AL46" s="49" t="s">
        <v>50</v>
      </c>
    </row>
    <row r="47" spans="1:38" s="2" customFormat="1" ht="26.25" customHeight="1" thickBot="1" x14ac:dyDescent="0.3">
      <c r="A47" s="70" t="s">
        <v>71</v>
      </c>
      <c r="B47" s="70" t="s">
        <v>118</v>
      </c>
      <c r="C47" s="70" t="s">
        <v>119</v>
      </c>
      <c r="D47" s="72"/>
      <c r="E47" s="145">
        <v>0.50020737825819994</v>
      </c>
      <c r="F47" s="145">
        <v>0.10354998194949999</v>
      </c>
      <c r="G47" s="145">
        <v>4.0068215694000001E-2</v>
      </c>
      <c r="H47" s="26" t="s">
        <v>430</v>
      </c>
      <c r="I47" s="145">
        <v>2.16157470225E-2</v>
      </c>
      <c r="J47" s="145">
        <v>2.16157470225E-2</v>
      </c>
      <c r="K47" s="145">
        <v>2.16157470225E-2</v>
      </c>
      <c r="L47" s="145">
        <v>1.0375558570799999E-2</v>
      </c>
      <c r="M47" s="145">
        <v>4.4975258520059995</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6.6985150000000007E-2</v>
      </c>
      <c r="G49" s="145">
        <v>0.11600000000000001</v>
      </c>
      <c r="H49" s="145">
        <v>3.2187670000000004E-3</v>
      </c>
      <c r="I49" s="145">
        <v>1.3711815561959655E-2</v>
      </c>
      <c r="J49" s="145">
        <v>3.2818443804034578E-2</v>
      </c>
      <c r="K49" s="145">
        <v>7.8E-2</v>
      </c>
      <c r="L49" s="145">
        <v>1.677E-5</v>
      </c>
      <c r="M49" s="26" t="s">
        <v>431</v>
      </c>
      <c r="N49" s="145">
        <v>2.1000000000000001E-2</v>
      </c>
      <c r="O49" s="145">
        <v>5.0000000000000002E-5</v>
      </c>
      <c r="P49" s="145">
        <v>1.0000000000000001E-5</v>
      </c>
      <c r="Q49" s="145">
        <v>5.0000000000000001E-3</v>
      </c>
      <c r="R49" s="145">
        <v>2E-3</v>
      </c>
      <c r="S49" s="145">
        <v>4.0000000000000001E-3</v>
      </c>
      <c r="T49" s="145">
        <v>2E-3</v>
      </c>
      <c r="U49" s="26" t="s">
        <v>429</v>
      </c>
      <c r="V49" s="145">
        <v>4.9000000000000002E-2</v>
      </c>
      <c r="W49" s="145">
        <v>2.6098110000000001</v>
      </c>
      <c r="X49" s="145">
        <v>0.13918991999999999</v>
      </c>
      <c r="Y49" s="145">
        <v>0.17398740000000001</v>
      </c>
      <c r="Z49" s="145">
        <v>8.6993700000000007E-2</v>
      </c>
      <c r="AA49" s="145">
        <v>6.0895589999999999E-2</v>
      </c>
      <c r="AB49" s="145">
        <v>0.4610666100000001</v>
      </c>
      <c r="AC49" s="26" t="s">
        <v>430</v>
      </c>
      <c r="AD49" s="145">
        <v>3.1317732</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2.4615168539325842</v>
      </c>
      <c r="J50" s="145">
        <v>3.5052000000000003</v>
      </c>
      <c r="K50" s="145">
        <v>5.3629560000000005</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19050</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3.8090000000000002</v>
      </c>
      <c r="G52" s="26" t="s">
        <v>431</v>
      </c>
      <c r="H52" s="26" t="s">
        <v>431</v>
      </c>
      <c r="I52" s="145">
        <v>1.3796938780404737E-2</v>
      </c>
      <c r="J52" s="145">
        <v>2.6811989825584939E-2</v>
      </c>
      <c r="K52" s="145">
        <v>6.2895113310000014E-2</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3.9748816199999992</v>
      </c>
      <c r="G53" s="26" t="s">
        <v>430</v>
      </c>
      <c r="H53" s="26" t="s">
        <v>430</v>
      </c>
      <c r="I53" s="145">
        <v>3.0000000000000001E-5</v>
      </c>
      <c r="J53" s="145">
        <v>3.0000000000000001E-5</v>
      </c>
      <c r="K53" s="145">
        <v>3.0000000000000001E-5</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0.45189999999999997</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4519</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4.6189222000000002E-2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1.27125372E-2</v>
      </c>
      <c r="X57" s="145">
        <v>3.2499999999999997E-5</v>
      </c>
      <c r="Y57" s="145">
        <v>3.2499999999999997E-5</v>
      </c>
      <c r="Z57" s="145">
        <v>3.2499999999999997E-5</v>
      </c>
      <c r="AA57" s="145">
        <v>3.2499999999999997E-5</v>
      </c>
      <c r="AB57" s="145">
        <v>1.2999999999999999E-4</v>
      </c>
      <c r="AC57" s="26" t="s">
        <v>430</v>
      </c>
      <c r="AD57" s="145">
        <v>3.0795720000000002</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1.1424E-2</v>
      </c>
      <c r="J58" s="145">
        <v>5.7120000000000004E-2</v>
      </c>
      <c r="K58" s="145">
        <v>0.14688000000000001</v>
      </c>
      <c r="L58" s="145">
        <v>9.4590720000000024E-5</v>
      </c>
      <c r="M58" s="26" t="s">
        <v>430</v>
      </c>
      <c r="N58" s="26" t="s">
        <v>430</v>
      </c>
      <c r="O58" s="26" t="s">
        <v>430</v>
      </c>
      <c r="P58" s="26" t="s">
        <v>430</v>
      </c>
      <c r="Q58" s="26" t="s">
        <v>430</v>
      </c>
      <c r="R58" s="26" t="s">
        <v>430</v>
      </c>
      <c r="S58" s="26" t="s">
        <v>430</v>
      </c>
      <c r="T58" s="26" t="s">
        <v>430</v>
      </c>
      <c r="U58" s="26" t="s">
        <v>430</v>
      </c>
      <c r="V58" s="26" t="s">
        <v>430</v>
      </c>
      <c r="W58" s="145">
        <v>0.17253599999999999</v>
      </c>
      <c r="X58" s="26" t="s">
        <v>430</v>
      </c>
      <c r="Y58" s="26" t="s">
        <v>430</v>
      </c>
      <c r="Z58" s="26" t="s">
        <v>430</v>
      </c>
      <c r="AA58" s="26" t="s">
        <v>430</v>
      </c>
      <c r="AB58" s="26" t="s">
        <v>430</v>
      </c>
      <c r="AC58" s="26" t="s">
        <v>430</v>
      </c>
      <c r="AD58" s="145">
        <v>0.33180000000000004</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5.0713950000000015E-2</v>
      </c>
      <c r="G59" s="26" t="s">
        <v>431</v>
      </c>
      <c r="H59" s="145">
        <v>0.22900000000000001</v>
      </c>
      <c r="I59" s="145">
        <v>4.6200000000000005E-2</v>
      </c>
      <c r="J59" s="145">
        <v>5.1975E-2</v>
      </c>
      <c r="K59" s="145">
        <v>5.7750000000000003E-2</v>
      </c>
      <c r="L59" s="145">
        <v>2.8644000000000002E-5</v>
      </c>
      <c r="M59" s="26" t="s">
        <v>431</v>
      </c>
      <c r="N59" s="145">
        <v>5.4000000000000001E-4</v>
      </c>
      <c r="O59" s="145">
        <v>0.18</v>
      </c>
      <c r="P59" s="26" t="s">
        <v>430</v>
      </c>
      <c r="Q59" s="26" t="s">
        <v>430</v>
      </c>
      <c r="R59" s="26" t="s">
        <v>430</v>
      </c>
      <c r="S59" s="145">
        <v>1.0000000000000001E-5</v>
      </c>
      <c r="T59" s="26" t="s">
        <v>430</v>
      </c>
      <c r="U59" s="145">
        <v>8.5000000000000006E-2</v>
      </c>
      <c r="V59" s="145">
        <v>2.5400000000000002E-3</v>
      </c>
      <c r="W59" s="145">
        <v>9.6428799999999995E-3</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9.0036319441176484E-3</v>
      </c>
      <c r="J60" s="145">
        <v>5.5788437941176466E-2</v>
      </c>
      <c r="K60" s="145">
        <v>0.11817704770000001</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2.3971881631250002E-3</v>
      </c>
      <c r="J61" s="145">
        <v>2.377076463125E-2</v>
      </c>
      <c r="K61" s="145">
        <v>7.9006310457500006E-2</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5.2770410079599997E-2</v>
      </c>
      <c r="J62" s="145">
        <v>0.51667354045680036</v>
      </c>
      <c r="K62" s="145">
        <v>1.3141902822399998</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26" t="s">
        <v>434</v>
      </c>
      <c r="F64" s="26" t="s">
        <v>434</v>
      </c>
      <c r="G64" s="26" t="s">
        <v>434</v>
      </c>
      <c r="H64" s="26" t="s">
        <v>434</v>
      </c>
      <c r="I64" s="26" t="s">
        <v>434</v>
      </c>
      <c r="J64" s="26" t="s">
        <v>434</v>
      </c>
      <c r="K64" s="26" t="s">
        <v>434</v>
      </c>
      <c r="L64" s="26" t="s">
        <v>434</v>
      </c>
      <c r="M64" s="26" t="s">
        <v>434</v>
      </c>
      <c r="N64" s="26" t="s">
        <v>434</v>
      </c>
      <c r="O64" s="26" t="s">
        <v>434</v>
      </c>
      <c r="P64" s="26" t="s">
        <v>434</v>
      </c>
      <c r="Q64" s="26" t="s">
        <v>434</v>
      </c>
      <c r="R64" s="26" t="s">
        <v>434</v>
      </c>
      <c r="S64" s="26" t="s">
        <v>434</v>
      </c>
      <c r="T64" s="26" t="s">
        <v>434</v>
      </c>
      <c r="U64" s="26" t="s">
        <v>434</v>
      </c>
      <c r="V64" s="26" t="s">
        <v>434</v>
      </c>
      <c r="W64" s="26" t="s">
        <v>434</v>
      </c>
      <c r="X64" s="26" t="s">
        <v>434</v>
      </c>
      <c r="Y64" s="26" t="s">
        <v>434</v>
      </c>
      <c r="Z64" s="26" t="s">
        <v>434</v>
      </c>
      <c r="AA64" s="26" t="s">
        <v>434</v>
      </c>
      <c r="AB64" s="26" t="s">
        <v>434</v>
      </c>
      <c r="AC64" s="26" t="s">
        <v>434</v>
      </c>
      <c r="AD64" s="26" t="s">
        <v>434</v>
      </c>
      <c r="AE64" s="144" t="s">
        <v>443</v>
      </c>
      <c r="AF64" s="26" t="s">
        <v>434</v>
      </c>
      <c r="AG64" s="26" t="s">
        <v>434</v>
      </c>
      <c r="AH64" s="26" t="s">
        <v>434</v>
      </c>
      <c r="AI64" s="26" t="s">
        <v>434</v>
      </c>
      <c r="AJ64" s="26" t="s">
        <v>434</v>
      </c>
      <c r="AK64" s="26" t="s">
        <v>434</v>
      </c>
      <c r="AL64" s="49" t="s">
        <v>161</v>
      </c>
    </row>
    <row r="65" spans="1:38" s="2" customFormat="1" ht="26.25" customHeight="1" thickBot="1" x14ac:dyDescent="0.3">
      <c r="A65" s="70" t="s">
        <v>54</v>
      </c>
      <c r="B65" s="70" t="s">
        <v>162</v>
      </c>
      <c r="C65" s="70" t="s">
        <v>163</v>
      </c>
      <c r="D65" s="72"/>
      <c r="E65" s="145">
        <v>0.55530000000000013</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1.49E-2</v>
      </c>
      <c r="J68" s="145">
        <v>1.49E-2</v>
      </c>
      <c r="K68" s="145">
        <v>1.49E-2</v>
      </c>
      <c r="L68" s="145">
        <v>2.6820000000000007E-4</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8.9650000000000007E-2</v>
      </c>
      <c r="F70" s="145">
        <v>2.9113817000000006</v>
      </c>
      <c r="G70" s="145">
        <v>6.6389481415916096</v>
      </c>
      <c r="H70" s="145">
        <v>0.17832999999999999</v>
      </c>
      <c r="I70" s="145">
        <v>4.0653935361216732E-2</v>
      </c>
      <c r="J70" s="145">
        <v>5.0510707224334588E-2</v>
      </c>
      <c r="K70" s="145">
        <v>5.7259999999999991E-2</v>
      </c>
      <c r="L70" s="145">
        <v>7.3161000000000005E-4</v>
      </c>
      <c r="M70" s="26" t="s">
        <v>430</v>
      </c>
      <c r="N70" s="145">
        <v>1E-3</v>
      </c>
      <c r="O70" s="26" t="s">
        <v>430</v>
      </c>
      <c r="P70" s="145">
        <v>6.4700000000000008E-2</v>
      </c>
      <c r="Q70" s="26" t="s">
        <v>430</v>
      </c>
      <c r="R70" s="145">
        <v>0.31240000000000001</v>
      </c>
      <c r="S70" s="145">
        <v>7.8E-2</v>
      </c>
      <c r="T70" s="145">
        <v>0.18340000000000001</v>
      </c>
      <c r="U70" s="26" t="s">
        <v>430</v>
      </c>
      <c r="V70" s="145">
        <v>0.25</v>
      </c>
      <c r="W70" s="145">
        <v>0.02</v>
      </c>
      <c r="X70" s="26" t="s">
        <v>430</v>
      </c>
      <c r="Y70" s="26" t="s">
        <v>430</v>
      </c>
      <c r="Z70" s="26" t="s">
        <v>430</v>
      </c>
      <c r="AA70" s="26" t="s">
        <v>430</v>
      </c>
      <c r="AB70" s="26" t="s">
        <v>430</v>
      </c>
      <c r="AC70" s="145">
        <v>26.6</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0.16877416000000003</v>
      </c>
      <c r="G71" s="26" t="s">
        <v>430</v>
      </c>
      <c r="H71" s="26" t="s">
        <v>430</v>
      </c>
      <c r="I71" s="145">
        <v>1.3713989311999995E-3</v>
      </c>
      <c r="J71" s="145">
        <v>1.0971191449599996E-2</v>
      </c>
      <c r="K71" s="145">
        <v>3.4284973280000047E-2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0.82640706000000008</v>
      </c>
      <c r="G72" s="145">
        <v>1.15838</v>
      </c>
      <c r="H72" s="145">
        <v>8.1000000000000006E-4</v>
      </c>
      <c r="I72" s="145">
        <v>1.4646740015000013</v>
      </c>
      <c r="J72" s="145">
        <v>2.1230602350571428</v>
      </c>
      <c r="K72" s="145">
        <v>2.7098277099999994</v>
      </c>
      <c r="L72" s="145">
        <v>5.4608015328300018E-3</v>
      </c>
      <c r="M72" s="145">
        <v>0.55900000000000005</v>
      </c>
      <c r="N72" s="145">
        <v>5.3860300000000008</v>
      </c>
      <c r="O72" s="145">
        <v>0.12125</v>
      </c>
      <c r="P72" s="145">
        <v>0.40932000000000002</v>
      </c>
      <c r="Q72" s="145">
        <v>9.4180000000000014E-2</v>
      </c>
      <c r="R72" s="145">
        <v>7.0928800000000001</v>
      </c>
      <c r="S72" s="145">
        <v>0.86702000000000023</v>
      </c>
      <c r="T72" s="145">
        <v>3.2674399999999997</v>
      </c>
      <c r="U72" s="26" t="s">
        <v>429</v>
      </c>
      <c r="V72" s="145">
        <v>2.9239299999999999</v>
      </c>
      <c r="W72" s="145">
        <v>0.90120308399999993</v>
      </c>
      <c r="X72" s="145">
        <v>5.0920789071428564E-3</v>
      </c>
      <c r="Y72" s="145">
        <v>5.2502217642857131E-3</v>
      </c>
      <c r="Z72" s="145">
        <v>5.1730789071428558E-3</v>
      </c>
      <c r="AA72" s="145">
        <v>5.0235074785714273E-3</v>
      </c>
      <c r="AB72" s="145">
        <v>2.0538887057142852E-2</v>
      </c>
      <c r="AC72" s="145">
        <v>9.3507807999999998E-2</v>
      </c>
      <c r="AD72" s="145">
        <v>19.001086709999999</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145">
        <v>4.4000000000000003E-3</v>
      </c>
      <c r="G73" s="26" t="s">
        <v>431</v>
      </c>
      <c r="H73" s="26" t="s">
        <v>430</v>
      </c>
      <c r="I73" s="145">
        <v>2.0639999999999999E-2</v>
      </c>
      <c r="J73" s="145">
        <v>2.9239999999999999E-2</v>
      </c>
      <c r="K73" s="145">
        <v>3.44E-2</v>
      </c>
      <c r="L73" s="145">
        <v>2.8208E-3</v>
      </c>
      <c r="M73" s="26" t="s">
        <v>430</v>
      </c>
      <c r="N73" s="145">
        <v>5.8000000000000003E-2</v>
      </c>
      <c r="O73" s="145">
        <v>3.0000000000000001E-3</v>
      </c>
      <c r="P73" s="145">
        <v>4.5000000000000004E-4</v>
      </c>
      <c r="Q73" s="145">
        <v>1.1000000000000001E-3</v>
      </c>
      <c r="R73" s="145">
        <v>3.6379999999999999</v>
      </c>
      <c r="S73" s="145">
        <v>7.0000000000000001E-3</v>
      </c>
      <c r="T73" s="145">
        <v>4.7E-2</v>
      </c>
      <c r="U73" s="26" t="s">
        <v>429</v>
      </c>
      <c r="V73" s="145">
        <v>3.4210000000000003</v>
      </c>
      <c r="W73" s="26" t="s">
        <v>430</v>
      </c>
      <c r="X73" s="26" t="s">
        <v>430</v>
      </c>
      <c r="Y73" s="26" t="s">
        <v>430</v>
      </c>
      <c r="Z73" s="26" t="s">
        <v>430</v>
      </c>
      <c r="AA73" s="26" t="s">
        <v>430</v>
      </c>
      <c r="AB73" s="26" t="s">
        <v>430</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145">
        <v>5.1730000000000014E-3</v>
      </c>
      <c r="G74" s="26" t="s">
        <v>430</v>
      </c>
      <c r="H74" s="26" t="s">
        <v>430</v>
      </c>
      <c r="I74" s="145">
        <v>4.2452293224813028E-5</v>
      </c>
      <c r="J74" s="145">
        <v>1.0806038275406951E-4</v>
      </c>
      <c r="K74" s="145">
        <v>1.5437197536295643E-4</v>
      </c>
      <c r="L74" s="145">
        <v>9.7640274417069967E-7</v>
      </c>
      <c r="M74" s="26" t="s">
        <v>430</v>
      </c>
      <c r="N74" s="145">
        <v>1.5900000000000001E-3</v>
      </c>
      <c r="O74" s="145">
        <v>1.2E-4</v>
      </c>
      <c r="P74" s="26" t="s">
        <v>430</v>
      </c>
      <c r="Q74" s="145">
        <v>1.1E-4</v>
      </c>
      <c r="R74" s="26" t="s">
        <v>430</v>
      </c>
      <c r="S74" s="26" t="s">
        <v>430</v>
      </c>
      <c r="T74" s="26" t="s">
        <v>430</v>
      </c>
      <c r="U74" s="26" t="s">
        <v>430</v>
      </c>
      <c r="V74" s="145">
        <v>4.6100000000000004E-3</v>
      </c>
      <c r="W74" s="145">
        <v>0.47731200000000001</v>
      </c>
      <c r="X74" s="26" t="s">
        <v>430</v>
      </c>
      <c r="Y74" s="26" t="s">
        <v>430</v>
      </c>
      <c r="Z74" s="26" t="s">
        <v>430</v>
      </c>
      <c r="AA74" s="26" t="s">
        <v>430</v>
      </c>
      <c r="AB74" s="26" t="s">
        <v>430</v>
      </c>
      <c r="AC74" s="145">
        <v>2.9615039999999999E-2</v>
      </c>
      <c r="AD74" s="145">
        <v>7.8657857450000007E-2</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1.3191872253659877E-3</v>
      </c>
      <c r="G77" s="26" t="s">
        <v>430</v>
      </c>
      <c r="H77" s="26" t="s">
        <v>430</v>
      </c>
      <c r="I77" s="145">
        <v>1.048051371741334E-3</v>
      </c>
      <c r="J77" s="145">
        <v>5.3006289316845749E-3</v>
      </c>
      <c r="K77" s="145">
        <v>1.9276080000000004E-2</v>
      </c>
      <c r="L77" s="26" t="s">
        <v>430</v>
      </c>
      <c r="M77" s="26" t="s">
        <v>430</v>
      </c>
      <c r="N77" s="145">
        <v>9.6000000000000002E-2</v>
      </c>
      <c r="O77" s="145">
        <v>0.107</v>
      </c>
      <c r="P77" s="145">
        <v>5.0000000000000001E-3</v>
      </c>
      <c r="Q77" s="145">
        <v>2.4E-2</v>
      </c>
      <c r="R77" s="26" t="s">
        <v>430</v>
      </c>
      <c r="S77" s="145">
        <v>0.13740000000000002</v>
      </c>
      <c r="T77" s="26" t="s">
        <v>431</v>
      </c>
      <c r="U77" s="26" t="s">
        <v>430</v>
      </c>
      <c r="V77" s="145">
        <v>8.5370000000000008</v>
      </c>
      <c r="W77" s="145">
        <v>2.7714017339621592E-2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145">
        <v>4.1000000000000005E-4</v>
      </c>
      <c r="G78" s="145">
        <v>3.7980000000000007E-2</v>
      </c>
      <c r="H78" s="26" t="s">
        <v>430</v>
      </c>
      <c r="I78" s="145">
        <v>3.5625000000000001E-4</v>
      </c>
      <c r="J78" s="145">
        <v>4.6874999999999998E-4</v>
      </c>
      <c r="K78" s="145">
        <v>5.9999999999999995E-4</v>
      </c>
      <c r="L78" s="145">
        <v>3.0000000000000004E-7</v>
      </c>
      <c r="M78" s="145">
        <v>0.35049000000000002</v>
      </c>
      <c r="N78" s="145">
        <v>1.9399999999999999E-3</v>
      </c>
      <c r="O78" s="145">
        <v>1.33E-3</v>
      </c>
      <c r="P78" s="145">
        <v>8.8056873700737689E-6</v>
      </c>
      <c r="Q78" s="145">
        <v>1.2501670462516344E-2</v>
      </c>
      <c r="R78" s="145">
        <v>1.4527027027027028E-3</v>
      </c>
      <c r="S78" s="145">
        <v>9.9599999999999994E-2</v>
      </c>
      <c r="T78" s="145">
        <v>6.5162086538545871E-4</v>
      </c>
      <c r="U78" s="145">
        <v>3.9200000000000006E-2</v>
      </c>
      <c r="V78" s="145">
        <v>1.99E-3</v>
      </c>
      <c r="W78" s="145">
        <v>1.64306E-3</v>
      </c>
      <c r="X78" s="26" t="s">
        <v>430</v>
      </c>
      <c r="Y78" s="26" t="s">
        <v>430</v>
      </c>
      <c r="Z78" s="26" t="s">
        <v>430</v>
      </c>
      <c r="AA78" s="26" t="s">
        <v>430</v>
      </c>
      <c r="AB78" s="26" t="s">
        <v>430</v>
      </c>
      <c r="AC78" s="145">
        <v>8.1671356885000002</v>
      </c>
      <c r="AD78" s="145">
        <v>5.1933000000000003E-4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1.4999999999999999E-2</v>
      </c>
      <c r="G79" s="145">
        <v>8.8470588226999998E-3</v>
      </c>
      <c r="H79" s="145">
        <v>0.42699999999999999</v>
      </c>
      <c r="I79" s="26" t="s">
        <v>431</v>
      </c>
      <c r="J79" s="26" t="s">
        <v>431</v>
      </c>
      <c r="K79" s="26" t="s">
        <v>431</v>
      </c>
      <c r="L79" s="26" t="s">
        <v>430</v>
      </c>
      <c r="M79" s="26" t="s">
        <v>430</v>
      </c>
      <c r="N79" s="26" t="s">
        <v>430</v>
      </c>
      <c r="O79" s="26" t="s">
        <v>430</v>
      </c>
      <c r="P79" s="26" t="s">
        <v>430</v>
      </c>
      <c r="Q79" s="26" t="s">
        <v>430</v>
      </c>
      <c r="R79" s="26" t="s">
        <v>430</v>
      </c>
      <c r="S79" s="26" t="s">
        <v>430</v>
      </c>
      <c r="T79" s="145">
        <v>1.8360000000000001</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3.9939550000000004E-2</v>
      </c>
      <c r="G80" s="145">
        <v>1.24E-3</v>
      </c>
      <c r="H80" s="145">
        <v>5.6999999999999998E-4</v>
      </c>
      <c r="I80" s="145">
        <v>1.5065E-2</v>
      </c>
      <c r="J80" s="145">
        <v>1.8061999999999998E-2</v>
      </c>
      <c r="K80" s="145">
        <v>2.9969999999999997E-2</v>
      </c>
      <c r="L80" s="26" t="s">
        <v>430</v>
      </c>
      <c r="M80" s="26" t="s">
        <v>430</v>
      </c>
      <c r="N80" s="145">
        <v>0.71879999999999999</v>
      </c>
      <c r="O80" s="145">
        <v>7.1000000000000008E-2</v>
      </c>
      <c r="P80" s="145">
        <v>8.0000000000000004E-4</v>
      </c>
      <c r="Q80" s="145">
        <v>0.38242999999999994</v>
      </c>
      <c r="R80" s="145">
        <v>1.1860000000000001E-2</v>
      </c>
      <c r="S80" s="145">
        <v>5.4848699999999999</v>
      </c>
      <c r="T80" s="145">
        <v>0.25344</v>
      </c>
      <c r="U80" s="145">
        <v>2.4E-2</v>
      </c>
      <c r="V80" s="145">
        <v>3.7685499999999998</v>
      </c>
      <c r="W80" s="26" t="s">
        <v>430</v>
      </c>
      <c r="X80" s="26" t="s">
        <v>430</v>
      </c>
      <c r="Y80" s="26" t="s">
        <v>430</v>
      </c>
      <c r="Z80" s="26" t="s">
        <v>430</v>
      </c>
      <c r="AA80" s="26" t="s">
        <v>430</v>
      </c>
      <c r="AB80" s="26" t="s">
        <v>430</v>
      </c>
      <c r="AC80" s="145">
        <v>6.8680467216000005E-2</v>
      </c>
      <c r="AD80" s="145">
        <v>7.0949163372000003E-3</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6.9689999999999997E-4</v>
      </c>
      <c r="J81" s="145">
        <v>6.9690000000000004E-3</v>
      </c>
      <c r="K81" s="145">
        <v>1.3938000000000001E-2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3484.5</v>
      </c>
      <c r="AL81" s="49" t="s">
        <v>451</v>
      </c>
    </row>
    <row r="82" spans="1:38" s="2" customFormat="1" ht="26.25" customHeight="1" thickBot="1" x14ac:dyDescent="0.3">
      <c r="A82" s="70" t="s">
        <v>209</v>
      </c>
      <c r="B82" s="70" t="s">
        <v>210</v>
      </c>
      <c r="C82" s="70" t="s">
        <v>211</v>
      </c>
      <c r="D82" s="72"/>
      <c r="E82" s="26" t="s">
        <v>430</v>
      </c>
      <c r="F82" s="145">
        <v>4.8288978372957807</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0.39941020000000005</v>
      </c>
      <c r="G83" s="26" t="s">
        <v>430</v>
      </c>
      <c r="H83" s="26" t="s">
        <v>430</v>
      </c>
      <c r="I83" s="145">
        <v>6.0008300000000001E-2</v>
      </c>
      <c r="J83" s="145">
        <v>6.5463599999999997E-2</v>
      </c>
      <c r="K83" s="145">
        <v>8.7284799999999996E-2</v>
      </c>
      <c r="L83" s="145">
        <v>3.4204731000000003E-3</v>
      </c>
      <c r="M83" s="26" t="s">
        <v>430</v>
      </c>
      <c r="N83" s="26" t="s">
        <v>430</v>
      </c>
      <c r="O83" s="26" t="s">
        <v>430</v>
      </c>
      <c r="P83" s="26" t="s">
        <v>430</v>
      </c>
      <c r="Q83" s="26" t="s">
        <v>430</v>
      </c>
      <c r="R83" s="26" t="s">
        <v>430</v>
      </c>
      <c r="S83" s="26" t="s">
        <v>430</v>
      </c>
      <c r="T83" s="26" t="s">
        <v>430</v>
      </c>
      <c r="U83" s="26" t="s">
        <v>430</v>
      </c>
      <c r="V83" s="26" t="s">
        <v>430</v>
      </c>
      <c r="W83" s="145">
        <v>1.0910599999999999E-2</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0.28276373999999999</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14.516989925332437</v>
      </c>
      <c r="G85" s="26" t="s">
        <v>430</v>
      </c>
      <c r="H85" s="26" t="s">
        <v>430</v>
      </c>
      <c r="I85" s="145">
        <v>9.4299600000000009E-4</v>
      </c>
      <c r="J85" s="145">
        <v>1.5806499999999999E-3</v>
      </c>
      <c r="K85" s="145">
        <v>2.0633000000000001E-3</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0.78157630000000011</v>
      </c>
      <c r="G86" s="26" t="s">
        <v>430</v>
      </c>
      <c r="H86" s="145">
        <v>1.6E-2</v>
      </c>
      <c r="I86" s="145">
        <v>4.9235200000000007E-3</v>
      </c>
      <c r="J86" s="145">
        <v>8.3230000000000005E-3</v>
      </c>
      <c r="K86" s="145">
        <v>1.0945999999999999E-2</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3.2055191199999995</v>
      </c>
      <c r="G88" s="145">
        <v>2E-3</v>
      </c>
      <c r="H88" s="145">
        <v>2.6031176E-2</v>
      </c>
      <c r="I88" s="145">
        <v>4.7500000000000011E-4</v>
      </c>
      <c r="J88" s="145">
        <v>7.6000000000000015E-4</v>
      </c>
      <c r="K88" s="145">
        <v>9.5000000000000021E-4</v>
      </c>
      <c r="L88" s="26" t="s">
        <v>430</v>
      </c>
      <c r="M88" s="26" t="s">
        <v>430</v>
      </c>
      <c r="N88" s="26" t="s">
        <v>430</v>
      </c>
      <c r="O88" s="26" t="s">
        <v>430</v>
      </c>
      <c r="P88" s="26" t="s">
        <v>430</v>
      </c>
      <c r="Q88" s="26" t="s">
        <v>430</v>
      </c>
      <c r="R88" s="26" t="s">
        <v>430</v>
      </c>
      <c r="S88" s="26" t="s">
        <v>430</v>
      </c>
      <c r="T88" s="26" t="s">
        <v>430</v>
      </c>
      <c r="U88" s="26" t="s">
        <v>430</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2.910918000000001</v>
      </c>
      <c r="G89" s="26" t="s">
        <v>430</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1.5793949999999997</v>
      </c>
      <c r="G90" s="145">
        <v>8.3540000000000003E-2</v>
      </c>
      <c r="H90" s="145">
        <v>0.27109</v>
      </c>
      <c r="I90" s="145">
        <v>0.10774475787299019</v>
      </c>
      <c r="J90" s="145">
        <v>0.13430454356453775</v>
      </c>
      <c r="K90" s="145">
        <v>0.2176418</v>
      </c>
      <c r="L90" s="145">
        <v>3.1508747237941091E-6</v>
      </c>
      <c r="M90" s="26" t="s">
        <v>430</v>
      </c>
      <c r="N90" s="26" t="s">
        <v>430</v>
      </c>
      <c r="O90" s="26" t="s">
        <v>430</v>
      </c>
      <c r="P90" s="26" t="s">
        <v>430</v>
      </c>
      <c r="Q90" s="26" t="s">
        <v>430</v>
      </c>
      <c r="R90" s="26" t="s">
        <v>430</v>
      </c>
      <c r="S90" s="26" t="s">
        <v>430</v>
      </c>
      <c r="T90" s="26" t="s">
        <v>430</v>
      </c>
      <c r="U90" s="26" t="s">
        <v>430</v>
      </c>
      <c r="V90" s="26" t="s">
        <v>430</v>
      </c>
      <c r="W90" s="26" t="s">
        <v>430</v>
      </c>
      <c r="X90" s="145">
        <v>7.4256000000000001E-3</v>
      </c>
      <c r="Y90" s="145">
        <v>3.7481599999999999E-3</v>
      </c>
      <c r="Z90" s="145">
        <v>3.7481599999999999E-3</v>
      </c>
      <c r="AA90" s="145">
        <v>3.7481599999999999E-3</v>
      </c>
      <c r="AB90" s="145">
        <v>1.8670080000000002E-2</v>
      </c>
      <c r="AC90" s="145">
        <v>2.1397320000000001E-3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7.3154589999999999E-3</v>
      </c>
      <c r="F91" s="145">
        <v>1.8154113999999999E-2</v>
      </c>
      <c r="G91" s="145">
        <v>6.5502500000000005E-3</v>
      </c>
      <c r="H91" s="145">
        <v>2.8018849500000002E-2</v>
      </c>
      <c r="I91" s="145">
        <v>0.10020840562658</v>
      </c>
      <c r="J91" s="145">
        <v>0.10031247218344</v>
      </c>
      <c r="K91" s="145">
        <v>0.10033396654731</v>
      </c>
      <c r="L91" s="145">
        <v>4.5043087500000001E-4</v>
      </c>
      <c r="M91" s="145">
        <v>0.22217987799999997</v>
      </c>
      <c r="N91" s="145">
        <v>1.700462288</v>
      </c>
      <c r="O91" s="145">
        <v>2.3464646360000001E-2</v>
      </c>
      <c r="P91" s="145">
        <v>1.2363054900000001E-4</v>
      </c>
      <c r="Q91" s="145">
        <v>2.88471281E-3</v>
      </c>
      <c r="R91" s="145">
        <v>3.3835729199999998E-2</v>
      </c>
      <c r="S91" s="145">
        <v>0.98327149800000002</v>
      </c>
      <c r="T91" s="145">
        <v>7.5196004999999996E-2</v>
      </c>
      <c r="U91" s="26" t="s">
        <v>429</v>
      </c>
      <c r="V91" s="145">
        <v>0.57405611499999998</v>
      </c>
      <c r="W91" s="145">
        <v>3.7508500000000005E-4</v>
      </c>
      <c r="X91" s="145">
        <v>4.1634434999999998E-4</v>
      </c>
      <c r="Y91" s="145">
        <v>1.6878824999999996E-4</v>
      </c>
      <c r="Z91" s="145">
        <v>1.6878824999999996E-4</v>
      </c>
      <c r="AA91" s="145">
        <v>1.6878824999999996E-4</v>
      </c>
      <c r="AB91" s="145">
        <v>9.2270909999999989E-4</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2.0391710000000001</v>
      </c>
      <c r="G92" s="145">
        <v>2.1554099999999998</v>
      </c>
      <c r="H92" s="145">
        <v>0.23160999999999998</v>
      </c>
      <c r="I92" s="145">
        <v>0.63729677697841591</v>
      </c>
      <c r="J92" s="145">
        <v>0.83395709352517866</v>
      </c>
      <c r="K92" s="145">
        <v>1.0184300000000002</v>
      </c>
      <c r="L92" s="145">
        <v>2.1586255001438813E-2</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26" t="s">
        <v>430</v>
      </c>
      <c r="AD92" s="26" t="s">
        <v>430</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2.5847377006000003</v>
      </c>
      <c r="G93" s="26" t="s">
        <v>431</v>
      </c>
      <c r="H93" s="26" t="s">
        <v>430</v>
      </c>
      <c r="I93" s="145">
        <v>0.48685122000000003</v>
      </c>
      <c r="J93" s="145">
        <v>0.55859509500000004</v>
      </c>
      <c r="K93" s="145">
        <v>0.59753971999999989</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1.5783210000000001</v>
      </c>
      <c r="G95" s="145" t="s">
        <v>430</v>
      </c>
      <c r="H95" s="26" t="s">
        <v>430</v>
      </c>
      <c r="I95" s="145">
        <v>3.0294500623084048E-2</v>
      </c>
      <c r="J95" s="145">
        <v>0.12727433480528474</v>
      </c>
      <c r="K95" s="145">
        <v>0.47560921564000003</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26" t="s">
        <v>430</v>
      </c>
      <c r="AJ95" s="145"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26" t="s">
        <v>434</v>
      </c>
      <c r="AK97" s="26" t="s">
        <v>434</v>
      </c>
      <c r="AL97" s="49" t="s">
        <v>430</v>
      </c>
    </row>
    <row r="98" spans="1:38" s="2" customFormat="1" ht="26.25" customHeight="1" thickBot="1" x14ac:dyDescent="0.3">
      <c r="A98" s="70" t="s">
        <v>54</v>
      </c>
      <c r="B98" s="70" t="s">
        <v>242</v>
      </c>
      <c r="C98" s="70" t="s">
        <v>243</v>
      </c>
      <c r="D98" s="72"/>
      <c r="E98" s="145" t="s">
        <v>430</v>
      </c>
      <c r="F98" s="145">
        <v>8.2641999999999993E-2</v>
      </c>
      <c r="G98" s="145" t="s">
        <v>430</v>
      </c>
      <c r="H98" s="145">
        <v>1.6982774021202258E-2</v>
      </c>
      <c r="I98" s="145">
        <v>2.8769150604699256E-2</v>
      </c>
      <c r="J98" s="145">
        <v>4.3006931902460965E-2</v>
      </c>
      <c r="K98" s="145">
        <v>5.3405781411999996E-2</v>
      </c>
      <c r="L98" s="145" t="s">
        <v>430</v>
      </c>
      <c r="M98" s="145" t="s">
        <v>430</v>
      </c>
      <c r="N98" s="145" t="s">
        <v>430</v>
      </c>
      <c r="O98" s="145" t="s">
        <v>430</v>
      </c>
      <c r="P98" s="145" t="s">
        <v>430</v>
      </c>
      <c r="Q98" s="145" t="s">
        <v>430</v>
      </c>
      <c r="R98" s="145" t="s">
        <v>430</v>
      </c>
      <c r="S98" s="145" t="s">
        <v>430</v>
      </c>
      <c r="T98" s="145" t="s">
        <v>430</v>
      </c>
      <c r="U98" s="26" t="s">
        <v>430</v>
      </c>
      <c r="V98" s="145" t="s">
        <v>430</v>
      </c>
      <c r="W98" s="145">
        <v>1.3572000000000001E-2</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145" t="s">
        <v>430</v>
      </c>
      <c r="AK98" s="26" t="s">
        <v>430</v>
      </c>
      <c r="AL98" s="49" t="s">
        <v>430</v>
      </c>
    </row>
    <row r="99" spans="1:38" s="2" customFormat="1" ht="26.25" customHeight="1" thickBot="1" x14ac:dyDescent="0.3">
      <c r="A99" s="70" t="s">
        <v>244</v>
      </c>
      <c r="B99" s="70" t="s">
        <v>245</v>
      </c>
      <c r="C99" s="70" t="s">
        <v>454</v>
      </c>
      <c r="D99" s="72"/>
      <c r="E99" s="145">
        <v>7.2693909708670873E-2</v>
      </c>
      <c r="F99" s="145">
        <v>6.2633913259999998</v>
      </c>
      <c r="G99" s="145" t="s">
        <v>430</v>
      </c>
      <c r="H99" s="145">
        <v>5.7378493435742284</v>
      </c>
      <c r="I99" s="145">
        <v>7.3118457370000001E-2</v>
      </c>
      <c r="J99" s="145">
        <v>0.11235275160000001</v>
      </c>
      <c r="K99" s="145">
        <v>0.24610602719999999</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309.41899999999998</v>
      </c>
      <c r="AL99" s="49" t="s">
        <v>246</v>
      </c>
    </row>
    <row r="100" spans="1:38" s="2" customFormat="1" ht="26.25" customHeight="1" thickBot="1" x14ac:dyDescent="0.3">
      <c r="A100" s="70" t="s">
        <v>244</v>
      </c>
      <c r="B100" s="70" t="s">
        <v>247</v>
      </c>
      <c r="C100" s="70" t="s">
        <v>455</v>
      </c>
      <c r="D100" s="72"/>
      <c r="E100" s="145">
        <v>0.11951298573432922</v>
      </c>
      <c r="F100" s="145">
        <v>3.7868640873000006</v>
      </c>
      <c r="G100" s="145" t="s">
        <v>430</v>
      </c>
      <c r="H100" s="145">
        <v>4.462045840934862</v>
      </c>
      <c r="I100" s="145">
        <v>5.7078131532000004E-2</v>
      </c>
      <c r="J100" s="145">
        <v>8.7929515408000009E-2</v>
      </c>
      <c r="K100" s="145">
        <v>0.18991559770100003</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145" t="s">
        <v>430</v>
      </c>
      <c r="AK100" s="145">
        <v>639.87200000000007</v>
      </c>
      <c r="AL100" s="49" t="s">
        <v>246</v>
      </c>
    </row>
    <row r="101" spans="1:38" s="2" customFormat="1" ht="26.25" customHeight="1" thickBot="1" x14ac:dyDescent="0.3">
      <c r="A101" s="70" t="s">
        <v>244</v>
      </c>
      <c r="B101" s="70" t="s">
        <v>248</v>
      </c>
      <c r="C101" s="70" t="s">
        <v>249</v>
      </c>
      <c r="D101" s="72"/>
      <c r="E101" s="145">
        <v>9.5927302106679248E-3</v>
      </c>
      <c r="F101" s="145">
        <v>0.12703900810000002</v>
      </c>
      <c r="G101" s="145" t="s">
        <v>430</v>
      </c>
      <c r="H101" s="145">
        <v>0.10714978663045986</v>
      </c>
      <c r="I101" s="145">
        <v>9.1227912800000003E-4</v>
      </c>
      <c r="J101" s="145">
        <v>2.736837385E-3</v>
      </c>
      <c r="K101" s="145">
        <v>6.3859538980000005E-3</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26" t="s">
        <v>430</v>
      </c>
      <c r="AJ101" s="26" t="s">
        <v>430</v>
      </c>
      <c r="AK101" s="145">
        <v>116.65300000000001</v>
      </c>
      <c r="AL101" s="49" t="s">
        <v>246</v>
      </c>
    </row>
    <row r="102" spans="1:38" s="2" customFormat="1" ht="26.25" customHeight="1" thickBot="1" x14ac:dyDescent="0.3">
      <c r="A102" s="70" t="s">
        <v>244</v>
      </c>
      <c r="B102" s="70" t="s">
        <v>250</v>
      </c>
      <c r="C102" s="70" t="s">
        <v>456</v>
      </c>
      <c r="D102" s="72"/>
      <c r="E102" s="145">
        <v>4.1505648609918032E-2</v>
      </c>
      <c r="F102" s="145">
        <v>0.41515045480000001</v>
      </c>
      <c r="G102" s="145" t="s">
        <v>430</v>
      </c>
      <c r="H102" s="145">
        <v>4.1607284234223219</v>
      </c>
      <c r="I102" s="145">
        <v>3.4163318220000001E-3</v>
      </c>
      <c r="J102" s="145">
        <v>7.1471894176000014E-2</v>
      </c>
      <c r="K102" s="145">
        <v>0.42734783910100005</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145" t="s">
        <v>430</v>
      </c>
      <c r="AK102" s="145">
        <v>968.31060548101027</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5.8840735495116405E-4</v>
      </c>
      <c r="F104" s="145">
        <v>5.3815114169999999E-3</v>
      </c>
      <c r="G104" s="145" t="s">
        <v>430</v>
      </c>
      <c r="H104" s="145">
        <v>6.5724281272050676E-3</v>
      </c>
      <c r="I104" s="145">
        <v>5.2162410999999997E-5</v>
      </c>
      <c r="J104" s="145">
        <v>1.5648723400000001E-4</v>
      </c>
      <c r="K104" s="145">
        <v>3.6513688000000002E-4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6.67</v>
      </c>
      <c r="AL104" s="49" t="s">
        <v>246</v>
      </c>
    </row>
    <row r="105" spans="1:38" s="2" customFormat="1" ht="26.25" customHeight="1" thickBot="1" x14ac:dyDescent="0.3">
      <c r="A105" s="70" t="s">
        <v>244</v>
      </c>
      <c r="B105" s="70" t="s">
        <v>255</v>
      </c>
      <c r="C105" s="70" t="s">
        <v>256</v>
      </c>
      <c r="D105" s="72"/>
      <c r="E105" s="145">
        <v>2.5505596742035747E-2</v>
      </c>
      <c r="F105" s="145">
        <v>0.22374381880200001</v>
      </c>
      <c r="G105" s="145" t="s">
        <v>430</v>
      </c>
      <c r="H105" s="145">
        <v>0.60965114987163926</v>
      </c>
      <c r="I105" s="145">
        <v>5.8290573570000002E-3</v>
      </c>
      <c r="J105" s="145">
        <v>9.1599472760000005E-3</v>
      </c>
      <c r="K105" s="145">
        <v>1.9985339514E-2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145" t="s">
        <v>430</v>
      </c>
      <c r="AI105" s="145" t="s">
        <v>430</v>
      </c>
      <c r="AJ105" s="26" t="s">
        <v>430</v>
      </c>
      <c r="AK105" s="145">
        <v>66.05</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0" t="s">
        <v>458</v>
      </c>
      <c r="D107" s="72"/>
      <c r="E107" s="145">
        <v>3.3316915096774542E-2</v>
      </c>
      <c r="F107" s="145">
        <v>0.16289431780000002</v>
      </c>
      <c r="G107" s="145" t="s">
        <v>430</v>
      </c>
      <c r="H107" s="145">
        <v>0.35215750348912717</v>
      </c>
      <c r="I107" s="145">
        <v>8.8245490520000008E-3</v>
      </c>
      <c r="J107" s="145">
        <v>0.11766065399999999</v>
      </c>
      <c r="K107" s="145">
        <v>0.55888810659999999</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145" t="s">
        <v>430</v>
      </c>
      <c r="AI107" s="145" t="s">
        <v>430</v>
      </c>
      <c r="AJ107" s="26" t="s">
        <v>430</v>
      </c>
      <c r="AK107" s="145">
        <v>3116.7330000000002</v>
      </c>
      <c r="AL107" s="49" t="s">
        <v>246</v>
      </c>
    </row>
    <row r="108" spans="1:38" s="2" customFormat="1" ht="26.25" customHeight="1" thickBot="1" x14ac:dyDescent="0.3">
      <c r="A108" s="70" t="s">
        <v>244</v>
      </c>
      <c r="B108" s="70" t="s">
        <v>260</v>
      </c>
      <c r="C108" s="70" t="s">
        <v>459</v>
      </c>
      <c r="D108" s="72"/>
      <c r="E108" s="145">
        <v>5.0284071485208005E-2</v>
      </c>
      <c r="F108" s="145">
        <v>0.44032149627999995</v>
      </c>
      <c r="G108" s="145" t="s">
        <v>430</v>
      </c>
      <c r="H108" s="145">
        <v>0.38727102763639071</v>
      </c>
      <c r="I108" s="145">
        <v>5.7706790000000008E-3</v>
      </c>
      <c r="J108" s="145">
        <v>5.7706790000000001E-2</v>
      </c>
      <c r="K108" s="145">
        <v>0.11541358</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26" t="s">
        <v>430</v>
      </c>
      <c r="AJ108" s="26" t="s">
        <v>430</v>
      </c>
      <c r="AK108" s="145">
        <v>5770.6790000000001</v>
      </c>
      <c r="AL108" s="49" t="s">
        <v>246</v>
      </c>
    </row>
    <row r="109" spans="1:38" s="2" customFormat="1" ht="26.25" customHeight="1" thickBot="1" x14ac:dyDescent="0.3">
      <c r="A109" s="70" t="s">
        <v>244</v>
      </c>
      <c r="B109" s="70" t="s">
        <v>261</v>
      </c>
      <c r="C109" s="70" t="s">
        <v>460</v>
      </c>
      <c r="D109" s="72"/>
      <c r="E109" s="145">
        <v>1.3764912025508428E-2</v>
      </c>
      <c r="F109" s="145">
        <v>5.8149123140000002E-2</v>
      </c>
      <c r="G109" s="26" t="s">
        <v>430</v>
      </c>
      <c r="H109" s="145">
        <v>0.10601266434967328</v>
      </c>
      <c r="I109" s="145">
        <v>4.9264299999999999E-3</v>
      </c>
      <c r="J109" s="145">
        <v>2.7095365000000003E-2</v>
      </c>
      <c r="K109" s="145">
        <v>2.7095365000000003E-2</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492.64299999999997</v>
      </c>
      <c r="AL109" s="49" t="s">
        <v>246</v>
      </c>
    </row>
    <row r="110" spans="1:38" s="2" customFormat="1" ht="26.25" customHeight="1" thickBot="1" x14ac:dyDescent="0.3">
      <c r="A110" s="70" t="s">
        <v>244</v>
      </c>
      <c r="B110" s="70" t="s">
        <v>262</v>
      </c>
      <c r="C110" s="70" t="s">
        <v>461</v>
      </c>
      <c r="D110" s="72"/>
      <c r="E110" s="145">
        <v>4.1034265304963104E-3</v>
      </c>
      <c r="F110" s="145">
        <v>2.1374506304E-2</v>
      </c>
      <c r="G110" s="26" t="s">
        <v>430</v>
      </c>
      <c r="H110" s="145">
        <v>5.822670026397804E-2</v>
      </c>
      <c r="I110" s="145">
        <v>1.6313261856999998E-2</v>
      </c>
      <c r="J110" s="145">
        <v>0.11443288442899999</v>
      </c>
      <c r="K110" s="145">
        <v>0.116328027286</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858.95899999999995</v>
      </c>
      <c r="AL110" s="49" t="s">
        <v>246</v>
      </c>
    </row>
    <row r="111" spans="1:38" s="2" customFormat="1" ht="26.25" customHeight="1" thickBot="1" x14ac:dyDescent="0.3">
      <c r="A111" s="70" t="s">
        <v>244</v>
      </c>
      <c r="B111" s="70" t="s">
        <v>263</v>
      </c>
      <c r="C111" s="70" t="s">
        <v>462</v>
      </c>
      <c r="D111" s="72"/>
      <c r="E111" s="145">
        <v>5.7532913464402306E-2</v>
      </c>
      <c r="F111" s="145">
        <v>1.2995941120000001</v>
      </c>
      <c r="G111" s="26" t="s">
        <v>430</v>
      </c>
      <c r="H111" s="145">
        <v>2.5881057953259421</v>
      </c>
      <c r="I111" s="145">
        <v>1.3791160000000002E-2</v>
      </c>
      <c r="J111" s="145">
        <v>2.7582320000000004E-2</v>
      </c>
      <c r="K111" s="145">
        <v>6.2060219999999999E-2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3645.59</v>
      </c>
      <c r="AL111" s="49" t="s">
        <v>246</v>
      </c>
    </row>
    <row r="112" spans="1:38" s="2" customFormat="1" ht="26.25" customHeight="1" thickBot="1" x14ac:dyDescent="0.3">
      <c r="A112" s="70" t="s">
        <v>264</v>
      </c>
      <c r="B112" s="70" t="s">
        <v>265</v>
      </c>
      <c r="C112" s="70" t="s">
        <v>266</v>
      </c>
      <c r="D112" s="72"/>
      <c r="E112" s="145">
        <v>5.929384174868817</v>
      </c>
      <c r="F112" s="145" t="s">
        <v>430</v>
      </c>
      <c r="G112" s="145" t="s">
        <v>430</v>
      </c>
      <c r="H112" s="145">
        <v>2.255296668302516</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26" t="s">
        <v>430</v>
      </c>
      <c r="AJ112" s="26" t="s">
        <v>430</v>
      </c>
      <c r="AK112" s="145">
        <v>148.161</v>
      </c>
      <c r="AL112" s="49" t="s">
        <v>475</v>
      </c>
    </row>
    <row r="113" spans="1:38" s="2" customFormat="1" ht="26.25" customHeight="1" thickBot="1" x14ac:dyDescent="0.3">
      <c r="A113" s="70" t="s">
        <v>264</v>
      </c>
      <c r="B113" s="70" t="s">
        <v>267</v>
      </c>
      <c r="C113" s="70" t="s">
        <v>268</v>
      </c>
      <c r="D113" s="72"/>
      <c r="E113" s="145">
        <v>2.8995840196096871</v>
      </c>
      <c r="F113" s="145">
        <v>3.2475539937029998</v>
      </c>
      <c r="G113" s="26" t="s">
        <v>430</v>
      </c>
      <c r="H113" s="145">
        <v>9.830372146478398</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6.2400000000000008E-3</v>
      </c>
      <c r="F114" s="145" t="s">
        <v>430</v>
      </c>
      <c r="G114" s="145" t="s">
        <v>430</v>
      </c>
      <c r="H114" s="145">
        <v>4.2621430000000004E-3</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26"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0.58720982200126992</v>
      </c>
      <c r="F116" s="145">
        <v>7.1531238854000007E-2</v>
      </c>
      <c r="G116" s="26" t="s">
        <v>430</v>
      </c>
      <c r="H116" s="145">
        <v>1.4255767738073368</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0.24516564999999998</v>
      </c>
      <c r="J119" s="145">
        <v>4.4624410000000001</v>
      </c>
      <c r="K119" s="145">
        <v>4.4624410000000001</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0.84141153612599207</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8.4630769230769239E-3</v>
      </c>
      <c r="AD122" s="26" t="s">
        <v>430</v>
      </c>
      <c r="AE122" s="144" t="s">
        <v>443</v>
      </c>
      <c r="AF122" s="145"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0" t="s">
        <v>286</v>
      </c>
      <c r="D123" s="72"/>
      <c r="E123" s="145">
        <v>7.3612778229358189E-2</v>
      </c>
      <c r="F123" s="145">
        <v>0.16125851833389065</v>
      </c>
      <c r="G123" s="145">
        <v>9.6378941000125201E-3</v>
      </c>
      <c r="H123" s="145">
        <v>7.1357719139460596E-2</v>
      </c>
      <c r="I123" s="145">
        <v>0.18669635500066192</v>
      </c>
      <c r="J123" s="145">
        <v>0.19561606989309452</v>
      </c>
      <c r="K123" s="145">
        <v>0.19858930819057199</v>
      </c>
      <c r="L123" s="145">
        <v>2.4015711915294061E-2</v>
      </c>
      <c r="M123" s="145">
        <v>2.4014137354075178</v>
      </c>
      <c r="N123" s="145">
        <v>1.8798350221834995E-3</v>
      </c>
      <c r="O123" s="145">
        <v>1.7799221198002053E-2</v>
      </c>
      <c r="P123" s="145">
        <v>3.5874209038572733E-3</v>
      </c>
      <c r="Q123" s="145">
        <v>1.0663449284055992E-4</v>
      </c>
      <c r="R123" s="145">
        <v>3.1628352460882866E-3</v>
      </c>
      <c r="S123" s="145">
        <v>1.2633543604490122E-3</v>
      </c>
      <c r="T123" s="145">
        <v>1.0101834324823646E-3</v>
      </c>
      <c r="U123" s="145">
        <v>8.4299178539582278E-4</v>
      </c>
      <c r="V123" s="145">
        <v>1.5735182423083499E-2</v>
      </c>
      <c r="W123" s="145">
        <v>1.4866191487387626E-2</v>
      </c>
      <c r="X123" s="145">
        <v>2.4193824492606992E-6</v>
      </c>
      <c r="Y123" s="145">
        <v>7.1686625728461883E-6</v>
      </c>
      <c r="Z123" s="145">
        <v>2.3510415552311427E-6</v>
      </c>
      <c r="AA123" s="145">
        <v>1.4640113279112632E-6</v>
      </c>
      <c r="AB123" s="145">
        <v>1.3403097905249294E-5</v>
      </c>
      <c r="AC123" s="145" t="s">
        <v>430</v>
      </c>
      <c r="AD123" s="145" t="s">
        <v>430</v>
      </c>
      <c r="AE123" s="144" t="s">
        <v>443</v>
      </c>
      <c r="AF123" s="145" t="s">
        <v>430</v>
      </c>
      <c r="AG123" s="26" t="s">
        <v>430</v>
      </c>
      <c r="AH123" s="26" t="s">
        <v>430</v>
      </c>
      <c r="AI123" s="26" t="s">
        <v>430</v>
      </c>
      <c r="AJ123" s="26" t="s">
        <v>430</v>
      </c>
      <c r="AK123" s="145">
        <v>29.732382974775252</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26"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0.13568496899999999</v>
      </c>
      <c r="G125" s="145" t="s">
        <v>430</v>
      </c>
      <c r="H125" s="26" t="s">
        <v>430</v>
      </c>
      <c r="I125" s="145">
        <v>2.1324269999999998E-4</v>
      </c>
      <c r="J125" s="145">
        <v>1.4151560999999999E-3</v>
      </c>
      <c r="K125" s="145">
        <v>2.9918597000000002E-3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0.1166113</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485.88060000000002</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145" t="s">
        <v>431</v>
      </c>
      <c r="J130" s="145" t="s">
        <v>431</v>
      </c>
      <c r="K130" s="145"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434</v>
      </c>
      <c r="F131" s="145" t="s">
        <v>434</v>
      </c>
      <c r="G131" s="26" t="s">
        <v>434</v>
      </c>
      <c r="H131" s="26" t="s">
        <v>434</v>
      </c>
      <c r="I131" s="145" t="s">
        <v>434</v>
      </c>
      <c r="J131" s="145" t="s">
        <v>434</v>
      </c>
      <c r="K131" s="145" t="s">
        <v>434</v>
      </c>
      <c r="L131" s="26" t="s">
        <v>434</v>
      </c>
      <c r="M131" s="26" t="s">
        <v>434</v>
      </c>
      <c r="N131" s="26" t="s">
        <v>434</v>
      </c>
      <c r="O131" s="26" t="s">
        <v>434</v>
      </c>
      <c r="P131" s="26" t="s">
        <v>434</v>
      </c>
      <c r="Q131" s="26" t="s">
        <v>434</v>
      </c>
      <c r="R131" s="26" t="s">
        <v>434</v>
      </c>
      <c r="S131" s="26" t="s">
        <v>434</v>
      </c>
      <c r="T131" s="26" t="s">
        <v>434</v>
      </c>
      <c r="U131" s="26" t="s">
        <v>434</v>
      </c>
      <c r="V131" s="26" t="s">
        <v>434</v>
      </c>
      <c r="W131" s="26" t="s">
        <v>434</v>
      </c>
      <c r="X131" s="26" t="s">
        <v>434</v>
      </c>
      <c r="Y131" s="26" t="s">
        <v>434</v>
      </c>
      <c r="Z131" s="26" t="s">
        <v>434</v>
      </c>
      <c r="AA131" s="26" t="s">
        <v>434</v>
      </c>
      <c r="AB131" s="26" t="s">
        <v>434</v>
      </c>
      <c r="AC131" s="26" t="s">
        <v>434</v>
      </c>
      <c r="AD131" s="26" t="s">
        <v>434</v>
      </c>
      <c r="AE131" s="144" t="s">
        <v>443</v>
      </c>
      <c r="AF131" s="26" t="s">
        <v>434</v>
      </c>
      <c r="AG131" s="26" t="s">
        <v>434</v>
      </c>
      <c r="AH131" s="26" t="s">
        <v>434</v>
      </c>
      <c r="AI131" s="26" t="s">
        <v>434</v>
      </c>
      <c r="AJ131" s="26" t="s">
        <v>434</v>
      </c>
      <c r="AK131" s="26" t="s">
        <v>434</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5.7112730000000004E-4</v>
      </c>
      <c r="J133" s="145">
        <v>5.7112730000000004E-4</v>
      </c>
      <c r="K133" s="145">
        <v>6.3465904000000004E-4</v>
      </c>
      <c r="L133" s="145">
        <v>2.8556365000000002E-4</v>
      </c>
      <c r="M133" s="26" t="s">
        <v>431</v>
      </c>
      <c r="N133" s="145">
        <v>4.9426377000000006E-4</v>
      </c>
      <c r="O133" s="145">
        <v>8.2788769999999994E-5</v>
      </c>
      <c r="P133" s="145">
        <v>1.4089015632872149E-2</v>
      </c>
      <c r="Q133" s="145">
        <v>2.2400698999999998E-4</v>
      </c>
      <c r="R133" s="145">
        <v>2.2318404E-4</v>
      </c>
      <c r="S133" s="145">
        <v>2.0458537000000001E-4</v>
      </c>
      <c r="T133" s="145">
        <v>2.8523446999999995E-4</v>
      </c>
      <c r="U133" s="145">
        <v>3.2555902000000003E-4</v>
      </c>
      <c r="V133" s="145">
        <v>2.63541508E-3</v>
      </c>
      <c r="W133" s="145">
        <v>4.4439299999999996E-4</v>
      </c>
      <c r="X133" s="145">
        <v>2.1725879999999999E-4</v>
      </c>
      <c r="Y133" s="145">
        <v>1.1866938999999998E-4</v>
      </c>
      <c r="Z133" s="145">
        <v>1.0599595999999999E-4</v>
      </c>
      <c r="AA133" s="145">
        <v>1.1504841E-4</v>
      </c>
      <c r="AB133" s="145">
        <v>5.5697255999999991E-4</v>
      </c>
      <c r="AC133" s="145">
        <v>2.4688500000000003E-3</v>
      </c>
      <c r="AD133" s="145">
        <v>6.7481899999999994E-3</v>
      </c>
      <c r="AE133" s="144" t="s">
        <v>443</v>
      </c>
      <c r="AF133" s="26" t="s">
        <v>430</v>
      </c>
      <c r="AG133" s="26" t="s">
        <v>430</v>
      </c>
      <c r="AH133" s="26" t="s">
        <v>430</v>
      </c>
      <c r="AI133" s="26" t="s">
        <v>430</v>
      </c>
      <c r="AJ133" s="26" t="s">
        <v>430</v>
      </c>
      <c r="AK133" s="145">
        <v>16459</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7.9100000000000004E-3</v>
      </c>
      <c r="G136" s="26" t="s">
        <v>430</v>
      </c>
      <c r="H136" s="145">
        <v>7.7000000000000007E-4</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1.6240000000000001E-2</v>
      </c>
      <c r="G137" s="26" t="s">
        <v>430</v>
      </c>
      <c r="H137" s="145" t="s">
        <v>430</v>
      </c>
      <c r="I137" s="145" t="s">
        <v>430</v>
      </c>
      <c r="J137" s="145" t="s">
        <v>430</v>
      </c>
      <c r="K137" s="145" t="s">
        <v>430</v>
      </c>
      <c r="L137" s="145" t="s">
        <v>430</v>
      </c>
      <c r="M137" s="26" t="s">
        <v>430</v>
      </c>
      <c r="N137" s="145" t="s">
        <v>430</v>
      </c>
      <c r="O137" s="145" t="s">
        <v>430</v>
      </c>
      <c r="P137" s="26" t="s">
        <v>430</v>
      </c>
      <c r="Q137" s="26" t="s">
        <v>430</v>
      </c>
      <c r="R137" s="26" t="s">
        <v>430</v>
      </c>
      <c r="S137" s="145" t="s">
        <v>430</v>
      </c>
      <c r="T137" s="26" t="s">
        <v>430</v>
      </c>
      <c r="U137" s="145" t="s">
        <v>430</v>
      </c>
      <c r="V137" s="145"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1082900</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0.35412680000000002</v>
      </c>
      <c r="I139" s="145">
        <v>0.20071166119999997</v>
      </c>
      <c r="J139" s="145">
        <v>0.20071166119999997</v>
      </c>
      <c r="K139" s="145">
        <v>0.20071166119999997</v>
      </c>
      <c r="L139" s="145">
        <v>1.7680619267999999E-2</v>
      </c>
      <c r="M139" s="26" t="s">
        <v>430</v>
      </c>
      <c r="N139" s="145">
        <v>5.7491239999999993E-4</v>
      </c>
      <c r="O139" s="145">
        <v>1.1602195999999999E-3</v>
      </c>
      <c r="P139" s="145">
        <v>1.1602195999999999E-3</v>
      </c>
      <c r="Q139" s="145">
        <v>1.8398796000000004E-3</v>
      </c>
      <c r="R139" s="145">
        <v>1.7575208000000003E-3</v>
      </c>
      <c r="S139" s="145">
        <v>4.0867556000000003E-3</v>
      </c>
      <c r="T139" s="26" t="s">
        <v>430</v>
      </c>
      <c r="U139" s="26" t="s">
        <v>430</v>
      </c>
      <c r="V139" s="26" t="s">
        <v>430</v>
      </c>
      <c r="W139" s="145">
        <v>2.0534198143999998</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457</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T141" si="0">SUM(E14:E140)</f>
        <v>223.60426510700816</v>
      </c>
      <c r="F141" s="20">
        <f t="shared" si="0"/>
        <v>139.67520340235581</v>
      </c>
      <c r="G141" s="20">
        <f t="shared" si="0"/>
        <v>82.907622705060632</v>
      </c>
      <c r="H141" s="20">
        <f t="shared" si="0"/>
        <v>37.084372326729024</v>
      </c>
      <c r="I141" s="20">
        <f t="shared" si="0"/>
        <v>25.447418623221967</v>
      </c>
      <c r="J141" s="20">
        <f t="shared" si="0"/>
        <v>42.916746094090577</v>
      </c>
      <c r="K141" s="20">
        <f t="shared" si="0"/>
        <v>58.762368433894892</v>
      </c>
      <c r="L141" s="20">
        <f t="shared" si="0"/>
        <v>5.4616875775423228</v>
      </c>
      <c r="M141" s="20">
        <f t="shared" si="0"/>
        <v>499.68797256162276</v>
      </c>
      <c r="N141" s="20">
        <f t="shared" si="0"/>
        <v>24.852565727299933</v>
      </c>
      <c r="O141" s="20">
        <f t="shared" si="0"/>
        <v>1.4222431042781234</v>
      </c>
      <c r="P141" s="20">
        <f t="shared" si="0"/>
        <v>1.0317549353181275</v>
      </c>
      <c r="Q141" s="20">
        <f t="shared" si="0"/>
        <v>2.9440665563853243</v>
      </c>
      <c r="R141" s="20">
        <f t="shared" si="0"/>
        <v>24.87663737017543</v>
      </c>
      <c r="S141" s="20">
        <f t="shared" si="0"/>
        <v>58.636816656582454</v>
      </c>
      <c r="T141" s="20">
        <f t="shared" si="0"/>
        <v>27.786735568331892</v>
      </c>
      <c r="U141" s="20" t="s">
        <v>429</v>
      </c>
      <c r="V141" s="20">
        <f t="shared" ref="V141:AD141" si="1">SUM(V14:V140)</f>
        <v>118.16900296831481</v>
      </c>
      <c r="W141" s="20">
        <f t="shared" si="1"/>
        <v>14.515536543277875</v>
      </c>
      <c r="X141" s="20">
        <f t="shared" si="1"/>
        <v>0.21000702446342859</v>
      </c>
      <c r="Y141" s="20">
        <f t="shared" si="1"/>
        <v>0.29494012658988716</v>
      </c>
      <c r="Z141" s="20">
        <f t="shared" si="1"/>
        <v>0.15645614245962777</v>
      </c>
      <c r="AA141" s="20">
        <f t="shared" si="1"/>
        <v>0.11021312515278377</v>
      </c>
      <c r="AB141" s="20">
        <f t="shared" si="1"/>
        <v>8.8970239822207926</v>
      </c>
      <c r="AC141" s="20">
        <f t="shared" si="1"/>
        <v>36.1844009129534</v>
      </c>
      <c r="AD141" s="20">
        <f t="shared" si="1"/>
        <v>31.720580601484063</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223.60426510700816</v>
      </c>
      <c r="F152" s="14">
        <f t="shared" ref="F152:AD152" si="2">SUM(F$141, F$151, IF(AND(ISNUMBER(SEARCH($B$4,"AT|BE|CH|GB|IE|LT|LU|NL")),SUM(F$143:F$149)&gt;0),SUM(F$143:F$149)-SUM(F$27:F$33),0))</f>
        <v>139.67520340235581</v>
      </c>
      <c r="G152" s="14">
        <f t="shared" si="2"/>
        <v>82.907622705060632</v>
      </c>
      <c r="H152" s="14">
        <f t="shared" si="2"/>
        <v>37.084372326729024</v>
      </c>
      <c r="I152" s="14">
        <f t="shared" si="2"/>
        <v>25.447418623221967</v>
      </c>
      <c r="J152" s="14">
        <f t="shared" si="2"/>
        <v>42.916746094090577</v>
      </c>
      <c r="K152" s="14">
        <f t="shared" si="2"/>
        <v>58.762368433894892</v>
      </c>
      <c r="L152" s="14">
        <f t="shared" si="2"/>
        <v>5.4616875775423228</v>
      </c>
      <c r="M152" s="14">
        <f t="shared" si="2"/>
        <v>499.68797256162276</v>
      </c>
      <c r="N152" s="14">
        <f t="shared" si="2"/>
        <v>24.852565727299933</v>
      </c>
      <c r="O152" s="14">
        <f t="shared" si="2"/>
        <v>1.4222431042781234</v>
      </c>
      <c r="P152" s="14">
        <f t="shared" si="2"/>
        <v>1.0317549353181275</v>
      </c>
      <c r="Q152" s="14">
        <f t="shared" si="2"/>
        <v>2.9440665563853243</v>
      </c>
      <c r="R152" s="14">
        <f t="shared" si="2"/>
        <v>24.87663737017543</v>
      </c>
      <c r="S152" s="14">
        <f t="shared" si="2"/>
        <v>58.636816656582454</v>
      </c>
      <c r="T152" s="14">
        <f t="shared" si="2"/>
        <v>27.786735568331892</v>
      </c>
      <c r="U152" s="14">
        <f t="shared" si="2"/>
        <v>0</v>
      </c>
      <c r="V152" s="14">
        <f t="shared" si="2"/>
        <v>118.16900296831481</v>
      </c>
      <c r="W152" s="14">
        <f t="shared" si="2"/>
        <v>14.515536543277875</v>
      </c>
      <c r="X152" s="14">
        <f t="shared" si="2"/>
        <v>0.21000702446342859</v>
      </c>
      <c r="Y152" s="14">
        <f t="shared" si="2"/>
        <v>0.29494012658988716</v>
      </c>
      <c r="Z152" s="14">
        <f t="shared" si="2"/>
        <v>0.15645614245962777</v>
      </c>
      <c r="AA152" s="14">
        <f t="shared" si="2"/>
        <v>0.11021312515278377</v>
      </c>
      <c r="AB152" s="14">
        <f t="shared" si="2"/>
        <v>8.8970239822207926</v>
      </c>
      <c r="AC152" s="14">
        <f t="shared" si="2"/>
        <v>36.1844009129534</v>
      </c>
      <c r="AD152" s="14">
        <f t="shared" si="2"/>
        <v>31.720580601484063</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223.60426510700816</v>
      </c>
      <c r="F154" s="14">
        <f>SUM(F$141, F$153, -1 * IF(OR($B$6=2005,$B$6&gt;=2020),SUM(F$99:F$122),0), IF(AND(ISNUMBER(SEARCH($B$4,"AT|BE|CH|GB|IE|LT|LU|NL")),SUM(F$143:F$149)&gt;0),SUM(F$143:F$149)-SUM(F$27:F$33),0))</f>
        <v>139.67520340235581</v>
      </c>
      <c r="G154" s="14">
        <f>SUM(G$141, G$153, IF(AND(ISNUMBER(SEARCH($B$4,"AT|BE|CH|GB|IE|LT|LU|NL")),SUM(G$143:G$149)&gt;0),SUM(G$143:G$149)-SUM(G$27:G$33),0))</f>
        <v>82.907622705060632</v>
      </c>
      <c r="H154" s="14">
        <f>SUM(H$141, H$153, IF(AND(ISNUMBER(SEARCH($B$4,"AT|BE|CH|GB|IE|LT|LU|NL")),SUM(H$143:H$149)&gt;0),SUM(H$143:H$149)-SUM(H$27:H$33),0))</f>
        <v>37.084372326729024</v>
      </c>
      <c r="I154" s="14">
        <f t="shared" ref="I154:AD154" si="3">SUM(I$141, I$153, IF(AND(ISNUMBER(SEARCH($B$4,"AT|BE|CH|GB|IE|LT|LU|NL")),SUM(I$143:I$149)&gt;0),SUM(I$143:I$149)-SUM(I$27:I$33),0))</f>
        <v>25.447418623221967</v>
      </c>
      <c r="J154" s="14">
        <f t="shared" si="3"/>
        <v>42.916746094090577</v>
      </c>
      <c r="K154" s="14">
        <f t="shared" si="3"/>
        <v>58.762368433894892</v>
      </c>
      <c r="L154" s="14">
        <f t="shared" si="3"/>
        <v>5.4616875775423228</v>
      </c>
      <c r="M154" s="14">
        <f t="shared" si="3"/>
        <v>499.68797256162276</v>
      </c>
      <c r="N154" s="14">
        <f t="shared" si="3"/>
        <v>24.852565727299933</v>
      </c>
      <c r="O154" s="14">
        <f t="shared" si="3"/>
        <v>1.4222431042781234</v>
      </c>
      <c r="P154" s="14">
        <f t="shared" si="3"/>
        <v>1.0317549353181275</v>
      </c>
      <c r="Q154" s="14">
        <f t="shared" si="3"/>
        <v>2.9440665563853243</v>
      </c>
      <c r="R154" s="14">
        <f t="shared" si="3"/>
        <v>24.87663737017543</v>
      </c>
      <c r="S154" s="14">
        <f t="shared" si="3"/>
        <v>58.636816656582454</v>
      </c>
      <c r="T154" s="14">
        <f t="shared" si="3"/>
        <v>27.786735568331892</v>
      </c>
      <c r="U154" s="14">
        <f t="shared" si="3"/>
        <v>0</v>
      </c>
      <c r="V154" s="14">
        <f t="shared" si="3"/>
        <v>118.16900296831481</v>
      </c>
      <c r="W154" s="14">
        <f t="shared" si="3"/>
        <v>14.515536543277875</v>
      </c>
      <c r="X154" s="14">
        <f t="shared" si="3"/>
        <v>0.21000702446342859</v>
      </c>
      <c r="Y154" s="14">
        <f t="shared" si="3"/>
        <v>0.29494012658988716</v>
      </c>
      <c r="Z154" s="14">
        <f t="shared" si="3"/>
        <v>0.15645614245962777</v>
      </c>
      <c r="AA154" s="14">
        <f t="shared" si="3"/>
        <v>0.11021312515278377</v>
      </c>
      <c r="AB154" s="14">
        <f t="shared" si="3"/>
        <v>8.8970239822207926</v>
      </c>
      <c r="AC154" s="14">
        <f t="shared" si="3"/>
        <v>36.1844009129534</v>
      </c>
      <c r="AD154" s="14">
        <f t="shared" si="3"/>
        <v>31.720580601484063</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5.1057696760124287</v>
      </c>
      <c r="F157" s="23">
        <v>0.11352040675508941</v>
      </c>
      <c r="G157" s="23">
        <v>0.34769376312867373</v>
      </c>
      <c r="H157" s="23" t="s">
        <v>430</v>
      </c>
      <c r="I157" s="23">
        <v>6.7315113612819222E-2</v>
      </c>
      <c r="J157" s="23">
        <v>6.7315113612819222E-2</v>
      </c>
      <c r="K157" s="23">
        <v>6.7315113612819222E-2</v>
      </c>
      <c r="L157" s="23">
        <v>3.3657556806409611E-2</v>
      </c>
      <c r="M157" s="23">
        <v>1.1301847475922275</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17922.358924158441</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0.75088824045876779</v>
      </c>
      <c r="F158" s="23">
        <v>7.8564930670032285E-2</v>
      </c>
      <c r="G158" s="23">
        <v>5.6517240451758502E-2</v>
      </c>
      <c r="H158" s="23" t="s">
        <v>430</v>
      </c>
      <c r="I158" s="23">
        <v>7.6476404188441901E-3</v>
      </c>
      <c r="J158" s="23">
        <v>7.6476404188441901E-3</v>
      </c>
      <c r="K158" s="23">
        <v>7.6476404188441901E-3</v>
      </c>
      <c r="L158" s="23">
        <v>3.823820209422095E-3</v>
      </c>
      <c r="M158" s="23">
        <v>1.5583210326240466</v>
      </c>
      <c r="N158" s="23">
        <v>0.53091049129828705</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2950.9469332045992</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37.9574</v>
      </c>
      <c r="F159" s="23">
        <v>0.99150000000000005</v>
      </c>
      <c r="G159" s="23">
        <v>15.526669999999999</v>
      </c>
      <c r="H159" s="23" t="s">
        <v>429</v>
      </c>
      <c r="I159" s="23">
        <v>0.77044945740316839</v>
      </c>
      <c r="J159" s="23">
        <v>0.82548156150339469</v>
      </c>
      <c r="K159" s="23">
        <v>0.82548156150339469</v>
      </c>
      <c r="L159" s="23" t="s">
        <v>429</v>
      </c>
      <c r="M159" s="23">
        <v>3.2905000000000002</v>
      </c>
      <c r="N159" s="23" t="s">
        <v>430</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22838.323201593925</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EE09C-BFA8-4758-BB67-7A71D5691A74}">
  <sheetPr codeName="Tabelle31"/>
  <dimension ref="A1:AL170"/>
  <sheetViews>
    <sheetView zoomScale="70" zoomScaleNormal="70" workbookViewId="0">
      <pane xSplit="4" ySplit="13" topLeftCell="E137"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10.44140625" style="5" customWidth="1"/>
    <col min="2" max="2" width="13" style="5" customWidth="1"/>
    <col min="3" max="3" width="38.10937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2007</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2007</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43.486413749289873</v>
      </c>
      <c r="F14" s="145">
        <v>1.1005388624071226</v>
      </c>
      <c r="G14" s="145">
        <v>35.209247056408913</v>
      </c>
      <c r="H14" s="145">
        <v>4.7599999999999995E-3</v>
      </c>
      <c r="I14" s="145">
        <v>0.89008786700485365</v>
      </c>
      <c r="J14" s="145">
        <v>2.6282636308997485</v>
      </c>
      <c r="K14" s="145">
        <v>3.8482426586429996</v>
      </c>
      <c r="L14" s="145">
        <v>7.6713481490925675E-2</v>
      </c>
      <c r="M14" s="145">
        <v>12.885686755955215</v>
      </c>
      <c r="N14" s="145">
        <v>2.3126622828237795</v>
      </c>
      <c r="O14" s="145">
        <v>0.11618119436534895</v>
      </c>
      <c r="P14" s="145">
        <v>0.20715002536784993</v>
      </c>
      <c r="Q14" s="145">
        <v>0.80873146779908889</v>
      </c>
      <c r="R14" s="145">
        <v>1.5848058576016359</v>
      </c>
      <c r="S14" s="145">
        <v>2.2451919704562449</v>
      </c>
      <c r="T14" s="145">
        <v>4.371239244506083</v>
      </c>
      <c r="U14" s="26" t="s">
        <v>429</v>
      </c>
      <c r="V14" s="145">
        <v>11.482533999941694</v>
      </c>
      <c r="W14" s="145">
        <v>3.2692889967514862</v>
      </c>
      <c r="X14" s="26" t="s">
        <v>431</v>
      </c>
      <c r="Y14" s="26" t="s">
        <v>431</v>
      </c>
      <c r="Z14" s="26" t="s">
        <v>431</v>
      </c>
      <c r="AA14" s="26" t="s">
        <v>431</v>
      </c>
      <c r="AB14" s="145">
        <v>0.25339339541624384</v>
      </c>
      <c r="AC14" s="145">
        <v>0.22696032063204366</v>
      </c>
      <c r="AD14" s="145">
        <v>0.15868697894906625</v>
      </c>
      <c r="AE14" s="144" t="s">
        <v>443</v>
      </c>
      <c r="AF14" s="145">
        <v>13440.857188199996</v>
      </c>
      <c r="AG14" s="145">
        <v>219495.7255214919</v>
      </c>
      <c r="AH14" s="145">
        <v>74581.673586000063</v>
      </c>
      <c r="AI14" s="145">
        <v>47916.775995000011</v>
      </c>
      <c r="AJ14" s="145">
        <v>136.223308</v>
      </c>
      <c r="AK14" s="26" t="s">
        <v>430</v>
      </c>
      <c r="AL14" s="49" t="s">
        <v>50</v>
      </c>
    </row>
    <row r="15" spans="1:38" s="2" customFormat="1" ht="26.25" customHeight="1" thickBot="1" x14ac:dyDescent="0.3">
      <c r="A15" s="70" t="s">
        <v>54</v>
      </c>
      <c r="B15" s="70" t="s">
        <v>55</v>
      </c>
      <c r="C15" s="70" t="s">
        <v>56</v>
      </c>
      <c r="D15" s="72"/>
      <c r="E15" s="145">
        <v>4.0726094405400008</v>
      </c>
      <c r="F15" s="145">
        <v>6.2403128796000004E-2</v>
      </c>
      <c r="G15" s="145">
        <v>6.9704574599529829</v>
      </c>
      <c r="H15" s="26" t="s">
        <v>430</v>
      </c>
      <c r="I15" s="145">
        <v>7.3377140742497363E-2</v>
      </c>
      <c r="J15" s="145">
        <v>0.19050682498611346</v>
      </c>
      <c r="K15" s="145">
        <v>0.50095000000000001</v>
      </c>
      <c r="L15" s="145">
        <v>4.3143303162761059E-3</v>
      </c>
      <c r="M15" s="145">
        <v>1.2283154869099997</v>
      </c>
      <c r="N15" s="145">
        <v>3.6812936285109994</v>
      </c>
      <c r="O15" s="145">
        <v>8.3800158559049986E-2</v>
      </c>
      <c r="P15" s="145">
        <v>1.7225295580535E-2</v>
      </c>
      <c r="Q15" s="145">
        <v>0.60405023540053859</v>
      </c>
      <c r="R15" s="145">
        <v>4.6269529149039998</v>
      </c>
      <c r="S15" s="145">
        <v>1.6217102683410001</v>
      </c>
      <c r="T15" s="145">
        <v>2.4327289673550001</v>
      </c>
      <c r="U15" s="26" t="s">
        <v>429</v>
      </c>
      <c r="V15" s="145">
        <v>6.9548947813440005</v>
      </c>
      <c r="W15" s="145">
        <v>3.93347843438E-2</v>
      </c>
      <c r="X15" s="26" t="s">
        <v>431</v>
      </c>
      <c r="Y15" s="26" t="s">
        <v>431</v>
      </c>
      <c r="Z15" s="26" t="s">
        <v>431</v>
      </c>
      <c r="AA15" s="26" t="s">
        <v>431</v>
      </c>
      <c r="AB15" s="145">
        <v>9.5613870684320007E-3</v>
      </c>
      <c r="AC15" s="26" t="s">
        <v>430</v>
      </c>
      <c r="AD15" s="26" t="s">
        <v>430</v>
      </c>
      <c r="AE15" s="144" t="s">
        <v>443</v>
      </c>
      <c r="AF15" s="145">
        <v>3394.8199370000002</v>
      </c>
      <c r="AG15" s="145">
        <v>32.047125000000001</v>
      </c>
      <c r="AH15" s="145">
        <v>38549.433121999995</v>
      </c>
      <c r="AI15" s="26" t="s">
        <v>430</v>
      </c>
      <c r="AJ15" s="145">
        <v>4625.556611</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3.6397842637000011</v>
      </c>
      <c r="F17" s="145">
        <v>3.7851261359000014E-2</v>
      </c>
      <c r="G17" s="145">
        <v>3.6537254587053094</v>
      </c>
      <c r="H17" s="26" t="s">
        <v>430</v>
      </c>
      <c r="I17" s="145">
        <v>8.0687262904084567E-2</v>
      </c>
      <c r="J17" s="145">
        <v>0.23724726634745397</v>
      </c>
      <c r="K17" s="145">
        <v>0.36412681031400002</v>
      </c>
      <c r="L17" s="145">
        <v>6.099703838025201E-3</v>
      </c>
      <c r="M17" s="145">
        <v>9.1641555743799934</v>
      </c>
      <c r="N17" s="145">
        <v>0.12149190000000001</v>
      </c>
      <c r="O17" s="145">
        <v>3.1224260000000002E-3</v>
      </c>
      <c r="P17" s="145">
        <v>5.2022560000000012E-4</v>
      </c>
      <c r="Q17" s="145">
        <v>1.5033839999999998E-2</v>
      </c>
      <c r="R17" s="145">
        <v>0.10468341999999997</v>
      </c>
      <c r="S17" s="145">
        <v>3.7513950000000004E-2</v>
      </c>
      <c r="T17" s="145">
        <v>0.42924135999999996</v>
      </c>
      <c r="U17" s="26" t="s">
        <v>429</v>
      </c>
      <c r="V17" s="145">
        <v>0.30671943999999995</v>
      </c>
      <c r="W17" s="145">
        <v>1.4875487359500001E-2</v>
      </c>
      <c r="X17" s="26" t="s">
        <v>431</v>
      </c>
      <c r="Y17" s="26" t="s">
        <v>431</v>
      </c>
      <c r="Z17" s="26" t="s">
        <v>431</v>
      </c>
      <c r="AA17" s="26" t="s">
        <v>431</v>
      </c>
      <c r="AB17" s="145">
        <v>4.0079980135999992E-3</v>
      </c>
      <c r="AC17" s="145">
        <v>2.4328923999999991E-3</v>
      </c>
      <c r="AD17" s="145">
        <v>0.66708339999999999</v>
      </c>
      <c r="AE17" s="144" t="s">
        <v>443</v>
      </c>
      <c r="AF17" s="145">
        <v>1429.7310619999998</v>
      </c>
      <c r="AG17" s="145">
        <v>3924.02</v>
      </c>
      <c r="AH17" s="145">
        <v>29484.172731000002</v>
      </c>
      <c r="AI17" s="26" t="s">
        <v>430</v>
      </c>
      <c r="AJ17" s="145">
        <v>81.099999999999994</v>
      </c>
      <c r="AK17" s="26" t="s">
        <v>430</v>
      </c>
      <c r="AL17" s="49" t="s">
        <v>50</v>
      </c>
    </row>
    <row r="18" spans="1:38" s="2" customFormat="1" ht="26.25" customHeight="1" thickBot="1" x14ac:dyDescent="0.3">
      <c r="A18" s="70" t="s">
        <v>54</v>
      </c>
      <c r="B18" s="70" t="s">
        <v>61</v>
      </c>
      <c r="C18" s="70" t="s">
        <v>62</v>
      </c>
      <c r="D18" s="72"/>
      <c r="E18" s="145">
        <v>0.43657190928000011</v>
      </c>
      <c r="F18" s="145">
        <v>1.6591076139999997E-3</v>
      </c>
      <c r="G18" s="145">
        <v>3.6085793367581553</v>
      </c>
      <c r="H18" s="26" t="s">
        <v>430</v>
      </c>
      <c r="I18" s="145">
        <v>6.6514030257733142E-3</v>
      </c>
      <c r="J18" s="145">
        <v>1.2533407463233314E-2</v>
      </c>
      <c r="K18" s="145">
        <v>2.0495156930000001E-2</v>
      </c>
      <c r="L18" s="145">
        <v>1.9234650642930031E-3</v>
      </c>
      <c r="M18" s="145">
        <v>2.9774552279999991E-2</v>
      </c>
      <c r="N18" s="145">
        <v>7.5875000000000009E-4</v>
      </c>
      <c r="O18" s="145">
        <v>9.1050000000000001E-6</v>
      </c>
      <c r="P18" s="145">
        <v>2.7759E-6</v>
      </c>
      <c r="Q18" s="145">
        <v>6.0700000000000005E-5</v>
      </c>
      <c r="R18" s="145">
        <v>0.17254653000000003</v>
      </c>
      <c r="S18" s="145">
        <v>2.3132499999999997E-4</v>
      </c>
      <c r="T18" s="145">
        <v>3.3326999999999996E-2</v>
      </c>
      <c r="U18" s="26" t="s">
        <v>429</v>
      </c>
      <c r="V18" s="145">
        <v>3.6420000000000002E-4</v>
      </c>
      <c r="W18" s="145">
        <v>1.2045638069999999E-3</v>
      </c>
      <c r="X18" s="26" t="s">
        <v>431</v>
      </c>
      <c r="Y18" s="26" t="s">
        <v>431</v>
      </c>
      <c r="Z18" s="26" t="s">
        <v>431</v>
      </c>
      <c r="AA18" s="26" t="s">
        <v>431</v>
      </c>
      <c r="AB18" s="145">
        <v>2.5581302919999993E-3</v>
      </c>
      <c r="AC18" s="145">
        <v>1.066152E-4</v>
      </c>
      <c r="AD18" s="145">
        <v>2.9233200000000001E-2</v>
      </c>
      <c r="AE18" s="144" t="s">
        <v>443</v>
      </c>
      <c r="AF18" s="145">
        <v>912.88099000000011</v>
      </c>
      <c r="AG18" s="145">
        <v>171.96</v>
      </c>
      <c r="AH18" s="145">
        <v>373.78662399999996</v>
      </c>
      <c r="AI18" s="26" t="s">
        <v>430</v>
      </c>
      <c r="AJ18" s="26" t="s">
        <v>430</v>
      </c>
      <c r="AK18" s="26" t="s">
        <v>430</v>
      </c>
      <c r="AL18" s="49" t="s">
        <v>50</v>
      </c>
    </row>
    <row r="19" spans="1:38" s="2" customFormat="1" ht="26.25" customHeight="1" thickBot="1" x14ac:dyDescent="0.3">
      <c r="A19" s="70" t="s">
        <v>54</v>
      </c>
      <c r="B19" s="70" t="s">
        <v>63</v>
      </c>
      <c r="C19" s="70" t="s">
        <v>64</v>
      </c>
      <c r="D19" s="72"/>
      <c r="E19" s="145">
        <v>2.3752464231199997</v>
      </c>
      <c r="F19" s="145">
        <v>1.3048123548000005E-2</v>
      </c>
      <c r="G19" s="145">
        <v>2.5046703765210387</v>
      </c>
      <c r="H19" s="26" t="s">
        <v>430</v>
      </c>
      <c r="I19" s="145">
        <v>0.10363618034134267</v>
      </c>
      <c r="J19" s="145">
        <v>0.19233667167312207</v>
      </c>
      <c r="K19" s="145">
        <v>0.22820063111200001</v>
      </c>
      <c r="L19" s="145">
        <v>2.0993796952644812E-2</v>
      </c>
      <c r="M19" s="145">
        <v>0.47438943564000002</v>
      </c>
      <c r="N19" s="145">
        <v>7.2492422691999972E-2</v>
      </c>
      <c r="O19" s="145">
        <v>1.1156867204000001E-3</v>
      </c>
      <c r="P19" s="145">
        <v>3.7138321074400007E-3</v>
      </c>
      <c r="Q19" s="145">
        <v>8.3213732939999997E-3</v>
      </c>
      <c r="R19" s="145">
        <v>7.2845187879999988E-3</v>
      </c>
      <c r="S19" s="145">
        <v>1.294486536E-2</v>
      </c>
      <c r="T19" s="145">
        <v>0.82301961316000039</v>
      </c>
      <c r="U19" s="26" t="s">
        <v>429</v>
      </c>
      <c r="V19" s="145">
        <v>7.5288796856000012E-2</v>
      </c>
      <c r="W19" s="145">
        <v>3.7389390805199998E-2</v>
      </c>
      <c r="X19" s="26" t="s">
        <v>431</v>
      </c>
      <c r="Y19" s="26" t="s">
        <v>431</v>
      </c>
      <c r="Z19" s="26" t="s">
        <v>431</v>
      </c>
      <c r="AA19" s="26" t="s">
        <v>431</v>
      </c>
      <c r="AB19" s="145">
        <v>1.0746448657199998E-2</v>
      </c>
      <c r="AC19" s="145">
        <v>2.0314475000000002E-3</v>
      </c>
      <c r="AD19" s="145">
        <v>0.3927717881428</v>
      </c>
      <c r="AE19" s="144" t="s">
        <v>443</v>
      </c>
      <c r="AF19" s="145">
        <v>3435.7302539999991</v>
      </c>
      <c r="AG19" s="145">
        <v>3361.4729600000001</v>
      </c>
      <c r="AH19" s="145">
        <v>12025.147246</v>
      </c>
      <c r="AI19" s="145">
        <v>119.80238</v>
      </c>
      <c r="AJ19" s="26" t="s">
        <v>430</v>
      </c>
      <c r="AK19" s="26" t="s">
        <v>430</v>
      </c>
      <c r="AL19" s="49" t="s">
        <v>50</v>
      </c>
    </row>
    <row r="20" spans="1:38" s="2" customFormat="1" ht="26.25" customHeight="1" thickBot="1" x14ac:dyDescent="0.3">
      <c r="A20" s="70" t="s">
        <v>54</v>
      </c>
      <c r="B20" s="70" t="s">
        <v>65</v>
      </c>
      <c r="C20" s="70" t="s">
        <v>66</v>
      </c>
      <c r="D20" s="72"/>
      <c r="E20" s="145">
        <v>20.595949398640006</v>
      </c>
      <c r="F20" s="145">
        <v>0.37957968201800019</v>
      </c>
      <c r="G20" s="145">
        <v>6.3953974775115503</v>
      </c>
      <c r="H20" s="26" t="s">
        <v>430</v>
      </c>
      <c r="I20" s="145">
        <v>1.913199926323861</v>
      </c>
      <c r="J20" s="145">
        <v>2.6507637961804869</v>
      </c>
      <c r="K20" s="145">
        <v>2.9580914998809984</v>
      </c>
      <c r="L20" s="145">
        <v>2.7302824781859567E-2</v>
      </c>
      <c r="M20" s="145">
        <v>23.580161830689985</v>
      </c>
      <c r="N20" s="145">
        <v>4.6630964259199006</v>
      </c>
      <c r="O20" s="145">
        <v>0.31561278677838001</v>
      </c>
      <c r="P20" s="145">
        <v>0.12965721050144746</v>
      </c>
      <c r="Q20" s="145">
        <v>0.20624044069831537</v>
      </c>
      <c r="R20" s="145">
        <v>0.17812266748214012</v>
      </c>
      <c r="S20" s="145">
        <v>0.40957511508194971</v>
      </c>
      <c r="T20" s="145">
        <v>0.80945762342164063</v>
      </c>
      <c r="U20" s="26" t="s">
        <v>429</v>
      </c>
      <c r="V20" s="145">
        <v>2.3500185267814282</v>
      </c>
      <c r="W20" s="145">
        <v>0.96254675551714997</v>
      </c>
      <c r="X20" s="26" t="s">
        <v>431</v>
      </c>
      <c r="Y20" s="26" t="s">
        <v>431</v>
      </c>
      <c r="Z20" s="26" t="s">
        <v>431</v>
      </c>
      <c r="AA20" s="26" t="s">
        <v>431</v>
      </c>
      <c r="AB20" s="145">
        <v>0.20140548716407614</v>
      </c>
      <c r="AC20" s="145">
        <v>0.15459838128276002</v>
      </c>
      <c r="AD20" s="145">
        <v>0.23674744879444001</v>
      </c>
      <c r="AE20" s="144" t="s">
        <v>443</v>
      </c>
      <c r="AF20" s="145">
        <v>165025.75957199984</v>
      </c>
      <c r="AG20" s="145">
        <v>15168.115679</v>
      </c>
      <c r="AH20" s="145">
        <v>42899.383333999998</v>
      </c>
      <c r="AI20" s="145">
        <v>32220.671764999992</v>
      </c>
      <c r="AJ20" s="145">
        <v>108.282172</v>
      </c>
      <c r="AK20" s="26" t="s">
        <v>430</v>
      </c>
      <c r="AL20" s="49" t="s">
        <v>50</v>
      </c>
    </row>
    <row r="21" spans="1:38" s="2" customFormat="1" ht="26.25" customHeight="1" thickBot="1" x14ac:dyDescent="0.3">
      <c r="A21" s="70" t="s">
        <v>54</v>
      </c>
      <c r="B21" s="70" t="s">
        <v>67</v>
      </c>
      <c r="C21" s="70" t="s">
        <v>68</v>
      </c>
      <c r="D21" s="72"/>
      <c r="E21" s="145">
        <v>0.62065409935999993</v>
      </c>
      <c r="F21" s="145">
        <v>2.7167344869999985E-2</v>
      </c>
      <c r="G21" s="145">
        <v>1.2721124799082124</v>
      </c>
      <c r="H21" s="26" t="s">
        <v>430</v>
      </c>
      <c r="I21" s="145">
        <v>3.5016032096312301E-2</v>
      </c>
      <c r="J21" s="145">
        <v>7.112694343298645E-2</v>
      </c>
      <c r="K21" s="145">
        <v>0.10170999519700002</v>
      </c>
      <c r="L21" s="145">
        <v>7.9716438051490972E-3</v>
      </c>
      <c r="M21" s="145">
        <v>0.34152747949000001</v>
      </c>
      <c r="N21" s="145">
        <v>8.0801063801000009E-2</v>
      </c>
      <c r="O21" s="145">
        <v>2.6356696482599993E-3</v>
      </c>
      <c r="P21" s="145">
        <v>3.730805662599999E-3</v>
      </c>
      <c r="Q21" s="145">
        <v>1.4078606947199999E-2</v>
      </c>
      <c r="R21" s="145">
        <v>5.2972320557400004E-2</v>
      </c>
      <c r="S21" s="145">
        <v>3.8712445089399999E-2</v>
      </c>
      <c r="T21" s="145">
        <v>0.45366249419639998</v>
      </c>
      <c r="U21" s="26" t="s">
        <v>429</v>
      </c>
      <c r="V21" s="145">
        <v>0.35318844475800021</v>
      </c>
      <c r="W21" s="145">
        <v>2.1878900160600005E-2</v>
      </c>
      <c r="X21" s="26" t="s">
        <v>431</v>
      </c>
      <c r="Y21" s="26" t="s">
        <v>431</v>
      </c>
      <c r="Z21" s="26" t="s">
        <v>431</v>
      </c>
      <c r="AA21" s="26" t="s">
        <v>431</v>
      </c>
      <c r="AB21" s="145">
        <v>6.0839676581600031E-3</v>
      </c>
      <c r="AC21" s="145">
        <v>1.6754667036000001E-3</v>
      </c>
      <c r="AD21" s="145">
        <v>0.18297515587603999</v>
      </c>
      <c r="AE21" s="144" t="s">
        <v>443</v>
      </c>
      <c r="AF21" s="145">
        <v>1638.0817250000002</v>
      </c>
      <c r="AG21" s="145">
        <v>1605.669427</v>
      </c>
      <c r="AH21" s="145">
        <v>423.72</v>
      </c>
      <c r="AI21" s="145">
        <v>201.63793400000003</v>
      </c>
      <c r="AJ21" s="145">
        <v>152.0686</v>
      </c>
      <c r="AK21" s="26" t="s">
        <v>430</v>
      </c>
      <c r="AL21" s="49" t="s">
        <v>50</v>
      </c>
    </row>
    <row r="22" spans="1:38" s="2" customFormat="1" ht="26.25" customHeight="1" thickBot="1" x14ac:dyDescent="0.3">
      <c r="A22" s="70" t="s">
        <v>54</v>
      </c>
      <c r="B22" s="70" t="s">
        <v>69</v>
      </c>
      <c r="C22" s="70" t="s">
        <v>70</v>
      </c>
      <c r="D22" s="72"/>
      <c r="E22" s="145">
        <v>4.544696513409999</v>
      </c>
      <c r="F22" s="145">
        <v>1.7220605414000008E-2</v>
      </c>
      <c r="G22" s="145">
        <v>1.9461190785230145</v>
      </c>
      <c r="H22" s="26" t="s">
        <v>430</v>
      </c>
      <c r="I22" s="145">
        <v>0.12263507442686412</v>
      </c>
      <c r="J22" s="145">
        <v>0.23636459162066759</v>
      </c>
      <c r="K22" s="145">
        <v>0.44546889832900016</v>
      </c>
      <c r="L22" s="145">
        <v>1.1998451576545431E-2</v>
      </c>
      <c r="M22" s="145">
        <v>14.750733475589996</v>
      </c>
      <c r="N22" s="145">
        <v>3.1223094364000006</v>
      </c>
      <c r="O22" s="145">
        <v>7.4256900382700011E-2</v>
      </c>
      <c r="P22" s="145">
        <v>2.5982361303770001E-2</v>
      </c>
      <c r="Q22" s="145">
        <v>0.52074753484299996</v>
      </c>
      <c r="R22" s="145">
        <v>3.7415907362839991</v>
      </c>
      <c r="S22" s="145">
        <v>1.3782342893224997</v>
      </c>
      <c r="T22" s="145">
        <v>3.2921773339499993</v>
      </c>
      <c r="U22" s="26" t="s">
        <v>429</v>
      </c>
      <c r="V22" s="145">
        <v>6.1623729404159997</v>
      </c>
      <c r="W22" s="145">
        <v>0.28196746256319982</v>
      </c>
      <c r="X22" s="26" t="s">
        <v>431</v>
      </c>
      <c r="Y22" s="26" t="s">
        <v>431</v>
      </c>
      <c r="Z22" s="26" t="s">
        <v>431</v>
      </c>
      <c r="AA22" s="26" t="s">
        <v>431</v>
      </c>
      <c r="AB22" s="145">
        <v>5.9509712060759994E-3</v>
      </c>
      <c r="AC22" s="145">
        <v>4.0598860266600001E-3</v>
      </c>
      <c r="AD22" s="145">
        <v>0.86850641898301995</v>
      </c>
      <c r="AE22" s="144" t="s">
        <v>443</v>
      </c>
      <c r="AF22" s="145">
        <v>1862.7638239999994</v>
      </c>
      <c r="AG22" s="145">
        <v>5108.7982929999998</v>
      </c>
      <c r="AH22" s="145">
        <v>5019.0225989999999</v>
      </c>
      <c r="AI22" s="145">
        <v>246.73224300000004</v>
      </c>
      <c r="AJ22" s="145">
        <v>1543.785705</v>
      </c>
      <c r="AK22" s="26" t="s">
        <v>430</v>
      </c>
      <c r="AL22" s="49" t="s">
        <v>50</v>
      </c>
    </row>
    <row r="23" spans="1:38" s="2" customFormat="1" ht="26.25" customHeight="1" thickBot="1" x14ac:dyDescent="0.3">
      <c r="A23" s="70" t="s">
        <v>71</v>
      </c>
      <c r="B23" s="70" t="s">
        <v>394</v>
      </c>
      <c r="C23" s="70" t="s">
        <v>432</v>
      </c>
      <c r="D23" s="72"/>
      <c r="E23" s="145">
        <v>12.05783652171338</v>
      </c>
      <c r="F23" s="145">
        <v>2.3878115493013468</v>
      </c>
      <c r="G23" s="145">
        <v>4.3419563798998322E-3</v>
      </c>
      <c r="H23" s="145">
        <v>2.8559609181408293E-3</v>
      </c>
      <c r="I23" s="145">
        <v>0.83974081187661442</v>
      </c>
      <c r="J23" s="145">
        <v>0.83974081187661431</v>
      </c>
      <c r="K23" s="145">
        <v>0.83974081187661442</v>
      </c>
      <c r="L23" s="145">
        <v>0.51332741789563763</v>
      </c>
      <c r="M23" s="145">
        <v>10.176262511381816</v>
      </c>
      <c r="N23" s="26" t="s">
        <v>430</v>
      </c>
      <c r="O23" s="145">
        <v>3.5707787465146866E-3</v>
      </c>
      <c r="P23" s="26" t="s">
        <v>430</v>
      </c>
      <c r="Q23" s="26" t="s">
        <v>430</v>
      </c>
      <c r="R23" s="145">
        <v>1.7853893732573428E-2</v>
      </c>
      <c r="S23" s="145">
        <v>0.60703238690749661</v>
      </c>
      <c r="T23" s="145">
        <v>2.4995451225602806E-2</v>
      </c>
      <c r="U23" s="145">
        <v>3.5707787465146866E-3</v>
      </c>
      <c r="V23" s="145">
        <v>0.35707787465146856</v>
      </c>
      <c r="W23" s="26" t="s">
        <v>430</v>
      </c>
      <c r="X23" s="145">
        <v>1.0798531144738293E-2</v>
      </c>
      <c r="Y23" s="145">
        <v>1.7767698827379202E-2</v>
      </c>
      <c r="Z23" s="26" t="s">
        <v>430</v>
      </c>
      <c r="AA23" s="26" t="s">
        <v>430</v>
      </c>
      <c r="AB23" s="145">
        <v>2.8566229972117493E-2</v>
      </c>
      <c r="AC23" s="26" t="s">
        <v>430</v>
      </c>
      <c r="AD23" s="26" t="s">
        <v>430</v>
      </c>
      <c r="AE23" s="144" t="s">
        <v>443</v>
      </c>
      <c r="AF23" s="145">
        <v>15008.657337232315</v>
      </c>
      <c r="AG23" s="26" t="s">
        <v>430</v>
      </c>
      <c r="AH23" s="145">
        <v>259.25510305193194</v>
      </c>
      <c r="AI23" s="26" t="s">
        <v>430</v>
      </c>
      <c r="AJ23" s="26" t="s">
        <v>430</v>
      </c>
      <c r="AK23" s="26" t="s">
        <v>430</v>
      </c>
      <c r="AL23" s="49" t="s">
        <v>50</v>
      </c>
    </row>
    <row r="24" spans="1:38" s="2" customFormat="1" ht="26.25" customHeight="1" thickBot="1" x14ac:dyDescent="0.3">
      <c r="A24" s="70" t="s">
        <v>54</v>
      </c>
      <c r="B24" s="70" t="s">
        <v>72</v>
      </c>
      <c r="C24" s="70" t="s">
        <v>73</v>
      </c>
      <c r="D24" s="72"/>
      <c r="E24" s="145">
        <v>2.2913867805300003</v>
      </c>
      <c r="F24" s="145">
        <v>0.16273530995999985</v>
      </c>
      <c r="G24" s="145">
        <v>1.4645654092125973</v>
      </c>
      <c r="H24" s="26" t="s">
        <v>430</v>
      </c>
      <c r="I24" s="145">
        <v>0.22103769263830245</v>
      </c>
      <c r="J24" s="145">
        <v>0.49713446848055487</v>
      </c>
      <c r="K24" s="145">
        <v>0.86701381736799921</v>
      </c>
      <c r="L24" s="145">
        <v>2.8878159413906999E-2</v>
      </c>
      <c r="M24" s="145">
        <v>3.2211345337699999</v>
      </c>
      <c r="N24" s="145">
        <v>0.24572348860307694</v>
      </c>
      <c r="O24" s="145">
        <v>1.896890523936498E-2</v>
      </c>
      <c r="P24" s="145">
        <v>5.498924258395356E-3</v>
      </c>
      <c r="Q24" s="145">
        <v>9.1640608248769271E-3</v>
      </c>
      <c r="R24" s="145">
        <v>0.13267547675534994</v>
      </c>
      <c r="S24" s="145">
        <v>0.20269374496360001</v>
      </c>
      <c r="T24" s="145">
        <v>0.81714883417310058</v>
      </c>
      <c r="U24" s="26" t="s">
        <v>429</v>
      </c>
      <c r="V24" s="145">
        <v>3.0405763593785728</v>
      </c>
      <c r="W24" s="145">
        <v>0.23564747093719987</v>
      </c>
      <c r="X24" s="26" t="s">
        <v>431</v>
      </c>
      <c r="Y24" s="26" t="s">
        <v>431</v>
      </c>
      <c r="Z24" s="26" t="s">
        <v>431</v>
      </c>
      <c r="AA24" s="26" t="s">
        <v>431</v>
      </c>
      <c r="AB24" s="145">
        <v>5.802982903249998E-2</v>
      </c>
      <c r="AC24" s="145">
        <v>0.17852097465407857</v>
      </c>
      <c r="AD24" s="145">
        <v>0.12485811486655476</v>
      </c>
      <c r="AE24" s="144" t="s">
        <v>443</v>
      </c>
      <c r="AF24" s="145">
        <v>3246.422837000001</v>
      </c>
      <c r="AG24" s="145">
        <v>822.25151700000004</v>
      </c>
      <c r="AH24" s="145">
        <v>1351.64489</v>
      </c>
      <c r="AI24" s="145">
        <v>7873.9753970000065</v>
      </c>
      <c r="AJ24" s="145">
        <v>950</v>
      </c>
      <c r="AK24" s="26" t="s">
        <v>430</v>
      </c>
      <c r="AL24" s="49" t="s">
        <v>50</v>
      </c>
    </row>
    <row r="25" spans="1:38" s="2" customFormat="1" ht="26.25" customHeight="1" thickBot="1" x14ac:dyDescent="0.3">
      <c r="A25" s="70" t="s">
        <v>74</v>
      </c>
      <c r="B25" s="70" t="s">
        <v>75</v>
      </c>
      <c r="C25" s="70" t="s">
        <v>76</v>
      </c>
      <c r="D25" s="72"/>
      <c r="E25" s="145">
        <v>0.57582958249917049</v>
      </c>
      <c r="F25" s="145">
        <v>9.1908638819648322E-2</v>
      </c>
      <c r="G25" s="145">
        <v>3.5348271945945614E-2</v>
      </c>
      <c r="H25" s="26" t="s">
        <v>430</v>
      </c>
      <c r="I25" s="145">
        <v>4.8594945240007436E-3</v>
      </c>
      <c r="J25" s="145">
        <v>4.8594945240007436E-3</v>
      </c>
      <c r="K25" s="145">
        <v>4.8594945240007436E-3</v>
      </c>
      <c r="L25" s="145">
        <v>2.4297472620003718E-3</v>
      </c>
      <c r="M25" s="145">
        <v>0.67909497123252638</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1822.0758735023514</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0.22500000000000001</v>
      </c>
      <c r="F26" s="145">
        <v>4.3420078425739486E-2</v>
      </c>
      <c r="G26" s="145">
        <v>1.686398564238158E-2</v>
      </c>
      <c r="H26" s="26" t="s">
        <v>430</v>
      </c>
      <c r="I26" s="145">
        <v>1.8023463069107291E-3</v>
      </c>
      <c r="J26" s="145">
        <v>1.8023463069107291E-3</v>
      </c>
      <c r="K26" s="145">
        <v>1.8023463069107291E-3</v>
      </c>
      <c r="L26" s="145">
        <v>9.0117315345536453E-4</v>
      </c>
      <c r="M26" s="145">
        <v>0.58033781445374044</v>
      </c>
      <c r="N26" s="145">
        <v>0.11766161092122668</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877.63532890092586</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32.169563411617837</v>
      </c>
      <c r="F27" s="145">
        <v>13.500306055139752</v>
      </c>
      <c r="G27" s="145">
        <v>3.706378757126378E-2</v>
      </c>
      <c r="H27" s="145">
        <v>1.8998224039132658</v>
      </c>
      <c r="I27" s="145">
        <v>0.65625849053258833</v>
      </c>
      <c r="J27" s="145">
        <v>0.65625849053258833</v>
      </c>
      <c r="K27" s="145">
        <v>0.65625849053258833</v>
      </c>
      <c r="L27" s="145">
        <v>0.34769780743954964</v>
      </c>
      <c r="M27" s="145">
        <v>116.48784078000358</v>
      </c>
      <c r="N27" s="145">
        <v>2.9108996948339887E-3</v>
      </c>
      <c r="O27" s="145">
        <v>3.5727581953088841E-4</v>
      </c>
      <c r="P27" s="145">
        <v>1.7188158730433691E-2</v>
      </c>
      <c r="Q27" s="145">
        <v>5.4908701394305306E-4</v>
      </c>
      <c r="R27" s="145">
        <v>1.4903188162364533E-2</v>
      </c>
      <c r="S27" s="145">
        <v>1.0449417029794822E-2</v>
      </c>
      <c r="T27" s="145">
        <v>3.9110726549044109E-3</v>
      </c>
      <c r="U27" s="145">
        <v>3.836223888243292E-4</v>
      </c>
      <c r="V27" s="145">
        <v>6.408809123481754E-2</v>
      </c>
      <c r="W27" s="145">
        <v>1.1960854220901871</v>
      </c>
      <c r="X27" s="145">
        <v>2.0376886039122463E-2</v>
      </c>
      <c r="Y27" s="145">
        <v>2.4874968427840653E-2</v>
      </c>
      <c r="Z27" s="145">
        <v>1.2670910732882254E-2</v>
      </c>
      <c r="AA27" s="145">
        <v>2.589729701598531E-2</v>
      </c>
      <c r="AB27" s="145">
        <v>8.3820062215830674E-2</v>
      </c>
      <c r="AC27" s="145">
        <v>0.13090307174129637</v>
      </c>
      <c r="AD27" s="145">
        <v>2.4085020700571403E-4</v>
      </c>
      <c r="AE27" s="144" t="s">
        <v>443</v>
      </c>
      <c r="AF27" s="145">
        <v>93033.573262235252</v>
      </c>
      <c r="AG27" s="26" t="s">
        <v>430</v>
      </c>
      <c r="AH27" s="145">
        <v>6.8990847051825632</v>
      </c>
      <c r="AI27" s="145">
        <v>9.1865308990453278E-3</v>
      </c>
      <c r="AJ27" s="26" t="s">
        <v>430</v>
      </c>
      <c r="AK27" s="26" t="s">
        <v>430</v>
      </c>
      <c r="AL27" s="49" t="s">
        <v>50</v>
      </c>
    </row>
    <row r="28" spans="1:38" s="2" customFormat="1" ht="26.25" customHeight="1" thickBot="1" x14ac:dyDescent="0.3">
      <c r="A28" s="70" t="s">
        <v>79</v>
      </c>
      <c r="B28" s="70" t="s">
        <v>82</v>
      </c>
      <c r="C28" s="70" t="s">
        <v>83</v>
      </c>
      <c r="D28" s="72"/>
      <c r="E28" s="145">
        <v>6.272437032096958</v>
      </c>
      <c r="F28" s="145">
        <v>1.1457492447685582</v>
      </c>
      <c r="G28" s="145">
        <v>5.9921746503212876E-3</v>
      </c>
      <c r="H28" s="145">
        <v>1.2493227698489999E-2</v>
      </c>
      <c r="I28" s="145">
        <v>0.70798438770843819</v>
      </c>
      <c r="J28" s="145">
        <v>0.70798438770843819</v>
      </c>
      <c r="K28" s="145">
        <v>0.70798438770843819</v>
      </c>
      <c r="L28" s="145">
        <v>0.38891796254457045</v>
      </c>
      <c r="M28" s="145">
        <v>10.364198043808575</v>
      </c>
      <c r="N28" s="145">
        <v>1.7633127887764979E-4</v>
      </c>
      <c r="O28" s="145">
        <v>1.8544975138000171E-5</v>
      </c>
      <c r="P28" s="145">
        <v>1.6808150989295213E-3</v>
      </c>
      <c r="Q28" s="145">
        <v>3.4810332150412372E-5</v>
      </c>
      <c r="R28" s="145">
        <v>2.5211915526721601E-3</v>
      </c>
      <c r="S28" s="145">
        <v>1.6969570487494203E-3</v>
      </c>
      <c r="T28" s="145">
        <v>1.0837417243582028E-4</v>
      </c>
      <c r="U28" s="145">
        <v>3.2530714024824396E-5</v>
      </c>
      <c r="V28" s="145">
        <v>5.7871399807007525E-3</v>
      </c>
      <c r="W28" s="145">
        <v>0.23170555731033482</v>
      </c>
      <c r="X28" s="145">
        <v>4.5152374495111497E-3</v>
      </c>
      <c r="Y28" s="145">
        <v>4.7823220160865083E-3</v>
      </c>
      <c r="Z28" s="145">
        <v>2.5019071100750539E-3</v>
      </c>
      <c r="AA28" s="145">
        <v>4.576787138902025E-3</v>
      </c>
      <c r="AB28" s="145">
        <v>1.6376253714574737E-2</v>
      </c>
      <c r="AC28" s="145">
        <v>1.8150657539541853E-2</v>
      </c>
      <c r="AD28" s="145">
        <v>5.2884721049695697E-5</v>
      </c>
      <c r="AE28" s="144" t="s">
        <v>443</v>
      </c>
      <c r="AF28" s="145">
        <v>12889.479668708595</v>
      </c>
      <c r="AG28" s="26" t="s">
        <v>430</v>
      </c>
      <c r="AH28" s="26" t="s">
        <v>430</v>
      </c>
      <c r="AI28" s="26" t="s">
        <v>430</v>
      </c>
      <c r="AJ28" s="26" t="s">
        <v>430</v>
      </c>
      <c r="AK28" s="26" t="s">
        <v>430</v>
      </c>
      <c r="AL28" s="49" t="s">
        <v>50</v>
      </c>
    </row>
    <row r="29" spans="1:38" s="2" customFormat="1" ht="26.25" customHeight="1" thickBot="1" x14ac:dyDescent="0.3">
      <c r="A29" s="70" t="s">
        <v>79</v>
      </c>
      <c r="B29" s="70" t="s">
        <v>84</v>
      </c>
      <c r="C29" s="70" t="s">
        <v>85</v>
      </c>
      <c r="D29" s="72"/>
      <c r="E29" s="145">
        <v>28.222499120038407</v>
      </c>
      <c r="F29" s="145">
        <v>1.0212318644985987</v>
      </c>
      <c r="G29" s="145">
        <v>2.8079930086562833E-2</v>
      </c>
      <c r="H29" s="145">
        <v>1.1420628743608958E-2</v>
      </c>
      <c r="I29" s="145">
        <v>0.6941939348539663</v>
      </c>
      <c r="J29" s="145">
        <v>0.6941939348539663</v>
      </c>
      <c r="K29" s="145">
        <v>0.6941939348539663</v>
      </c>
      <c r="L29" s="145">
        <v>0.36790035932766046</v>
      </c>
      <c r="M29" s="145">
        <v>5.7861912533720306</v>
      </c>
      <c r="N29" s="145">
        <v>6.9775017794841926E-4</v>
      </c>
      <c r="O29" s="145">
        <v>6.9775017794841937E-5</v>
      </c>
      <c r="P29" s="145">
        <v>7.3961518862532445E-3</v>
      </c>
      <c r="Q29" s="145">
        <v>1.3955003558968387E-4</v>
      </c>
      <c r="R29" s="145">
        <v>1.1861753025123127E-2</v>
      </c>
      <c r="S29" s="145">
        <v>7.9543520286119804E-3</v>
      </c>
      <c r="T29" s="145">
        <v>2.7910007117936775E-4</v>
      </c>
      <c r="U29" s="145">
        <v>1.3955003558968387E-4</v>
      </c>
      <c r="V29" s="145">
        <v>2.5119006406143094E-2</v>
      </c>
      <c r="W29" s="145">
        <v>0.24429171170144781</v>
      </c>
      <c r="X29" s="145">
        <v>7.1170518150738766E-3</v>
      </c>
      <c r="Y29" s="145">
        <v>4.2981410961622626E-2</v>
      </c>
      <c r="Z29" s="145">
        <v>4.8005212242851251E-2</v>
      </c>
      <c r="AA29" s="145">
        <v>1.1024452811585025E-2</v>
      </c>
      <c r="AB29" s="145">
        <v>0.10912812783113277</v>
      </c>
      <c r="AC29" s="145">
        <v>8.3918932745678548E-2</v>
      </c>
      <c r="AD29" s="145">
        <v>4.836265045799312E-5</v>
      </c>
      <c r="AE29" s="144" t="s">
        <v>443</v>
      </c>
      <c r="AF29" s="145">
        <v>59453.269600338695</v>
      </c>
      <c r="AG29" s="26" t="s">
        <v>430</v>
      </c>
      <c r="AH29" s="145">
        <v>154.90734133196662</v>
      </c>
      <c r="AI29" s="145">
        <v>0.20626809764577544</v>
      </c>
      <c r="AJ29" s="26" t="s">
        <v>430</v>
      </c>
      <c r="AK29" s="26" t="s">
        <v>430</v>
      </c>
      <c r="AL29" s="49" t="s">
        <v>50</v>
      </c>
    </row>
    <row r="30" spans="1:38" s="2" customFormat="1" ht="26.25" customHeight="1" thickBot="1" x14ac:dyDescent="0.3">
      <c r="A30" s="70" t="s">
        <v>79</v>
      </c>
      <c r="B30" s="70" t="s">
        <v>86</v>
      </c>
      <c r="C30" s="70" t="s">
        <v>87</v>
      </c>
      <c r="D30" s="72"/>
      <c r="E30" s="145">
        <v>0.18925500832089973</v>
      </c>
      <c r="F30" s="145">
        <v>2.8073312258483871</v>
      </c>
      <c r="G30" s="145">
        <v>4.8000646566856832E-4</v>
      </c>
      <c r="H30" s="145">
        <v>1.4998292249999998E-3</v>
      </c>
      <c r="I30" s="145">
        <v>5.3648672662008193E-2</v>
      </c>
      <c r="J30" s="145">
        <v>5.3648672662008193E-2</v>
      </c>
      <c r="K30" s="145">
        <v>5.3648672662008193E-2</v>
      </c>
      <c r="L30" s="145">
        <v>6.1700162568209009E-3</v>
      </c>
      <c r="M30" s="145">
        <v>11.214759407051508</v>
      </c>
      <c r="N30" s="145">
        <v>4.7648770971526301E-5</v>
      </c>
      <c r="O30" s="145">
        <v>5.9498128786670288E-6</v>
      </c>
      <c r="P30" s="145">
        <v>2.6038773341545559E-4</v>
      </c>
      <c r="Q30" s="145">
        <v>8.9372863035480616E-6</v>
      </c>
      <c r="R30" s="145">
        <v>1.909001606746742E-4</v>
      </c>
      <c r="S30" s="145">
        <v>1.3617054812520413E-4</v>
      </c>
      <c r="T30" s="145">
        <v>6.8234343321458025E-5</v>
      </c>
      <c r="U30" s="145">
        <v>5.9749468497620664E-6</v>
      </c>
      <c r="V30" s="145">
        <v>9.8662024934359212E-4</v>
      </c>
      <c r="W30" s="145">
        <v>2.8505107903499999E-2</v>
      </c>
      <c r="X30" s="145">
        <v>2.5959385374669998E-4</v>
      </c>
      <c r="Y30" s="145">
        <v>2.8971992770646067E-4</v>
      </c>
      <c r="Z30" s="145">
        <v>2.0737070003587669E-4</v>
      </c>
      <c r="AA30" s="145">
        <v>3.1281542803046771E-4</v>
      </c>
      <c r="AB30" s="145">
        <v>1.0694999095195051E-3</v>
      </c>
      <c r="AC30" s="145">
        <v>1.8075644375856429E-3</v>
      </c>
      <c r="AD30" s="145">
        <v>1.7053376831499999E-5</v>
      </c>
      <c r="AE30" s="144" t="s">
        <v>443</v>
      </c>
      <c r="AF30" s="145">
        <v>1289.0202961970485</v>
      </c>
      <c r="AG30" s="26" t="s">
        <v>430</v>
      </c>
      <c r="AH30" s="26" t="s">
        <v>430</v>
      </c>
      <c r="AI30" s="26" t="s">
        <v>430</v>
      </c>
      <c r="AJ30" s="26" t="s">
        <v>430</v>
      </c>
      <c r="AK30" s="26" t="s">
        <v>430</v>
      </c>
      <c r="AL30" s="49" t="s">
        <v>50</v>
      </c>
    </row>
    <row r="31" spans="1:38" s="2" customFormat="1" ht="26.25" customHeight="1" thickBot="1" x14ac:dyDescent="0.3">
      <c r="A31" s="70" t="s">
        <v>79</v>
      </c>
      <c r="B31" s="70" t="s">
        <v>88</v>
      </c>
      <c r="C31" s="70" t="s">
        <v>89</v>
      </c>
      <c r="D31" s="72"/>
      <c r="E31" s="26" t="s">
        <v>430</v>
      </c>
      <c r="F31" s="145">
        <v>3.487343954674671</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0.63613840407749345</v>
      </c>
      <c r="J32" s="145">
        <v>1.1546245694979078</v>
      </c>
      <c r="K32" s="145">
        <v>1.5561448796981121</v>
      </c>
      <c r="L32" s="145">
        <v>0.16430862256994214</v>
      </c>
      <c r="M32" s="26" t="s">
        <v>430</v>
      </c>
      <c r="N32" s="145">
        <v>0.48304928138448761</v>
      </c>
      <c r="O32" s="145">
        <v>1.7994436993364405E-3</v>
      </c>
      <c r="P32" s="26" t="s">
        <v>430</v>
      </c>
      <c r="Q32" s="145">
        <v>4.2949476266418284E-2</v>
      </c>
      <c r="R32" s="145">
        <v>1.3451718747498373</v>
      </c>
      <c r="S32" s="145">
        <v>30.293295988993911</v>
      </c>
      <c r="T32" s="145">
        <v>0.19314063345215812</v>
      </c>
      <c r="U32" s="145">
        <v>3.1122897593962241E-2</v>
      </c>
      <c r="V32" s="145">
        <v>19.283656421320195</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0.47596878312946855</v>
      </c>
      <c r="J33" s="145">
        <v>5.6452610960949094</v>
      </c>
      <c r="K33" s="145">
        <v>11.290522192189819</v>
      </c>
      <c r="L33" s="145">
        <v>9.3711334195175508E-2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2.5110150098403823</v>
      </c>
      <c r="F34" s="145">
        <v>0.14196122080080473</v>
      </c>
      <c r="G34" s="145">
        <v>1.5728929030654503E-3</v>
      </c>
      <c r="H34" s="145">
        <v>2.4089418488552371E-4</v>
      </c>
      <c r="I34" s="145">
        <v>4.6606283359620346E-2</v>
      </c>
      <c r="J34" s="145">
        <v>4.8987626305002398E-2</v>
      </c>
      <c r="K34" s="145">
        <v>5.1709161099724753E-2</v>
      </c>
      <c r="L34" s="145">
        <v>3.0294084183753223E-2</v>
      </c>
      <c r="M34" s="145">
        <v>0.32528933183150449</v>
      </c>
      <c r="N34" s="26" t="s">
        <v>430</v>
      </c>
      <c r="O34" s="145">
        <v>3.4413454983646239E-4</v>
      </c>
      <c r="P34" s="26" t="s">
        <v>430</v>
      </c>
      <c r="Q34" s="26" t="s">
        <v>430</v>
      </c>
      <c r="R34" s="145">
        <v>1.7206727491823122E-3</v>
      </c>
      <c r="S34" s="145">
        <v>5.8502873472198604E-2</v>
      </c>
      <c r="T34" s="145">
        <v>2.4089418488552369E-3</v>
      </c>
      <c r="U34" s="145">
        <v>3.4413454983646239E-4</v>
      </c>
      <c r="V34" s="145">
        <v>3.4413454983646244E-2</v>
      </c>
      <c r="W34" s="26" t="s">
        <v>430</v>
      </c>
      <c r="X34" s="145">
        <v>1.0324036495093871E-3</v>
      </c>
      <c r="Y34" s="145">
        <v>1.720672749182312E-3</v>
      </c>
      <c r="Z34" s="26" t="s">
        <v>430</v>
      </c>
      <c r="AA34" s="26" t="s">
        <v>430</v>
      </c>
      <c r="AB34" s="145">
        <v>2.7530763986916991E-3</v>
      </c>
      <c r="AC34" s="26" t="s">
        <v>430</v>
      </c>
      <c r="AD34" s="26" t="s">
        <v>430</v>
      </c>
      <c r="AE34" s="144" t="s">
        <v>443</v>
      </c>
      <c r="AF34" s="145">
        <v>1479.7785642967904</v>
      </c>
      <c r="AG34" s="26" t="s">
        <v>430</v>
      </c>
      <c r="AH34" s="26" t="s">
        <v>430</v>
      </c>
      <c r="AI34" s="26" t="s">
        <v>430</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9.0887756394606996</v>
      </c>
      <c r="F36" s="145">
        <v>7.8226704690381359</v>
      </c>
      <c r="G36" s="145">
        <v>1.4712962624607295</v>
      </c>
      <c r="H36" s="145">
        <v>1.2288895327845471E-3</v>
      </c>
      <c r="I36" s="145">
        <v>0.55736217238619623</v>
      </c>
      <c r="J36" s="145">
        <v>0.61707954799900322</v>
      </c>
      <c r="K36" s="145">
        <v>0.61707954799900322</v>
      </c>
      <c r="L36" s="145">
        <v>7.73362765710221E-2</v>
      </c>
      <c r="M36" s="145">
        <v>24.001455028691382</v>
      </c>
      <c r="N36" s="145">
        <v>1.8993265728899311E-2</v>
      </c>
      <c r="O36" s="145">
        <v>1.755023353118404E-3</v>
      </c>
      <c r="P36" s="145">
        <v>3.3540511285352378E-3</v>
      </c>
      <c r="Q36" s="145">
        <v>3.5685377374773231E-2</v>
      </c>
      <c r="R36" s="145">
        <v>3.8395910193301616E-2</v>
      </c>
      <c r="S36" s="145">
        <v>0.13007656370646489</v>
      </c>
      <c r="T36" s="145">
        <v>1.6087665334268209</v>
      </c>
      <c r="U36" s="145">
        <v>1.8027988263889037E-2</v>
      </c>
      <c r="V36" s="145">
        <v>0.15327223444960922</v>
      </c>
      <c r="W36" s="145">
        <v>3.2848152977344114E-2</v>
      </c>
      <c r="X36" s="26" t="s">
        <v>430</v>
      </c>
      <c r="Y36" s="26" t="s">
        <v>430</v>
      </c>
      <c r="Z36" s="26" t="s">
        <v>430</v>
      </c>
      <c r="AA36" s="26" t="s">
        <v>430</v>
      </c>
      <c r="AB36" s="26" t="s">
        <v>430</v>
      </c>
      <c r="AC36" s="145">
        <v>1.3084677359537245E-2</v>
      </c>
      <c r="AD36" s="145">
        <v>3.027017253747661E-2</v>
      </c>
      <c r="AE36" s="144" t="s">
        <v>443</v>
      </c>
      <c r="AF36" s="145">
        <v>7368.4958180960484</v>
      </c>
      <c r="AG36" s="26" t="s">
        <v>430</v>
      </c>
      <c r="AH36" s="26" t="s">
        <v>430</v>
      </c>
      <c r="AI36" s="26" t="s">
        <v>430</v>
      </c>
      <c r="AJ36" s="26" t="s">
        <v>430</v>
      </c>
      <c r="AK36" s="26" t="s">
        <v>430</v>
      </c>
      <c r="AL36" s="49" t="s">
        <v>50</v>
      </c>
    </row>
    <row r="37" spans="1:38" s="2" customFormat="1" ht="26.25" customHeight="1" thickBot="1" x14ac:dyDescent="0.3">
      <c r="A37" s="70" t="s">
        <v>71</v>
      </c>
      <c r="B37" s="70" t="s">
        <v>101</v>
      </c>
      <c r="C37" s="70" t="s">
        <v>435</v>
      </c>
      <c r="D37" s="72"/>
      <c r="E37" s="145">
        <v>3.6069999999999998E-2</v>
      </c>
      <c r="F37" s="145">
        <v>7.8943768999999999E-4</v>
      </c>
      <c r="G37" s="145">
        <v>3.0165476160000003E-5</v>
      </c>
      <c r="H37" s="26" t="s">
        <v>430</v>
      </c>
      <c r="I37" s="26" t="s">
        <v>430</v>
      </c>
      <c r="J37" s="26" t="s">
        <v>430</v>
      </c>
      <c r="K37" s="26" t="s">
        <v>430</v>
      </c>
      <c r="L37" s="26" t="s">
        <v>430</v>
      </c>
      <c r="M37" s="145">
        <v>1.5082738079999998E-2</v>
      </c>
      <c r="N37" s="26" t="s">
        <v>430</v>
      </c>
      <c r="O37" s="26" t="s">
        <v>430</v>
      </c>
      <c r="P37" s="26" t="s">
        <v>430</v>
      </c>
      <c r="Q37" s="26" t="s">
        <v>430</v>
      </c>
      <c r="R37" s="26" t="s">
        <v>430</v>
      </c>
      <c r="S37" s="26" t="s">
        <v>430</v>
      </c>
      <c r="T37" s="26" t="s">
        <v>430</v>
      </c>
      <c r="U37" s="26" t="s">
        <v>430</v>
      </c>
      <c r="V37" s="26" t="s">
        <v>430</v>
      </c>
      <c r="W37" s="145">
        <v>3.7706845200000003E-4</v>
      </c>
      <c r="X37" s="26" t="s">
        <v>430</v>
      </c>
      <c r="Y37" s="26" t="s">
        <v>430</v>
      </c>
      <c r="Z37" s="26" t="s">
        <v>430</v>
      </c>
      <c r="AA37" s="26" t="s">
        <v>430</v>
      </c>
      <c r="AB37" s="26" t="s">
        <v>430</v>
      </c>
      <c r="AC37" s="26" t="s">
        <v>430</v>
      </c>
      <c r="AD37" s="26" t="s">
        <v>430</v>
      </c>
      <c r="AE37" s="144" t="s">
        <v>443</v>
      </c>
      <c r="AF37" s="26" t="s">
        <v>430</v>
      </c>
      <c r="AG37" s="26" t="s">
        <v>430</v>
      </c>
      <c r="AH37" s="145">
        <v>754.13690400000007</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1.3070672809285002</v>
      </c>
      <c r="F39" s="145">
        <v>9.1525414044556025E-2</v>
      </c>
      <c r="G39" s="145">
        <v>1.1391721553508163</v>
      </c>
      <c r="H39" s="145">
        <v>4.3990430428000006E-3</v>
      </c>
      <c r="I39" s="145">
        <v>0.12198485233895585</v>
      </c>
      <c r="J39" s="145">
        <v>0.19717667133762165</v>
      </c>
      <c r="K39" s="145">
        <v>0.28178108315156175</v>
      </c>
      <c r="L39" s="145">
        <v>2.5202374101479606E-2</v>
      </c>
      <c r="M39" s="145">
        <v>0.92569771765969977</v>
      </c>
      <c r="N39" s="145">
        <v>8.0554948749999994E-2</v>
      </c>
      <c r="O39" s="145">
        <v>8.7061993850000036E-3</v>
      </c>
      <c r="P39" s="145">
        <v>1.6438999385000007E-3</v>
      </c>
      <c r="Q39" s="145">
        <v>1.3983995900000002E-2</v>
      </c>
      <c r="R39" s="145">
        <v>0.10910999795000004</v>
      </c>
      <c r="S39" s="145">
        <v>4.2464994874999995E-2</v>
      </c>
      <c r="T39" s="145">
        <v>0.52968938500000007</v>
      </c>
      <c r="U39" s="145">
        <v>1.3300000000000003E-2</v>
      </c>
      <c r="V39" s="145">
        <v>1.9137199753999996</v>
      </c>
      <c r="W39" s="145">
        <v>6.4341312246492505E-2</v>
      </c>
      <c r="X39" s="26" t="s">
        <v>431</v>
      </c>
      <c r="Y39" s="26" t="s">
        <v>431</v>
      </c>
      <c r="Z39" s="26" t="s">
        <v>431</v>
      </c>
      <c r="AA39" s="26" t="s">
        <v>431</v>
      </c>
      <c r="AB39" s="145">
        <v>6.061390801795799E-2</v>
      </c>
      <c r="AC39" s="145">
        <v>1.3300000000000003E-2</v>
      </c>
      <c r="AD39" s="145">
        <v>0.16063026202107272</v>
      </c>
      <c r="AE39" s="144" t="s">
        <v>443</v>
      </c>
      <c r="AF39" s="145">
        <v>12399.956434984999</v>
      </c>
      <c r="AG39" s="145">
        <v>104</v>
      </c>
      <c r="AH39" s="145">
        <v>1212.6676479999999</v>
      </c>
      <c r="AI39" s="145">
        <v>2660.0000000000005</v>
      </c>
      <c r="AJ39" s="26" t="s">
        <v>430</v>
      </c>
      <c r="AK39" s="26" t="s">
        <v>430</v>
      </c>
      <c r="AL39" s="49" t="s">
        <v>50</v>
      </c>
    </row>
    <row r="40" spans="1:38" s="2" customFormat="1" ht="26.25" customHeight="1" thickBot="1" x14ac:dyDescent="0.3">
      <c r="A40" s="70" t="s">
        <v>71</v>
      </c>
      <c r="B40" s="70" t="s">
        <v>106</v>
      </c>
      <c r="C40" s="70" t="s">
        <v>437</v>
      </c>
      <c r="D40" s="72"/>
      <c r="E40" s="145">
        <v>3.7075420192702877</v>
      </c>
      <c r="F40" s="145">
        <v>4.7120923559959635</v>
      </c>
      <c r="G40" s="145">
        <v>1.7658749365790805E-3</v>
      </c>
      <c r="H40" s="145">
        <v>9.5457559974555003E-4</v>
      </c>
      <c r="I40" s="145">
        <v>0.42973518508944097</v>
      </c>
      <c r="J40" s="145">
        <v>0.42973518508944097</v>
      </c>
      <c r="K40" s="145">
        <v>0.42973518508944097</v>
      </c>
      <c r="L40" s="145">
        <v>0.10183004055532852</v>
      </c>
      <c r="M40" s="145">
        <v>21.44423045550543</v>
      </c>
      <c r="N40" s="26" t="s">
        <v>430</v>
      </c>
      <c r="O40" s="145">
        <v>1.373568510287731E-3</v>
      </c>
      <c r="P40" s="26" t="s">
        <v>430</v>
      </c>
      <c r="Q40" s="26" t="s">
        <v>430</v>
      </c>
      <c r="R40" s="145">
        <v>6.867842551438655E-3</v>
      </c>
      <c r="S40" s="145">
        <v>0.23350664674891428</v>
      </c>
      <c r="T40" s="145">
        <v>9.6149795720141193E-3</v>
      </c>
      <c r="U40" s="145">
        <v>1.373568510287731E-3</v>
      </c>
      <c r="V40" s="145">
        <v>0.13735685102877312</v>
      </c>
      <c r="W40" s="26" t="s">
        <v>430</v>
      </c>
      <c r="X40" s="145">
        <v>4.4146873414477013E-3</v>
      </c>
      <c r="Y40" s="145">
        <v>6.5738607408541479E-3</v>
      </c>
      <c r="Z40" s="26" t="s">
        <v>430</v>
      </c>
      <c r="AA40" s="26" t="s">
        <v>430</v>
      </c>
      <c r="AB40" s="145">
        <v>1.0988548082301848E-2</v>
      </c>
      <c r="AC40" s="26" t="s">
        <v>430</v>
      </c>
      <c r="AD40" s="26" t="s">
        <v>430</v>
      </c>
      <c r="AE40" s="144" t="s">
        <v>443</v>
      </c>
      <c r="AF40" s="145">
        <v>5885.7162656695273</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0" t="s">
        <v>438</v>
      </c>
      <c r="D41" s="72"/>
      <c r="E41" s="145">
        <v>5.925529</v>
      </c>
      <c r="F41" s="145">
        <v>18.888119925472548</v>
      </c>
      <c r="G41" s="145">
        <v>1.4629016757000002</v>
      </c>
      <c r="H41" s="145">
        <v>1.0566112269627679</v>
      </c>
      <c r="I41" s="145">
        <v>8.615122655926049</v>
      </c>
      <c r="J41" s="145">
        <v>8.9447254851494584</v>
      </c>
      <c r="K41" s="145">
        <v>9.3469300741140326</v>
      </c>
      <c r="L41" s="145">
        <v>2.5049676575845412</v>
      </c>
      <c r="M41" s="145">
        <v>145.40686620037914</v>
      </c>
      <c r="N41" s="145">
        <v>0.5727199999999999</v>
      </c>
      <c r="O41" s="145">
        <v>0.14582599999999996</v>
      </c>
      <c r="P41" s="145">
        <v>2.5308200000000003E-2</v>
      </c>
      <c r="Q41" s="145">
        <v>8.7649999999999992E-2</v>
      </c>
      <c r="R41" s="145">
        <v>1.7575200000000002</v>
      </c>
      <c r="S41" s="145">
        <v>0.39534999999999998</v>
      </c>
      <c r="T41" s="145">
        <v>1.5811999999999999</v>
      </c>
      <c r="U41" s="145">
        <v>0.24050000000000005</v>
      </c>
      <c r="V41" s="145">
        <v>33.839739999999992</v>
      </c>
      <c r="W41" s="145">
        <v>1.0313352999999998</v>
      </c>
      <c r="X41" s="26" t="s">
        <v>431</v>
      </c>
      <c r="Y41" s="26" t="s">
        <v>431</v>
      </c>
      <c r="Z41" s="26" t="s">
        <v>431</v>
      </c>
      <c r="AA41" s="26" t="s">
        <v>431</v>
      </c>
      <c r="AB41" s="145">
        <v>7.4848521971261421</v>
      </c>
      <c r="AC41" s="145">
        <v>0.24065686274509809</v>
      </c>
      <c r="AD41" s="145">
        <v>2.8880870065078308</v>
      </c>
      <c r="AE41" s="144" t="s">
        <v>443</v>
      </c>
      <c r="AF41" s="145">
        <v>24321</v>
      </c>
      <c r="AG41" s="145">
        <v>486</v>
      </c>
      <c r="AH41" s="145">
        <v>1677.3</v>
      </c>
      <c r="AI41" s="145">
        <v>48100</v>
      </c>
      <c r="AJ41" s="145">
        <v>2.2999999999999998</v>
      </c>
      <c r="AK41" s="26" t="s">
        <v>430</v>
      </c>
      <c r="AL41" s="49" t="s">
        <v>50</v>
      </c>
    </row>
    <row r="42" spans="1:38" s="2" customFormat="1" ht="26.25" customHeight="1" thickBot="1" x14ac:dyDescent="0.3">
      <c r="A42" s="70" t="s">
        <v>71</v>
      </c>
      <c r="B42" s="70" t="s">
        <v>108</v>
      </c>
      <c r="C42" s="70" t="s">
        <v>109</v>
      </c>
      <c r="D42" s="72"/>
      <c r="E42" s="145">
        <v>0.76625082637399689</v>
      </c>
      <c r="F42" s="145">
        <v>8.0447885848864296</v>
      </c>
      <c r="G42" s="145">
        <v>9.5773793187239583E-4</v>
      </c>
      <c r="H42" s="145">
        <v>2.6742605124534279E-4</v>
      </c>
      <c r="I42" s="145">
        <v>0.28083010223688026</v>
      </c>
      <c r="J42" s="145">
        <v>0.28083010223688026</v>
      </c>
      <c r="K42" s="145">
        <v>0.28083010223688026</v>
      </c>
      <c r="L42" s="145">
        <v>2.8687149564746311E-2</v>
      </c>
      <c r="M42" s="145">
        <v>45.170372390815395</v>
      </c>
      <c r="N42" s="26" t="s">
        <v>430</v>
      </c>
      <c r="O42" s="145">
        <v>6.2505407774874147E-4</v>
      </c>
      <c r="P42" s="26" t="s">
        <v>430</v>
      </c>
      <c r="Q42" s="26" t="s">
        <v>430</v>
      </c>
      <c r="R42" s="145">
        <v>3.1252703887437077E-3</v>
      </c>
      <c r="S42" s="145">
        <v>0.10625919321728605</v>
      </c>
      <c r="T42" s="145">
        <v>4.3753785442411904E-3</v>
      </c>
      <c r="U42" s="145">
        <v>6.2505407774874147E-4</v>
      </c>
      <c r="V42" s="145">
        <v>6.250540777487415E-2</v>
      </c>
      <c r="W42" s="26" t="s">
        <v>430</v>
      </c>
      <c r="X42" s="145">
        <v>2.3943448296809893E-3</v>
      </c>
      <c r="Y42" s="145">
        <v>2.6060877923089424E-3</v>
      </c>
      <c r="Z42" s="26" t="s">
        <v>430</v>
      </c>
      <c r="AA42" s="26" t="s">
        <v>430</v>
      </c>
      <c r="AB42" s="145">
        <v>5.0004326219899317E-3</v>
      </c>
      <c r="AC42" s="26" t="s">
        <v>430</v>
      </c>
      <c r="AD42" s="26" t="s">
        <v>430</v>
      </c>
      <c r="AE42" s="144" t="s">
        <v>443</v>
      </c>
      <c r="AF42" s="145">
        <v>2705.32369373756</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0" t="s">
        <v>111</v>
      </c>
      <c r="D43" s="72"/>
      <c r="E43" s="145">
        <v>1.0815372500000002</v>
      </c>
      <c r="F43" s="145">
        <v>0.30022543090000003</v>
      </c>
      <c r="G43" s="145">
        <v>1.3527773780519994</v>
      </c>
      <c r="H43" s="145">
        <v>9.1338330000000009E-3</v>
      </c>
      <c r="I43" s="145">
        <v>0.20645631159210528</v>
      </c>
      <c r="J43" s="145">
        <v>0.37813409251644731</v>
      </c>
      <c r="K43" s="145">
        <v>0.79459532399999988</v>
      </c>
      <c r="L43" s="145">
        <v>3.2873385470526324E-2</v>
      </c>
      <c r="M43" s="145">
        <v>1.656192458</v>
      </c>
      <c r="N43" s="145">
        <v>0.31594551180000002</v>
      </c>
      <c r="O43" s="145">
        <v>2.0241213859999996E-2</v>
      </c>
      <c r="P43" s="145">
        <v>6.2559612469999986E-3</v>
      </c>
      <c r="Q43" s="145">
        <v>0.1125479613</v>
      </c>
      <c r="R43" s="145">
        <v>0.36709594984999999</v>
      </c>
      <c r="S43" s="145">
        <v>0.31483815009999994</v>
      </c>
      <c r="T43" s="145">
        <v>0.90700684300000001</v>
      </c>
      <c r="U43" s="145">
        <v>2.6850000000000002E-2</v>
      </c>
      <c r="V43" s="145">
        <v>4.2118307261999988</v>
      </c>
      <c r="W43" s="145">
        <v>0.13852185795999999</v>
      </c>
      <c r="X43" s="26" t="s">
        <v>431</v>
      </c>
      <c r="Y43" s="26" t="s">
        <v>431</v>
      </c>
      <c r="Z43" s="26" t="s">
        <v>431</v>
      </c>
      <c r="AA43" s="26" t="s">
        <v>431</v>
      </c>
      <c r="AB43" s="145">
        <v>7.1101001384000009E-2</v>
      </c>
      <c r="AC43" s="145">
        <v>2.7910784313725491E-2</v>
      </c>
      <c r="AD43" s="145">
        <v>0.32258482978910991</v>
      </c>
      <c r="AE43" s="144" t="s">
        <v>443</v>
      </c>
      <c r="AF43" s="145">
        <v>5763.9148999999998</v>
      </c>
      <c r="AG43" s="145">
        <v>1429.972</v>
      </c>
      <c r="AH43" s="145">
        <v>660.02800000000002</v>
      </c>
      <c r="AI43" s="145">
        <v>5370</v>
      </c>
      <c r="AJ43" s="26" t="s">
        <v>430</v>
      </c>
      <c r="AK43" s="26" t="s">
        <v>430</v>
      </c>
      <c r="AL43" s="49" t="s">
        <v>50</v>
      </c>
    </row>
    <row r="44" spans="1:38" s="2" customFormat="1" ht="26.25" customHeight="1" thickBot="1" x14ac:dyDescent="0.3">
      <c r="A44" s="70" t="s">
        <v>71</v>
      </c>
      <c r="B44" s="70" t="s">
        <v>112</v>
      </c>
      <c r="C44" s="70" t="s">
        <v>113</v>
      </c>
      <c r="D44" s="72"/>
      <c r="E44" s="145">
        <v>8.3852156334900982</v>
      </c>
      <c r="F44" s="145">
        <v>3.1069523850016147</v>
      </c>
      <c r="G44" s="145">
        <v>3.3784860527650245E-3</v>
      </c>
      <c r="H44" s="145">
        <v>2.2031281391221604E-3</v>
      </c>
      <c r="I44" s="145">
        <v>0.52594371658911465</v>
      </c>
      <c r="J44" s="145">
        <v>0.52594371658911465</v>
      </c>
      <c r="K44" s="145">
        <v>0.52594371658911465</v>
      </c>
      <c r="L44" s="145">
        <v>0.28937719160293879</v>
      </c>
      <c r="M44" s="145">
        <v>9.5791387221630462</v>
      </c>
      <c r="N44" s="26" t="s">
        <v>430</v>
      </c>
      <c r="O44" s="145">
        <v>2.7939330388895619E-3</v>
      </c>
      <c r="P44" s="26" t="s">
        <v>430</v>
      </c>
      <c r="Q44" s="26" t="s">
        <v>430</v>
      </c>
      <c r="R44" s="145">
        <v>1.3969665194447808E-2</v>
      </c>
      <c r="S44" s="145">
        <v>0.47496861661122547</v>
      </c>
      <c r="T44" s="145">
        <v>1.9557531272226935E-2</v>
      </c>
      <c r="U44" s="145">
        <v>2.7939330388895619E-3</v>
      </c>
      <c r="V44" s="145">
        <v>0.27939330388895617</v>
      </c>
      <c r="W44" s="26" t="s">
        <v>430</v>
      </c>
      <c r="X44" s="145">
        <v>8.4462151319125624E-3</v>
      </c>
      <c r="Y44" s="145">
        <v>1.3905249179203929E-2</v>
      </c>
      <c r="Z44" s="26" t="s">
        <v>430</v>
      </c>
      <c r="AA44" s="26" t="s">
        <v>430</v>
      </c>
      <c r="AB44" s="145">
        <v>2.2351464311116492E-2</v>
      </c>
      <c r="AC44" s="26" t="s">
        <v>430</v>
      </c>
      <c r="AD44" s="26" t="s">
        <v>430</v>
      </c>
      <c r="AE44" s="144" t="s">
        <v>443</v>
      </c>
      <c r="AF44" s="145">
        <v>11934.6031971255</v>
      </c>
      <c r="AG44" s="26" t="s">
        <v>430</v>
      </c>
      <c r="AH44" s="26" t="s">
        <v>430</v>
      </c>
      <c r="AI44" s="26" t="s">
        <v>430</v>
      </c>
      <c r="AJ44" s="26" t="s">
        <v>430</v>
      </c>
      <c r="AK44" s="26" t="s">
        <v>430</v>
      </c>
      <c r="AL44" s="49" t="s">
        <v>50</v>
      </c>
    </row>
    <row r="45" spans="1:38" s="2" customFormat="1" ht="26.25" customHeight="1" thickBot="1" x14ac:dyDescent="0.3">
      <c r="A45" s="70" t="s">
        <v>71</v>
      </c>
      <c r="B45" s="70" t="s">
        <v>114</v>
      </c>
      <c r="C45" s="70" t="s">
        <v>115</v>
      </c>
      <c r="D45" s="72"/>
      <c r="E45" s="145">
        <v>2.4401166400000003</v>
      </c>
      <c r="F45" s="145">
        <v>0.1029688726372303</v>
      </c>
      <c r="G45" s="145">
        <v>7.625364499999999E-4</v>
      </c>
      <c r="H45" s="145">
        <v>3.0120189775000001E-4</v>
      </c>
      <c r="I45" s="145">
        <v>4.9589467199999987E-2</v>
      </c>
      <c r="J45" s="145">
        <v>5.4902624399999995E-2</v>
      </c>
      <c r="K45" s="145">
        <v>5.4902624399999995E-2</v>
      </c>
      <c r="L45" s="145">
        <v>1.7019813563999998E-2</v>
      </c>
      <c r="M45" s="145">
        <v>0.34314140249999997</v>
      </c>
      <c r="N45" s="145">
        <v>4.9564869250000006E-3</v>
      </c>
      <c r="O45" s="145">
        <v>3.81268225E-4</v>
      </c>
      <c r="P45" s="145">
        <v>1.1438046750000001E-3</v>
      </c>
      <c r="Q45" s="145">
        <v>1.5250729E-3</v>
      </c>
      <c r="R45" s="145">
        <v>1.9063411250000001E-3</v>
      </c>
      <c r="S45" s="145">
        <v>3.3551603800000003E-2</v>
      </c>
      <c r="T45" s="145">
        <v>3.8126822500000004E-2</v>
      </c>
      <c r="U45" s="145">
        <v>3.8126822500000003E-3</v>
      </c>
      <c r="V45" s="145">
        <v>4.5752187E-2</v>
      </c>
      <c r="W45" s="145">
        <v>4.9564869249999997E-3</v>
      </c>
      <c r="X45" s="26" t="s">
        <v>430</v>
      </c>
      <c r="Y45" s="26" t="s">
        <v>430</v>
      </c>
      <c r="Z45" s="26" t="s">
        <v>430</v>
      </c>
      <c r="AA45" s="26" t="s">
        <v>430</v>
      </c>
      <c r="AB45" s="26" t="s">
        <v>430</v>
      </c>
      <c r="AC45" s="145">
        <v>3.0501458E-3</v>
      </c>
      <c r="AD45" s="145">
        <v>1.4488192550000001E-3</v>
      </c>
      <c r="AE45" s="144" t="s">
        <v>443</v>
      </c>
      <c r="AF45" s="145">
        <v>1628.01532075</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0" t="s">
        <v>117</v>
      </c>
      <c r="D46" s="72"/>
      <c r="E46" s="145">
        <v>2.4115564711588209</v>
      </c>
      <c r="F46" s="145">
        <v>0.16745195426995235</v>
      </c>
      <c r="G46" s="145">
        <v>2.2916710122772583</v>
      </c>
      <c r="H46" s="145">
        <v>7.7859016393442296E-5</v>
      </c>
      <c r="I46" s="145">
        <v>0.26525292219295082</v>
      </c>
      <c r="J46" s="145">
        <v>0.59912457655496143</v>
      </c>
      <c r="K46" s="145">
        <v>1.4093519143882396</v>
      </c>
      <c r="L46" s="145">
        <v>7.8926946857191871E-2</v>
      </c>
      <c r="M46" s="145">
        <v>3.1514206746025999</v>
      </c>
      <c r="N46" s="145">
        <v>0.35766309184952705</v>
      </c>
      <c r="O46" s="145">
        <v>2.654295007914469E-2</v>
      </c>
      <c r="P46" s="145">
        <v>2.9045479353149374E-3</v>
      </c>
      <c r="Q46" s="145">
        <v>1.5947725369086552E-2</v>
      </c>
      <c r="R46" s="145">
        <v>0.17975681092072246</v>
      </c>
      <c r="S46" s="145">
        <v>0.27637771411340223</v>
      </c>
      <c r="T46" s="145">
        <v>1.7524942384402786</v>
      </c>
      <c r="U46" s="145">
        <v>8.7868852459016392E-4</v>
      </c>
      <c r="V46" s="145">
        <v>3.5543463606598817</v>
      </c>
      <c r="W46" s="145">
        <v>0.11454121721498912</v>
      </c>
      <c r="X46" s="145">
        <v>3.5128805620608899E-5</v>
      </c>
      <c r="Y46" s="145">
        <v>5.8548009367681492E-5</v>
      </c>
      <c r="Z46" s="26" t="s">
        <v>431</v>
      </c>
      <c r="AA46" s="26" t="s">
        <v>431</v>
      </c>
      <c r="AB46" s="145">
        <v>4.6977262483562002E-2</v>
      </c>
      <c r="AC46" s="145">
        <v>5.6049630381732E-3</v>
      </c>
      <c r="AD46" s="26" t="s">
        <v>430</v>
      </c>
      <c r="AE46" s="144" t="s">
        <v>443</v>
      </c>
      <c r="AF46" s="145">
        <v>11951.657120919279</v>
      </c>
      <c r="AG46" s="26" t="s">
        <v>430</v>
      </c>
      <c r="AH46" s="145">
        <v>7200.5717000000132</v>
      </c>
      <c r="AI46" s="145">
        <v>4969.9798999998984</v>
      </c>
      <c r="AJ46" s="26" t="s">
        <v>430</v>
      </c>
      <c r="AK46" s="26" t="s">
        <v>430</v>
      </c>
      <c r="AL46" s="49" t="s">
        <v>50</v>
      </c>
    </row>
    <row r="47" spans="1:38" s="2" customFormat="1" ht="26.25" customHeight="1" thickBot="1" x14ac:dyDescent="0.3">
      <c r="A47" s="70" t="s">
        <v>71</v>
      </c>
      <c r="B47" s="70" t="s">
        <v>118</v>
      </c>
      <c r="C47" s="70" t="s">
        <v>119</v>
      </c>
      <c r="D47" s="72"/>
      <c r="E47" s="145">
        <v>0.52385061727410009</v>
      </c>
      <c r="F47" s="145">
        <v>0.1065890149728</v>
      </c>
      <c r="G47" s="145">
        <v>4.2004064793600013E-2</v>
      </c>
      <c r="H47" s="26" t="s">
        <v>430</v>
      </c>
      <c r="I47" s="145">
        <v>2.2660086624E-2</v>
      </c>
      <c r="J47" s="145">
        <v>2.2660086624E-2</v>
      </c>
      <c r="K47" s="145">
        <v>2.2660086624E-2</v>
      </c>
      <c r="L47" s="145">
        <v>1.0876841579520001E-2</v>
      </c>
      <c r="M47" s="145">
        <v>4.5675288000864001</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6.6605540000000005E-2</v>
      </c>
      <c r="G49" s="145">
        <v>0.45300000000000001</v>
      </c>
      <c r="H49" s="145">
        <v>3.200526E-3</v>
      </c>
      <c r="I49" s="145">
        <v>2.0040345821325647E-2</v>
      </c>
      <c r="J49" s="145">
        <v>4.7965417867435155E-2</v>
      </c>
      <c r="K49" s="145">
        <v>0.114</v>
      </c>
      <c r="L49" s="145">
        <v>2.4509999999999997E-5</v>
      </c>
      <c r="M49" s="26" t="s">
        <v>431</v>
      </c>
      <c r="N49" s="145">
        <v>2.3E-2</v>
      </c>
      <c r="O49" s="145">
        <v>5.0000000000000002E-5</v>
      </c>
      <c r="P49" s="145">
        <v>1.0000000000000001E-5</v>
      </c>
      <c r="Q49" s="145">
        <v>5.4000000000000003E-3</v>
      </c>
      <c r="R49" s="145">
        <v>3.8999999999999998E-3</v>
      </c>
      <c r="S49" s="145">
        <v>5.9000000000000007E-3</v>
      </c>
      <c r="T49" s="145">
        <v>3.3E-3</v>
      </c>
      <c r="U49" s="26" t="s">
        <v>429</v>
      </c>
      <c r="V49" s="145">
        <v>5.2000000000000005E-2</v>
      </c>
      <c r="W49" s="145">
        <v>2.595021</v>
      </c>
      <c r="X49" s="145">
        <v>0.13840111999999999</v>
      </c>
      <c r="Y49" s="145">
        <v>0.17300140000000003</v>
      </c>
      <c r="Z49" s="145">
        <v>8.6500700000000014E-2</v>
      </c>
      <c r="AA49" s="145">
        <v>6.0550490000000005E-2</v>
      </c>
      <c r="AB49" s="145">
        <v>0.45845371000000001</v>
      </c>
      <c r="AC49" s="26" t="s">
        <v>430</v>
      </c>
      <c r="AD49" s="145">
        <v>3.1140251999999999</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0.84331179775280896</v>
      </c>
      <c r="J50" s="145">
        <v>1.2008760000000001</v>
      </c>
      <c r="K50" s="145">
        <v>1.8373402800000003</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6526.5</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3.891918</v>
      </c>
      <c r="G52" s="26" t="s">
        <v>431</v>
      </c>
      <c r="H52" s="26" t="s">
        <v>431</v>
      </c>
      <c r="I52" s="145">
        <v>1.2568937500000002E-2</v>
      </c>
      <c r="J52" s="145">
        <v>1.8775937500000003E-2</v>
      </c>
      <c r="K52" s="145">
        <v>3.0720000000000001E-2</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3.9900601808500009</v>
      </c>
      <c r="G53" s="26" t="s">
        <v>430</v>
      </c>
      <c r="H53" s="26" t="s">
        <v>430</v>
      </c>
      <c r="I53" s="145">
        <v>1.0000000000000001E-5</v>
      </c>
      <c r="J53" s="145">
        <v>1.0000000000000001E-5</v>
      </c>
      <c r="K53" s="145">
        <v>1.0000000000000001E-5</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0.434</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4340</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3.5387202E-2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1.4494285200000002E-2</v>
      </c>
      <c r="X57" s="145">
        <v>1.6750000000000001E-4</v>
      </c>
      <c r="Y57" s="145">
        <v>1.6750000000000001E-4</v>
      </c>
      <c r="Z57" s="145">
        <v>1.6750000000000001E-4</v>
      </c>
      <c r="AA57" s="145">
        <v>1.6750000000000001E-4</v>
      </c>
      <c r="AB57" s="145">
        <v>6.7000000000000002E-4</v>
      </c>
      <c r="AC57" s="26" t="s">
        <v>430</v>
      </c>
      <c r="AD57" s="145">
        <v>3.5434480000000006</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5.4024444444444458E-2</v>
      </c>
      <c r="J58" s="145">
        <v>0.27012222222222221</v>
      </c>
      <c r="K58" s="145">
        <v>0.6946</v>
      </c>
      <c r="L58" s="145">
        <v>4.4732240000000008E-4</v>
      </c>
      <c r="M58" s="26" t="s">
        <v>430</v>
      </c>
      <c r="N58" s="26" t="s">
        <v>430</v>
      </c>
      <c r="O58" s="26" t="s">
        <v>430</v>
      </c>
      <c r="P58" s="26" t="s">
        <v>430</v>
      </c>
      <c r="Q58" s="26" t="s">
        <v>430</v>
      </c>
      <c r="R58" s="26" t="s">
        <v>430</v>
      </c>
      <c r="S58" s="26" t="s">
        <v>430</v>
      </c>
      <c r="T58" s="26" t="s">
        <v>430</v>
      </c>
      <c r="U58" s="26" t="s">
        <v>430</v>
      </c>
      <c r="V58" s="26" t="s">
        <v>430</v>
      </c>
      <c r="W58" s="145">
        <v>0.161241366</v>
      </c>
      <c r="X58" s="26" t="s">
        <v>430</v>
      </c>
      <c r="Y58" s="26" t="s">
        <v>430</v>
      </c>
      <c r="Z58" s="26" t="s">
        <v>430</v>
      </c>
      <c r="AA58" s="26" t="s">
        <v>430</v>
      </c>
      <c r="AB58" s="26" t="s">
        <v>430</v>
      </c>
      <c r="AC58" s="26" t="s">
        <v>430</v>
      </c>
      <c r="AD58" s="145">
        <v>0.31007954999999998</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2.8349189999999996E-2</v>
      </c>
      <c r="G59" s="26" t="s">
        <v>431</v>
      </c>
      <c r="H59" s="145">
        <v>1.7739999999999999E-2</v>
      </c>
      <c r="I59" s="145">
        <v>6.2312000000000006E-2</v>
      </c>
      <c r="J59" s="145">
        <v>7.0100999999999997E-2</v>
      </c>
      <c r="K59" s="145">
        <v>7.7890000000000015E-2</v>
      </c>
      <c r="L59" s="145">
        <v>3.8633439999999998E-5</v>
      </c>
      <c r="M59" s="26" t="s">
        <v>431</v>
      </c>
      <c r="N59" s="145">
        <v>5.4000000000000001E-4</v>
      </c>
      <c r="O59" s="145">
        <v>0.18</v>
      </c>
      <c r="P59" s="26" t="s">
        <v>430</v>
      </c>
      <c r="Q59" s="26" t="s">
        <v>430</v>
      </c>
      <c r="R59" s="26" t="s">
        <v>430</v>
      </c>
      <c r="S59" s="145">
        <v>1.0000000000000001E-5</v>
      </c>
      <c r="T59" s="26" t="s">
        <v>430</v>
      </c>
      <c r="U59" s="145">
        <v>8.5000000000000006E-2</v>
      </c>
      <c r="V59" s="145">
        <v>2.5400000000000002E-3</v>
      </c>
      <c r="W59" s="145">
        <v>9.936416E-3</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8.5287457950980403E-3</v>
      </c>
      <c r="J60" s="145">
        <v>5.2435322450980378E-2</v>
      </c>
      <c r="K60" s="145">
        <v>0.11134559729999999</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1.9661992218750002E-3</v>
      </c>
      <c r="J61" s="145">
        <v>1.7381022218750004E-2</v>
      </c>
      <c r="K61" s="145">
        <v>5.6799359969166671E-2</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5.2855188280572278E-2</v>
      </c>
      <c r="J62" s="145">
        <v>0.51811103063137853</v>
      </c>
      <c r="K62" s="145">
        <v>1.3152699212393069</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26" t="s">
        <v>434</v>
      </c>
      <c r="F64" s="26" t="s">
        <v>434</v>
      </c>
      <c r="G64" s="26" t="s">
        <v>434</v>
      </c>
      <c r="H64" s="26" t="s">
        <v>434</v>
      </c>
      <c r="I64" s="26" t="s">
        <v>434</v>
      </c>
      <c r="J64" s="26" t="s">
        <v>434</v>
      </c>
      <c r="K64" s="26" t="s">
        <v>434</v>
      </c>
      <c r="L64" s="26" t="s">
        <v>434</v>
      </c>
      <c r="M64" s="26" t="s">
        <v>434</v>
      </c>
      <c r="N64" s="26" t="s">
        <v>434</v>
      </c>
      <c r="O64" s="26" t="s">
        <v>434</v>
      </c>
      <c r="P64" s="26" t="s">
        <v>434</v>
      </c>
      <c r="Q64" s="26" t="s">
        <v>434</v>
      </c>
      <c r="R64" s="26" t="s">
        <v>434</v>
      </c>
      <c r="S64" s="26" t="s">
        <v>434</v>
      </c>
      <c r="T64" s="26" t="s">
        <v>434</v>
      </c>
      <c r="U64" s="26" t="s">
        <v>434</v>
      </c>
      <c r="V64" s="26" t="s">
        <v>434</v>
      </c>
      <c r="W64" s="26" t="s">
        <v>434</v>
      </c>
      <c r="X64" s="26" t="s">
        <v>434</v>
      </c>
      <c r="Y64" s="26" t="s">
        <v>434</v>
      </c>
      <c r="Z64" s="26" t="s">
        <v>434</v>
      </c>
      <c r="AA64" s="26" t="s">
        <v>434</v>
      </c>
      <c r="AB64" s="26" t="s">
        <v>434</v>
      </c>
      <c r="AC64" s="26" t="s">
        <v>434</v>
      </c>
      <c r="AD64" s="26" t="s">
        <v>434</v>
      </c>
      <c r="AE64" s="144" t="s">
        <v>443</v>
      </c>
      <c r="AF64" s="26" t="s">
        <v>434</v>
      </c>
      <c r="AG64" s="26" t="s">
        <v>434</v>
      </c>
      <c r="AH64" s="26" t="s">
        <v>434</v>
      </c>
      <c r="AI64" s="26" t="s">
        <v>434</v>
      </c>
      <c r="AJ64" s="26" t="s">
        <v>434</v>
      </c>
      <c r="AK64" s="26" t="s">
        <v>434</v>
      </c>
      <c r="AL64" s="49" t="s">
        <v>161</v>
      </c>
    </row>
    <row r="65" spans="1:38" s="2" customFormat="1" ht="26.25" customHeight="1" thickBot="1" x14ac:dyDescent="0.3">
      <c r="A65" s="70" t="s">
        <v>54</v>
      </c>
      <c r="B65" s="70" t="s">
        <v>162</v>
      </c>
      <c r="C65" s="70" t="s">
        <v>163</v>
      </c>
      <c r="D65" s="72"/>
      <c r="E65" s="145">
        <v>0.55757999999999996</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4.0299999999999996E-2</v>
      </c>
      <c r="J68" s="145">
        <v>4.0299999999999996E-2</v>
      </c>
      <c r="K68" s="145">
        <v>4.0299999999999996E-2</v>
      </c>
      <c r="L68" s="145">
        <v>7.2540000000000007E-4</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9.7140000000000004E-2</v>
      </c>
      <c r="F70" s="145">
        <v>2.4845466000000003</v>
      </c>
      <c r="G70" s="145">
        <v>6.4481123768832207</v>
      </c>
      <c r="H70" s="145">
        <v>0.33150599999999997</v>
      </c>
      <c r="I70" s="145">
        <v>5.3020000000000012E-2</v>
      </c>
      <c r="J70" s="145">
        <v>6.6652000000000003E-2</v>
      </c>
      <c r="K70" s="145">
        <v>7.5740000000000016E-2</v>
      </c>
      <c r="L70" s="145">
        <v>9.5436000000000023E-4</v>
      </c>
      <c r="M70" s="26" t="s">
        <v>430</v>
      </c>
      <c r="N70" s="145">
        <v>1E-3</v>
      </c>
      <c r="O70" s="26" t="s">
        <v>430</v>
      </c>
      <c r="P70" s="145">
        <v>5.083E-2</v>
      </c>
      <c r="Q70" s="26" t="s">
        <v>430</v>
      </c>
      <c r="R70" s="145">
        <v>0.54800000000000004</v>
      </c>
      <c r="S70" s="145">
        <v>3.6999999999999998E-2</v>
      </c>
      <c r="T70" s="145">
        <v>0.95733000000000001</v>
      </c>
      <c r="U70" s="26" t="s">
        <v>430</v>
      </c>
      <c r="V70" s="145">
        <v>0.25</v>
      </c>
      <c r="W70" s="145">
        <v>0.01</v>
      </c>
      <c r="X70" s="26" t="s">
        <v>430</v>
      </c>
      <c r="Y70" s="26" t="s">
        <v>430</v>
      </c>
      <c r="Z70" s="26" t="s">
        <v>430</v>
      </c>
      <c r="AA70" s="26" t="s">
        <v>430</v>
      </c>
      <c r="AB70" s="26" t="s">
        <v>430</v>
      </c>
      <c r="AC70" s="145">
        <v>30.7</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0.16379770000000002</v>
      </c>
      <c r="G71" s="26" t="s">
        <v>430</v>
      </c>
      <c r="H71" s="26" t="s">
        <v>430</v>
      </c>
      <c r="I71" s="145">
        <v>1.3637792799999994E-3</v>
      </c>
      <c r="J71" s="145">
        <v>1.0622234239999993E-2</v>
      </c>
      <c r="K71" s="145">
        <v>3.3059482000000036E-2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0.80917285999999988</v>
      </c>
      <c r="G72" s="145">
        <v>1.19625</v>
      </c>
      <c r="H72" s="145">
        <v>8.0000000000000004E-4</v>
      </c>
      <c r="I72" s="145">
        <v>1.7387262074000003</v>
      </c>
      <c r="J72" s="145">
        <v>2.0941436726857146</v>
      </c>
      <c r="K72" s="145">
        <v>2.4132412399999996</v>
      </c>
      <c r="L72" s="145">
        <v>6.8329683081000013E-3</v>
      </c>
      <c r="M72" s="145">
        <v>0.625</v>
      </c>
      <c r="N72" s="145">
        <v>2.6750600000000007</v>
      </c>
      <c r="O72" s="145">
        <v>4.2160000000000003E-2</v>
      </c>
      <c r="P72" s="145">
        <v>0.32901000000000002</v>
      </c>
      <c r="Q72" s="145">
        <v>4.8159999999999994E-2</v>
      </c>
      <c r="R72" s="145">
        <v>5.4401599999999997</v>
      </c>
      <c r="S72" s="145">
        <v>0.89454999999999985</v>
      </c>
      <c r="T72" s="145">
        <v>1.5055400000000001</v>
      </c>
      <c r="U72" s="26" t="s">
        <v>429</v>
      </c>
      <c r="V72" s="145">
        <v>2.27616</v>
      </c>
      <c r="W72" s="145">
        <v>0.89103478800000002</v>
      </c>
      <c r="X72" s="145">
        <v>4.9264647499999998E-3</v>
      </c>
      <c r="Y72" s="145">
        <v>4.9387647500000005E-3</v>
      </c>
      <c r="Z72" s="145">
        <v>4.9327647499999997E-3</v>
      </c>
      <c r="AA72" s="145">
        <v>4.8464647499999996E-3</v>
      </c>
      <c r="AB72" s="145">
        <v>1.9644459000000003E-2</v>
      </c>
      <c r="AC72" s="145">
        <v>8.4632959999999993E-2</v>
      </c>
      <c r="AD72" s="145">
        <v>18.932427700000002</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145">
        <v>4.6000000000000008E-3</v>
      </c>
      <c r="G73" s="26" t="s">
        <v>431</v>
      </c>
      <c r="H73" s="26" t="s">
        <v>430</v>
      </c>
      <c r="I73" s="145">
        <v>3.4140000000000004E-2</v>
      </c>
      <c r="J73" s="145">
        <v>4.8364999999999998E-2</v>
      </c>
      <c r="K73" s="145">
        <v>5.6899999999999999E-2</v>
      </c>
      <c r="L73" s="145">
        <v>4.6658000000000003E-3</v>
      </c>
      <c r="M73" s="26" t="s">
        <v>430</v>
      </c>
      <c r="N73" s="145">
        <v>1.3000000000000001E-2</v>
      </c>
      <c r="O73" s="145">
        <v>3.0000000000000001E-3</v>
      </c>
      <c r="P73" s="145">
        <v>4.5000000000000004E-4</v>
      </c>
      <c r="Q73" s="145">
        <v>1.1000000000000001E-3</v>
      </c>
      <c r="R73" s="145">
        <v>8.0619999999999994</v>
      </c>
      <c r="S73" s="145">
        <v>1.8000000000000002E-2</v>
      </c>
      <c r="T73" s="145">
        <v>4.8000000000000001E-2</v>
      </c>
      <c r="U73" s="26" t="s">
        <v>429</v>
      </c>
      <c r="V73" s="145">
        <v>0.57799999999999996</v>
      </c>
      <c r="W73" s="26" t="s">
        <v>430</v>
      </c>
      <c r="X73" s="26" t="s">
        <v>430</v>
      </c>
      <c r="Y73" s="26" t="s">
        <v>430</v>
      </c>
      <c r="Z73" s="26" t="s">
        <v>430</v>
      </c>
      <c r="AA73" s="26" t="s">
        <v>430</v>
      </c>
      <c r="AB73" s="26" t="s">
        <v>430</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145">
        <v>3.2600000000000001E-6</v>
      </c>
      <c r="G74" s="26" t="s">
        <v>430</v>
      </c>
      <c r="H74" s="26" t="s">
        <v>430</v>
      </c>
      <c r="I74" s="145">
        <v>4.5661735591728997E-5</v>
      </c>
      <c r="J74" s="145">
        <v>1.1622987241531015E-4</v>
      </c>
      <c r="K74" s="145">
        <v>1.660426748790145E-4</v>
      </c>
      <c r="L74" s="145">
        <v>1.0502199186097669E-6</v>
      </c>
      <c r="M74" s="26" t="s">
        <v>430</v>
      </c>
      <c r="N74" s="145">
        <v>1.6000000000000001E-4</v>
      </c>
      <c r="O74" s="145">
        <v>1.0000000000000001E-5</v>
      </c>
      <c r="P74" s="26" t="s">
        <v>430</v>
      </c>
      <c r="Q74" s="145">
        <v>8.0000000000000007E-5</v>
      </c>
      <c r="R74" s="26" t="s">
        <v>430</v>
      </c>
      <c r="S74" s="26" t="s">
        <v>430</v>
      </c>
      <c r="T74" s="26" t="s">
        <v>430</v>
      </c>
      <c r="U74" s="26" t="s">
        <v>430</v>
      </c>
      <c r="V74" s="145">
        <v>1.47E-3</v>
      </c>
      <c r="W74" s="145">
        <v>0.503888</v>
      </c>
      <c r="X74" s="26" t="s">
        <v>430</v>
      </c>
      <c r="Y74" s="26" t="s">
        <v>430</v>
      </c>
      <c r="Z74" s="26" t="s">
        <v>430</v>
      </c>
      <c r="AA74" s="26" t="s">
        <v>430</v>
      </c>
      <c r="AB74" s="26" t="s">
        <v>430</v>
      </c>
      <c r="AC74" s="145">
        <v>3.126396E-2</v>
      </c>
      <c r="AD74" s="145">
        <v>8.3048428000000007E-2</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1.428E-3</v>
      </c>
      <c r="G77" s="26" t="s">
        <v>430</v>
      </c>
      <c r="H77" s="26" t="s">
        <v>430</v>
      </c>
      <c r="I77" s="145">
        <v>8.0736623835676315E-4</v>
      </c>
      <c r="J77" s="145">
        <v>4.1056901886517595E-3</v>
      </c>
      <c r="K77" s="145">
        <v>1.5101680000000001E-2</v>
      </c>
      <c r="L77" s="26" t="s">
        <v>430</v>
      </c>
      <c r="M77" s="26" t="s">
        <v>430</v>
      </c>
      <c r="N77" s="145">
        <v>8.1700000000000009E-2</v>
      </c>
      <c r="O77" s="145">
        <v>0.1053</v>
      </c>
      <c r="P77" s="145">
        <v>7.0000000000000001E-3</v>
      </c>
      <c r="Q77" s="145">
        <v>2.9100000000000001E-2</v>
      </c>
      <c r="R77" s="26" t="s">
        <v>430</v>
      </c>
      <c r="S77" s="145">
        <v>0.14810000000000001</v>
      </c>
      <c r="T77" s="26" t="s">
        <v>431</v>
      </c>
      <c r="U77" s="26" t="s">
        <v>430</v>
      </c>
      <c r="V77" s="145">
        <v>6.9409999999999998</v>
      </c>
      <c r="W77" s="145">
        <v>0.03</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145">
        <v>2.14E-3</v>
      </c>
      <c r="G78" s="145">
        <v>2.3E-2</v>
      </c>
      <c r="H78" s="26" t="s">
        <v>430</v>
      </c>
      <c r="I78" s="145">
        <v>6.7093749999999998E-4</v>
      </c>
      <c r="J78" s="145">
        <v>8.8281250000000003E-4</v>
      </c>
      <c r="K78" s="145">
        <v>1.1299999999999999E-3</v>
      </c>
      <c r="L78" s="145">
        <v>5.6499999999999999E-7</v>
      </c>
      <c r="M78" s="145">
        <v>0.16491</v>
      </c>
      <c r="N78" s="145">
        <v>0.161</v>
      </c>
      <c r="O78" s="145">
        <v>1E-3</v>
      </c>
      <c r="P78" s="145">
        <v>7.9760891875060298E-6</v>
      </c>
      <c r="Q78" s="145">
        <v>0.13919999999999999</v>
      </c>
      <c r="R78" s="145">
        <v>1.2500000000000002E-3</v>
      </c>
      <c r="S78" s="145">
        <v>0.10899</v>
      </c>
      <c r="T78" s="145">
        <v>5.9023059987544626E-4</v>
      </c>
      <c r="U78" s="145">
        <v>5.8000000000000003E-2</v>
      </c>
      <c r="V78" s="145">
        <v>2.5000000000000001E-2</v>
      </c>
      <c r="W78" s="145">
        <v>1.1891100000000002E-3</v>
      </c>
      <c r="X78" s="26" t="s">
        <v>430</v>
      </c>
      <c r="Y78" s="26" t="s">
        <v>430</v>
      </c>
      <c r="Z78" s="26" t="s">
        <v>430</v>
      </c>
      <c r="AA78" s="26" t="s">
        <v>430</v>
      </c>
      <c r="AB78" s="26" t="s">
        <v>430</v>
      </c>
      <c r="AC78" s="145">
        <v>6.2309934255000012</v>
      </c>
      <c r="AD78" s="145">
        <v>4.4347000000000006E-4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0.02</v>
      </c>
      <c r="G79" s="145">
        <v>8.8470588226999998E-3</v>
      </c>
      <c r="H79" s="145">
        <v>0.377</v>
      </c>
      <c r="I79" s="26" t="s">
        <v>431</v>
      </c>
      <c r="J79" s="26" t="s">
        <v>431</v>
      </c>
      <c r="K79" s="26" t="s">
        <v>431</v>
      </c>
      <c r="L79" s="26" t="s">
        <v>430</v>
      </c>
      <c r="M79" s="26" t="s">
        <v>430</v>
      </c>
      <c r="N79" s="26" t="s">
        <v>430</v>
      </c>
      <c r="O79" s="26" t="s">
        <v>430</v>
      </c>
      <c r="P79" s="26" t="s">
        <v>430</v>
      </c>
      <c r="Q79" s="26" t="s">
        <v>430</v>
      </c>
      <c r="R79" s="26" t="s">
        <v>430</v>
      </c>
      <c r="S79" s="26" t="s">
        <v>430</v>
      </c>
      <c r="T79" s="145">
        <v>1.913</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4.2557280000000003E-2</v>
      </c>
      <c r="G80" s="145">
        <v>9.2000000000000003E-4</v>
      </c>
      <c r="H80" s="145">
        <v>2.8000000000000003E-4</v>
      </c>
      <c r="I80" s="145">
        <v>1.3415199999999999E-2</v>
      </c>
      <c r="J80" s="145">
        <v>1.6075199999999998E-2</v>
      </c>
      <c r="K80" s="145">
        <v>2.6599999999999999E-2</v>
      </c>
      <c r="L80" s="26" t="s">
        <v>430</v>
      </c>
      <c r="M80" s="26" t="s">
        <v>430</v>
      </c>
      <c r="N80" s="145">
        <v>0.63273000000000001</v>
      </c>
      <c r="O80" s="145">
        <v>5.0049999999999997E-2</v>
      </c>
      <c r="P80" s="145">
        <v>8.0000000000000004E-4</v>
      </c>
      <c r="Q80" s="145">
        <v>0.23010000000000003</v>
      </c>
      <c r="R80" s="145">
        <v>0.14213000000000001</v>
      </c>
      <c r="S80" s="145">
        <v>2.8403299999999998</v>
      </c>
      <c r="T80" s="145">
        <v>0.22648999999999997</v>
      </c>
      <c r="U80" s="145">
        <v>9.0000000000000011E-3</v>
      </c>
      <c r="V80" s="145">
        <v>0.72071000000000007</v>
      </c>
      <c r="W80" s="26" t="s">
        <v>430</v>
      </c>
      <c r="X80" s="26" t="s">
        <v>430</v>
      </c>
      <c r="Y80" s="26" t="s">
        <v>430</v>
      </c>
      <c r="Z80" s="26" t="s">
        <v>430</v>
      </c>
      <c r="AA80" s="26" t="s">
        <v>430</v>
      </c>
      <c r="AB80" s="26" t="s">
        <v>430</v>
      </c>
      <c r="AC80" s="145">
        <v>5.3130931200000009E-2</v>
      </c>
      <c r="AD80" s="145">
        <v>5.7462430514799989E-3</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6.3185038920000002E-4</v>
      </c>
      <c r="J81" s="145">
        <v>6.3185038919999987E-3</v>
      </c>
      <c r="K81" s="145">
        <v>1.2637007783999997E-2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3159.2519459999994</v>
      </c>
      <c r="AL81" s="49" t="s">
        <v>451</v>
      </c>
    </row>
    <row r="82" spans="1:38" s="2" customFormat="1" ht="26.25" customHeight="1" thickBot="1" x14ac:dyDescent="0.3">
      <c r="A82" s="70" t="s">
        <v>209</v>
      </c>
      <c r="B82" s="70" t="s">
        <v>210</v>
      </c>
      <c r="C82" s="70" t="s">
        <v>211</v>
      </c>
      <c r="D82" s="72"/>
      <c r="E82" s="26" t="s">
        <v>430</v>
      </c>
      <c r="F82" s="145">
        <v>4.8978849407225713</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0.54966999999999999</v>
      </c>
      <c r="G83" s="26" t="s">
        <v>430</v>
      </c>
      <c r="H83" s="26" t="s">
        <v>430</v>
      </c>
      <c r="I83" s="145">
        <v>6.4696642999999998E-2</v>
      </c>
      <c r="J83" s="145">
        <v>7.0578156000000003E-2</v>
      </c>
      <c r="K83" s="145">
        <v>9.4104208000000009E-2</v>
      </c>
      <c r="L83" s="145">
        <v>3.687708651E-3</v>
      </c>
      <c r="M83" s="26" t="s">
        <v>430</v>
      </c>
      <c r="N83" s="26" t="s">
        <v>430</v>
      </c>
      <c r="O83" s="26" t="s">
        <v>430</v>
      </c>
      <c r="P83" s="26" t="s">
        <v>430</v>
      </c>
      <c r="Q83" s="26" t="s">
        <v>430</v>
      </c>
      <c r="R83" s="26" t="s">
        <v>430</v>
      </c>
      <c r="S83" s="26" t="s">
        <v>430</v>
      </c>
      <c r="T83" s="26" t="s">
        <v>430</v>
      </c>
      <c r="U83" s="26" t="s">
        <v>430</v>
      </c>
      <c r="V83" s="26" t="s">
        <v>430</v>
      </c>
      <c r="W83" s="145">
        <v>1.1763025999999999E-2</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0.36154000000000003</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14.632756505999998</v>
      </c>
      <c r="G85" s="26" t="s">
        <v>430</v>
      </c>
      <c r="H85" s="26" t="s">
        <v>430</v>
      </c>
      <c r="I85" s="145">
        <v>3.7800533767064614E-3</v>
      </c>
      <c r="J85" s="145">
        <v>6.0518157263961961E-3</v>
      </c>
      <c r="K85" s="145">
        <v>7.5680300000000008E-3</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0.62878610000000001</v>
      </c>
      <c r="G86" s="26" t="s">
        <v>430</v>
      </c>
      <c r="H86" s="145">
        <v>1.23E-2</v>
      </c>
      <c r="I86" s="145">
        <v>7.5823040000000006E-3</v>
      </c>
      <c r="J86" s="145">
        <v>1.2984600000000002E-2</v>
      </c>
      <c r="K86" s="145">
        <v>1.7269200000000002E-2</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3.7066582299999999</v>
      </c>
      <c r="G88" s="145">
        <v>2E-3</v>
      </c>
      <c r="H88" s="145">
        <v>2.6031176E-2</v>
      </c>
      <c r="I88" s="145">
        <v>4.500000000000001E-4</v>
      </c>
      <c r="J88" s="145">
        <v>7.2000000000000005E-4</v>
      </c>
      <c r="K88" s="145">
        <v>9.0000000000000019E-4</v>
      </c>
      <c r="L88" s="26" t="s">
        <v>430</v>
      </c>
      <c r="M88" s="26" t="s">
        <v>430</v>
      </c>
      <c r="N88" s="26" t="s">
        <v>430</v>
      </c>
      <c r="O88" s="26" t="s">
        <v>430</v>
      </c>
      <c r="P88" s="26" t="s">
        <v>430</v>
      </c>
      <c r="Q88" s="26" t="s">
        <v>430</v>
      </c>
      <c r="R88" s="26" t="s">
        <v>430</v>
      </c>
      <c r="S88" s="26" t="s">
        <v>430</v>
      </c>
      <c r="T88" s="26" t="s">
        <v>430</v>
      </c>
      <c r="U88" s="26" t="s">
        <v>430</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2.6314910000000009</v>
      </c>
      <c r="G89" s="26" t="s">
        <v>430</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1.5284065</v>
      </c>
      <c r="G90" s="145">
        <v>8.6980000000000002E-2</v>
      </c>
      <c r="H90" s="145">
        <v>0.24392999999999998</v>
      </c>
      <c r="I90" s="145">
        <v>0.18534291473563852</v>
      </c>
      <c r="J90" s="145">
        <v>0.2138091736650464</v>
      </c>
      <c r="K90" s="145">
        <v>0.29606010000000005</v>
      </c>
      <c r="L90" s="145">
        <v>2.9339488413831164E-6</v>
      </c>
      <c r="M90" s="26" t="s">
        <v>430</v>
      </c>
      <c r="N90" s="26" t="s">
        <v>430</v>
      </c>
      <c r="O90" s="26" t="s">
        <v>430</v>
      </c>
      <c r="P90" s="26" t="s">
        <v>430</v>
      </c>
      <c r="Q90" s="26" t="s">
        <v>430</v>
      </c>
      <c r="R90" s="26" t="s">
        <v>430</v>
      </c>
      <c r="S90" s="26" t="s">
        <v>430</v>
      </c>
      <c r="T90" s="26" t="s">
        <v>430</v>
      </c>
      <c r="U90" s="26" t="s">
        <v>430</v>
      </c>
      <c r="V90" s="26" t="s">
        <v>430</v>
      </c>
      <c r="W90" s="26" t="s">
        <v>430</v>
      </c>
      <c r="X90" s="145">
        <v>6.1802999999999997E-3</v>
      </c>
      <c r="Y90" s="145">
        <v>3.1195800000000007E-3</v>
      </c>
      <c r="Z90" s="145">
        <v>3.1195800000000007E-3</v>
      </c>
      <c r="AA90" s="145">
        <v>3.1195800000000007E-3</v>
      </c>
      <c r="AB90" s="145">
        <v>1.5539040000000004E-2</v>
      </c>
      <c r="AC90" s="145">
        <v>1.7091340000000002E-3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7.2636230000000003E-3</v>
      </c>
      <c r="F91" s="145">
        <v>1.7774657999999999E-2</v>
      </c>
      <c r="G91" s="145">
        <v>7.587318E-3</v>
      </c>
      <c r="H91" s="145">
        <v>2.7433201500000007E-2</v>
      </c>
      <c r="I91" s="145">
        <v>9.9286641822579999E-2</v>
      </c>
      <c r="J91" s="145">
        <v>9.940718471144E-2</v>
      </c>
      <c r="K91" s="145">
        <v>9.9432082169310002E-2</v>
      </c>
      <c r="L91" s="145">
        <v>4.4620267500000005E-4</v>
      </c>
      <c r="M91" s="145">
        <v>0.22031534799999999</v>
      </c>
      <c r="N91" s="145">
        <v>1.9696878879999999</v>
      </c>
      <c r="O91" s="145">
        <v>2.354951836E-2</v>
      </c>
      <c r="P91" s="145">
        <v>1.4320434900000001E-4</v>
      </c>
      <c r="Q91" s="145">
        <v>3.3414348100000001E-3</v>
      </c>
      <c r="R91" s="145">
        <v>3.9192769199999991E-2</v>
      </c>
      <c r="S91" s="145">
        <v>1.1353177379999999</v>
      </c>
      <c r="T91" s="145">
        <v>8.5286324999999996E-2</v>
      </c>
      <c r="U91" s="26" t="s">
        <v>429</v>
      </c>
      <c r="V91" s="145">
        <v>0.66312843499999996</v>
      </c>
      <c r="W91" s="145">
        <v>3.6724499999999998E-4</v>
      </c>
      <c r="X91" s="145">
        <v>4.0764194999999998E-4</v>
      </c>
      <c r="Y91" s="145">
        <v>1.6526025E-4</v>
      </c>
      <c r="Z91" s="145">
        <v>1.6526025E-4</v>
      </c>
      <c r="AA91" s="145">
        <v>1.6526025E-4</v>
      </c>
      <c r="AB91" s="145">
        <v>9.0342269999999999E-4</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3.3708550000000006</v>
      </c>
      <c r="G92" s="145">
        <v>1.9915500000000002</v>
      </c>
      <c r="H92" s="145">
        <v>8.2599999999999993E-2</v>
      </c>
      <c r="I92" s="145">
        <v>0.71359939456834154</v>
      </c>
      <c r="J92" s="145">
        <v>0.91124190375359415</v>
      </c>
      <c r="K92" s="145">
        <v>1.0778022653750001</v>
      </c>
      <c r="L92" s="145">
        <v>2.305076785877689E-2</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26" t="s">
        <v>430</v>
      </c>
      <c r="AD92" s="26" t="s">
        <v>430</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2.2284162000000003</v>
      </c>
      <c r="G93" s="26" t="s">
        <v>431</v>
      </c>
      <c r="H93" s="26" t="s">
        <v>430</v>
      </c>
      <c r="I93" s="145">
        <v>0.44574180000000002</v>
      </c>
      <c r="J93" s="145">
        <v>0.49442204999999995</v>
      </c>
      <c r="K93" s="145">
        <v>0.55781929999999991</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1.5837398699999998</v>
      </c>
      <c r="G95" s="145" t="s">
        <v>430</v>
      </c>
      <c r="H95" s="26" t="s">
        <v>430</v>
      </c>
      <c r="I95" s="145">
        <v>2.7776633999293251E-2</v>
      </c>
      <c r="J95" s="145">
        <v>0.11130613656301512</v>
      </c>
      <c r="K95" s="145">
        <v>0.40371777143999998</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26" t="s">
        <v>430</v>
      </c>
      <c r="AJ95" s="145"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26" t="s">
        <v>434</v>
      </c>
      <c r="AK97" s="26" t="s">
        <v>434</v>
      </c>
      <c r="AL97" s="49" t="s">
        <v>430</v>
      </c>
    </row>
    <row r="98" spans="1:38" s="2" customFormat="1" ht="26.25" customHeight="1" thickBot="1" x14ac:dyDescent="0.3">
      <c r="A98" s="70" t="s">
        <v>54</v>
      </c>
      <c r="B98" s="70" t="s">
        <v>242</v>
      </c>
      <c r="C98" s="70" t="s">
        <v>243</v>
      </c>
      <c r="D98" s="72"/>
      <c r="E98" s="145" t="s">
        <v>430</v>
      </c>
      <c r="F98" s="145">
        <v>8.9595510000000003E-2</v>
      </c>
      <c r="G98" s="145">
        <v>3.2799999999999999E-3</v>
      </c>
      <c r="H98" s="145">
        <v>2.7299999999999998E-3</v>
      </c>
      <c r="I98" s="145">
        <v>1.4704986166463053E-2</v>
      </c>
      <c r="J98" s="145">
        <v>2.2980551803021644E-2</v>
      </c>
      <c r="K98" s="145">
        <v>3.0224300629E-2</v>
      </c>
      <c r="L98" s="145" t="s">
        <v>430</v>
      </c>
      <c r="M98" s="145" t="s">
        <v>430</v>
      </c>
      <c r="N98" s="145" t="s">
        <v>430</v>
      </c>
      <c r="O98" s="145" t="s">
        <v>430</v>
      </c>
      <c r="P98" s="145" t="s">
        <v>430</v>
      </c>
      <c r="Q98" s="145" t="s">
        <v>430</v>
      </c>
      <c r="R98" s="145" t="s">
        <v>430</v>
      </c>
      <c r="S98" s="145" t="s">
        <v>430</v>
      </c>
      <c r="T98" s="145" t="s">
        <v>430</v>
      </c>
      <c r="U98" s="26" t="s">
        <v>430</v>
      </c>
      <c r="V98" s="145" t="s">
        <v>430</v>
      </c>
      <c r="W98" s="145">
        <v>1.25019E-2</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145" t="s">
        <v>430</v>
      </c>
      <c r="AK98" s="26" t="s">
        <v>430</v>
      </c>
      <c r="AL98" s="49" t="s">
        <v>430</v>
      </c>
    </row>
    <row r="99" spans="1:38" s="2" customFormat="1" ht="26.25" customHeight="1" thickBot="1" x14ac:dyDescent="0.3">
      <c r="A99" s="70" t="s">
        <v>244</v>
      </c>
      <c r="B99" s="70" t="s">
        <v>245</v>
      </c>
      <c r="C99" s="70" t="s">
        <v>454</v>
      </c>
      <c r="D99" s="72"/>
      <c r="E99" s="145">
        <v>6.6777282786860362E-2</v>
      </c>
      <c r="F99" s="145">
        <v>6.1381430950000002</v>
      </c>
      <c r="G99" s="145" t="s">
        <v>430</v>
      </c>
      <c r="H99" s="145">
        <v>5.5949800466037338</v>
      </c>
      <c r="I99" s="145">
        <v>7.0101186770000004E-2</v>
      </c>
      <c r="J99" s="145">
        <v>0.1077164577</v>
      </c>
      <c r="K99" s="145">
        <v>0.2359503359</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296.06900000000002</v>
      </c>
      <c r="AL99" s="49" t="s">
        <v>246</v>
      </c>
    </row>
    <row r="100" spans="1:38" s="2" customFormat="1" ht="26.25" customHeight="1" thickBot="1" x14ac:dyDescent="0.3">
      <c r="A100" s="70" t="s">
        <v>244</v>
      </c>
      <c r="B100" s="70" t="s">
        <v>247</v>
      </c>
      <c r="C100" s="70" t="s">
        <v>455</v>
      </c>
      <c r="D100" s="72"/>
      <c r="E100" s="145">
        <v>0.1242618289101801</v>
      </c>
      <c r="F100" s="145">
        <v>3.8450587896000004</v>
      </c>
      <c r="G100" s="145" t="s">
        <v>430</v>
      </c>
      <c r="H100" s="145">
        <v>4.5289671358744155</v>
      </c>
      <c r="I100" s="145">
        <v>5.5611082350000007E-2</v>
      </c>
      <c r="J100" s="145">
        <v>8.5642237894000009E-2</v>
      </c>
      <c r="K100" s="145">
        <v>0.18500096527000001</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145" t="s">
        <v>430</v>
      </c>
      <c r="AK100" s="145">
        <v>630.625</v>
      </c>
      <c r="AL100" s="49" t="s">
        <v>246</v>
      </c>
    </row>
    <row r="101" spans="1:38" s="2" customFormat="1" ht="26.25" customHeight="1" thickBot="1" x14ac:dyDescent="0.3">
      <c r="A101" s="70" t="s">
        <v>244</v>
      </c>
      <c r="B101" s="70" t="s">
        <v>248</v>
      </c>
      <c r="C101" s="70" t="s">
        <v>249</v>
      </c>
      <c r="D101" s="72"/>
      <c r="E101" s="145">
        <v>9.5641764645969258E-3</v>
      </c>
      <c r="F101" s="145">
        <v>0.12981140329999999</v>
      </c>
      <c r="G101" s="145" t="s">
        <v>430</v>
      </c>
      <c r="H101" s="145">
        <v>0.11337934751307799</v>
      </c>
      <c r="I101" s="145">
        <v>9.7343070600000006E-4</v>
      </c>
      <c r="J101" s="145">
        <v>2.9202921169999996E-3</v>
      </c>
      <c r="K101" s="145">
        <v>6.8140149399999999E-3</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26" t="s">
        <v>430</v>
      </c>
      <c r="AJ101" s="26" t="s">
        <v>430</v>
      </c>
      <c r="AK101" s="145">
        <v>119.252</v>
      </c>
      <c r="AL101" s="49" t="s">
        <v>246</v>
      </c>
    </row>
    <row r="102" spans="1:38" s="2" customFormat="1" ht="26.25" customHeight="1" thickBot="1" x14ac:dyDescent="0.3">
      <c r="A102" s="70" t="s">
        <v>244</v>
      </c>
      <c r="B102" s="70" t="s">
        <v>250</v>
      </c>
      <c r="C102" s="70" t="s">
        <v>456</v>
      </c>
      <c r="D102" s="72"/>
      <c r="E102" s="145">
        <v>3.7982252561203619E-2</v>
      </c>
      <c r="F102" s="145">
        <v>0.43212217855800006</v>
      </c>
      <c r="G102" s="145" t="s">
        <v>430</v>
      </c>
      <c r="H102" s="145">
        <v>4.4122982390779484</v>
      </c>
      <c r="I102" s="145">
        <v>3.510544001E-3</v>
      </c>
      <c r="J102" s="145">
        <v>7.373591160500001E-2</v>
      </c>
      <c r="K102" s="145">
        <v>0.44266311245100004</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145" t="s">
        <v>430</v>
      </c>
      <c r="AK102" s="145">
        <v>1035</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5.3179747734698223E-4</v>
      </c>
      <c r="F104" s="145">
        <v>4.9850478100000005E-3</v>
      </c>
      <c r="G104" s="145" t="s">
        <v>430</v>
      </c>
      <c r="H104" s="145">
        <v>6.3042154724153431E-3</v>
      </c>
      <c r="I104" s="145">
        <v>5.0454292000000001E-5</v>
      </c>
      <c r="J104" s="145">
        <v>1.5136287500000002E-4</v>
      </c>
      <c r="K104" s="145">
        <v>3.5318004200000003E-4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6.181</v>
      </c>
      <c r="AL104" s="49" t="s">
        <v>246</v>
      </c>
    </row>
    <row r="105" spans="1:38" s="2" customFormat="1" ht="26.25" customHeight="1" thickBot="1" x14ac:dyDescent="0.3">
      <c r="A105" s="70" t="s">
        <v>244</v>
      </c>
      <c r="B105" s="70" t="s">
        <v>255</v>
      </c>
      <c r="C105" s="70" t="s">
        <v>256</v>
      </c>
      <c r="D105" s="72"/>
      <c r="E105" s="145">
        <v>2.5984843859058252E-2</v>
      </c>
      <c r="F105" s="145">
        <v>0.22978366097400002</v>
      </c>
      <c r="G105" s="145" t="s">
        <v>430</v>
      </c>
      <c r="H105" s="145">
        <v>0.6133230178923138</v>
      </c>
      <c r="I105" s="145">
        <v>5.9510846470000002E-3</v>
      </c>
      <c r="J105" s="145">
        <v>9.3517044449999993E-3</v>
      </c>
      <c r="K105" s="145">
        <v>2.0403718788999999E-2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145" t="s">
        <v>430</v>
      </c>
      <c r="AI105" s="145" t="s">
        <v>430</v>
      </c>
      <c r="AJ105" s="26" t="s">
        <v>430</v>
      </c>
      <c r="AK105" s="145">
        <v>68</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0" t="s">
        <v>458</v>
      </c>
      <c r="D107" s="72"/>
      <c r="E107" s="145">
        <v>3.2897842846652141E-2</v>
      </c>
      <c r="F107" s="145">
        <v>0.16518159130000001</v>
      </c>
      <c r="G107" s="145" t="s">
        <v>430</v>
      </c>
      <c r="H107" s="145">
        <v>0.35031268089086931</v>
      </c>
      <c r="I107" s="145">
        <v>8.7517875040000002E-3</v>
      </c>
      <c r="J107" s="145">
        <v>0.1166905001</v>
      </c>
      <c r="K107" s="145">
        <v>0.5542798753</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145" t="s">
        <v>430</v>
      </c>
      <c r="AI107" s="145" t="s">
        <v>430</v>
      </c>
      <c r="AJ107" s="26" t="s">
        <v>430</v>
      </c>
      <c r="AK107" s="145">
        <v>3147.3340000000003</v>
      </c>
      <c r="AL107" s="49" t="s">
        <v>246</v>
      </c>
    </row>
    <row r="108" spans="1:38" s="2" customFormat="1" ht="26.25" customHeight="1" thickBot="1" x14ac:dyDescent="0.3">
      <c r="A108" s="70" t="s">
        <v>244</v>
      </c>
      <c r="B108" s="70" t="s">
        <v>260</v>
      </c>
      <c r="C108" s="70" t="s">
        <v>459</v>
      </c>
      <c r="D108" s="72"/>
      <c r="E108" s="145">
        <v>4.9189768639858848E-2</v>
      </c>
      <c r="F108" s="145">
        <v>0.41181682668000003</v>
      </c>
      <c r="G108" s="145" t="s">
        <v>430</v>
      </c>
      <c r="H108" s="145">
        <v>0.37880972024078258</v>
      </c>
      <c r="I108" s="145">
        <v>5.4250290000000005E-3</v>
      </c>
      <c r="J108" s="145">
        <v>5.425029E-2</v>
      </c>
      <c r="K108" s="145">
        <v>0.10850058</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26" t="s">
        <v>430</v>
      </c>
      <c r="AJ108" s="26" t="s">
        <v>430</v>
      </c>
      <c r="AK108" s="145">
        <v>5425.0290000000005</v>
      </c>
      <c r="AL108" s="49" t="s">
        <v>246</v>
      </c>
    </row>
    <row r="109" spans="1:38" s="2" customFormat="1" ht="26.25" customHeight="1" thickBot="1" x14ac:dyDescent="0.3">
      <c r="A109" s="70" t="s">
        <v>244</v>
      </c>
      <c r="B109" s="70" t="s">
        <v>261</v>
      </c>
      <c r="C109" s="70" t="s">
        <v>460</v>
      </c>
      <c r="D109" s="72"/>
      <c r="E109" s="145">
        <v>1.2147689656562988E-2</v>
      </c>
      <c r="F109" s="145">
        <v>5.0810197260000002E-2</v>
      </c>
      <c r="G109" s="26" t="s">
        <v>430</v>
      </c>
      <c r="H109" s="145">
        <v>9.3549129009578957E-2</v>
      </c>
      <c r="I109" s="145">
        <v>4.3050499999999995E-3</v>
      </c>
      <c r="J109" s="145">
        <v>2.3677775000000002E-2</v>
      </c>
      <c r="K109" s="145">
        <v>2.3677775000000002E-2</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430.505</v>
      </c>
      <c r="AL109" s="49" t="s">
        <v>246</v>
      </c>
    </row>
    <row r="110" spans="1:38" s="2" customFormat="1" ht="26.25" customHeight="1" thickBot="1" x14ac:dyDescent="0.3">
      <c r="A110" s="70" t="s">
        <v>244</v>
      </c>
      <c r="B110" s="70" t="s">
        <v>262</v>
      </c>
      <c r="C110" s="70" t="s">
        <v>461</v>
      </c>
      <c r="D110" s="72"/>
      <c r="E110" s="145">
        <v>3.9276849342142067E-3</v>
      </c>
      <c r="F110" s="145">
        <v>2.0110356600999999E-2</v>
      </c>
      <c r="G110" s="26" t="s">
        <v>430</v>
      </c>
      <c r="H110" s="145">
        <v>5.3082440680532153E-2</v>
      </c>
      <c r="I110" s="145">
        <v>1.4556108643E-2</v>
      </c>
      <c r="J110" s="145">
        <v>0.10211597657100001</v>
      </c>
      <c r="K110" s="145">
        <v>0.10387820871400001</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788.19899999999996</v>
      </c>
      <c r="AL110" s="49" t="s">
        <v>246</v>
      </c>
    </row>
    <row r="111" spans="1:38" s="2" customFormat="1" ht="26.25" customHeight="1" thickBot="1" x14ac:dyDescent="0.3">
      <c r="A111" s="70" t="s">
        <v>244</v>
      </c>
      <c r="B111" s="70" t="s">
        <v>263</v>
      </c>
      <c r="C111" s="70" t="s">
        <v>462</v>
      </c>
      <c r="D111" s="72"/>
      <c r="E111" s="145">
        <v>5.5305127077370973E-2</v>
      </c>
      <c r="F111" s="145">
        <v>1.3120435345000001</v>
      </c>
      <c r="G111" s="26" t="s">
        <v>430</v>
      </c>
      <c r="H111" s="145">
        <v>2.4878893016385257</v>
      </c>
      <c r="I111" s="145">
        <v>1.3923272E-2</v>
      </c>
      <c r="J111" s="145">
        <v>2.7846544000000001E-2</v>
      </c>
      <c r="K111" s="145">
        <v>6.2654724000000009E-2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3674.1600000000003</v>
      </c>
      <c r="AL111" s="49" t="s">
        <v>246</v>
      </c>
    </row>
    <row r="112" spans="1:38" s="2" customFormat="1" ht="26.25" customHeight="1" thickBot="1" x14ac:dyDescent="0.3">
      <c r="A112" s="70" t="s">
        <v>264</v>
      </c>
      <c r="B112" s="70" t="s">
        <v>265</v>
      </c>
      <c r="C112" s="70" t="s">
        <v>266</v>
      </c>
      <c r="D112" s="72"/>
      <c r="E112" s="145">
        <v>5.9543165547862271</v>
      </c>
      <c r="F112" s="145" t="s">
        <v>430</v>
      </c>
      <c r="G112" s="145" t="s">
        <v>430</v>
      </c>
      <c r="H112" s="145">
        <v>2.1965069598938785</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26" t="s">
        <v>430</v>
      </c>
      <c r="AJ112" s="26" t="s">
        <v>430</v>
      </c>
      <c r="AK112" s="145">
        <v>148.78399999999999</v>
      </c>
      <c r="AL112" s="49" t="s">
        <v>475</v>
      </c>
    </row>
    <row r="113" spans="1:38" s="2" customFormat="1" ht="26.25" customHeight="1" thickBot="1" x14ac:dyDescent="0.3">
      <c r="A113" s="70" t="s">
        <v>264</v>
      </c>
      <c r="B113" s="70" t="s">
        <v>267</v>
      </c>
      <c r="C113" s="70" t="s">
        <v>268</v>
      </c>
      <c r="D113" s="72"/>
      <c r="E113" s="145">
        <v>2.9019229620335492</v>
      </c>
      <c r="F113" s="145">
        <v>3.1544289497199998</v>
      </c>
      <c r="G113" s="26" t="s">
        <v>430</v>
      </c>
      <c r="H113" s="145">
        <v>9.6565957365567936</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5.888E-3</v>
      </c>
      <c r="F114" s="145" t="s">
        <v>430</v>
      </c>
      <c r="G114" s="145" t="s">
        <v>430</v>
      </c>
      <c r="H114" s="145">
        <v>4.021714E-3</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26"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0.57890026398112471</v>
      </c>
      <c r="F116" s="145">
        <v>6.9836274763999992E-2</v>
      </c>
      <c r="G116" s="26" t="s">
        <v>430</v>
      </c>
      <c r="H116" s="145">
        <v>1.4184293957920362</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0.24245260000000005</v>
      </c>
      <c r="J119" s="145">
        <v>4.4076520000000006</v>
      </c>
      <c r="K119" s="145">
        <v>4.4076520000000006</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0.99871889883551601</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6.4319230769230773E-3</v>
      </c>
      <c r="AD122" s="26" t="s">
        <v>430</v>
      </c>
      <c r="AE122" s="144" t="s">
        <v>443</v>
      </c>
      <c r="AF122" s="145"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0" t="s">
        <v>286</v>
      </c>
      <c r="D123" s="72"/>
      <c r="E123" s="145">
        <v>8.0277318617466578E-2</v>
      </c>
      <c r="F123" s="145">
        <v>0.16346852680554541</v>
      </c>
      <c r="G123" s="145">
        <v>1.1053352815301065E-2</v>
      </c>
      <c r="H123" s="145">
        <v>7.828343265665795E-2</v>
      </c>
      <c r="I123" s="145">
        <v>0.2024162017516605</v>
      </c>
      <c r="J123" s="145">
        <v>0.21220163083374277</v>
      </c>
      <c r="K123" s="145">
        <v>0.21546344052777017</v>
      </c>
      <c r="L123" s="145">
        <v>2.5506515866100102E-2</v>
      </c>
      <c r="M123" s="145">
        <v>2.5960827183031676</v>
      </c>
      <c r="N123" s="145">
        <v>2.1899756192437785E-3</v>
      </c>
      <c r="O123" s="145">
        <v>2.0294812259703639E-2</v>
      </c>
      <c r="P123" s="145">
        <v>3.9884070496064216E-3</v>
      </c>
      <c r="Q123" s="145">
        <v>1.2466468994037843E-4</v>
      </c>
      <c r="R123" s="145">
        <v>3.3978021034473341E-3</v>
      </c>
      <c r="S123" s="145">
        <v>1.4692578805259654E-3</v>
      </c>
      <c r="T123" s="145">
        <v>1.1574322362735651E-3</v>
      </c>
      <c r="U123" s="145">
        <v>9.0200748241019374E-4</v>
      </c>
      <c r="V123" s="145">
        <v>1.7346387546957227E-2</v>
      </c>
      <c r="W123" s="145">
        <v>1.6309048470137078E-2</v>
      </c>
      <c r="X123" s="145">
        <v>2.6168755000200598E-6</v>
      </c>
      <c r="Y123" s="145">
        <v>7.7224541213235921E-6</v>
      </c>
      <c r="Z123" s="145">
        <v>2.5836652382728914E-6</v>
      </c>
      <c r="AA123" s="145">
        <v>1.6297448018412001E-6</v>
      </c>
      <c r="AB123" s="145">
        <v>1.4552739661457744E-5</v>
      </c>
      <c r="AC123" s="145" t="s">
        <v>430</v>
      </c>
      <c r="AD123" s="145" t="s">
        <v>430</v>
      </c>
      <c r="AE123" s="144" t="s">
        <v>443</v>
      </c>
      <c r="AF123" s="145" t="s">
        <v>430</v>
      </c>
      <c r="AG123" s="26" t="s">
        <v>430</v>
      </c>
      <c r="AH123" s="26" t="s">
        <v>430</v>
      </c>
      <c r="AI123" s="26" t="s">
        <v>430</v>
      </c>
      <c r="AJ123" s="26" t="s">
        <v>430</v>
      </c>
      <c r="AK123" s="145">
        <v>32.618096940274157</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26"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0.12939520400000001</v>
      </c>
      <c r="G125" s="145" t="s">
        <v>430</v>
      </c>
      <c r="H125" s="26" t="s">
        <v>430</v>
      </c>
      <c r="I125" s="145">
        <v>1.3822248E-4</v>
      </c>
      <c r="J125" s="145">
        <v>9.1729464000000008E-4</v>
      </c>
      <c r="K125" s="145">
        <v>1.9393032800000003E-3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0.13002810000000001</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541.78390000000002</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145" t="s">
        <v>431</v>
      </c>
      <c r="J130" s="145" t="s">
        <v>431</v>
      </c>
      <c r="K130" s="145"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434</v>
      </c>
      <c r="F131" s="145" t="s">
        <v>434</v>
      </c>
      <c r="G131" s="26" t="s">
        <v>434</v>
      </c>
      <c r="H131" s="26" t="s">
        <v>434</v>
      </c>
      <c r="I131" s="145" t="s">
        <v>434</v>
      </c>
      <c r="J131" s="145" t="s">
        <v>434</v>
      </c>
      <c r="K131" s="145" t="s">
        <v>434</v>
      </c>
      <c r="L131" s="26" t="s">
        <v>434</v>
      </c>
      <c r="M131" s="26" t="s">
        <v>434</v>
      </c>
      <c r="N131" s="26" t="s">
        <v>434</v>
      </c>
      <c r="O131" s="26" t="s">
        <v>434</v>
      </c>
      <c r="P131" s="26" t="s">
        <v>434</v>
      </c>
      <c r="Q131" s="26" t="s">
        <v>434</v>
      </c>
      <c r="R131" s="26" t="s">
        <v>434</v>
      </c>
      <c r="S131" s="26" t="s">
        <v>434</v>
      </c>
      <c r="T131" s="26" t="s">
        <v>434</v>
      </c>
      <c r="U131" s="26" t="s">
        <v>434</v>
      </c>
      <c r="V131" s="26" t="s">
        <v>434</v>
      </c>
      <c r="W131" s="26" t="s">
        <v>434</v>
      </c>
      <c r="X131" s="26" t="s">
        <v>434</v>
      </c>
      <c r="Y131" s="26" t="s">
        <v>434</v>
      </c>
      <c r="Z131" s="26" t="s">
        <v>434</v>
      </c>
      <c r="AA131" s="26" t="s">
        <v>434</v>
      </c>
      <c r="AB131" s="26" t="s">
        <v>434</v>
      </c>
      <c r="AC131" s="26" t="s">
        <v>434</v>
      </c>
      <c r="AD131" s="26" t="s">
        <v>434</v>
      </c>
      <c r="AE131" s="144" t="s">
        <v>443</v>
      </c>
      <c r="AF131" s="26" t="s">
        <v>434</v>
      </c>
      <c r="AG131" s="26" t="s">
        <v>434</v>
      </c>
      <c r="AH131" s="26" t="s">
        <v>434</v>
      </c>
      <c r="AI131" s="26" t="s">
        <v>434</v>
      </c>
      <c r="AJ131" s="26" t="s">
        <v>434</v>
      </c>
      <c r="AK131" s="26" t="s">
        <v>434</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6.1752120000000007E-4</v>
      </c>
      <c r="J133" s="145">
        <v>6.1752120000000007E-4</v>
      </c>
      <c r="K133" s="145">
        <v>6.8621375999999997E-4</v>
      </c>
      <c r="L133" s="145">
        <v>3.0876060000000003E-4</v>
      </c>
      <c r="M133" s="26" t="s">
        <v>431</v>
      </c>
      <c r="N133" s="145">
        <v>5.3441387999999992E-4</v>
      </c>
      <c r="O133" s="145">
        <v>8.9513880000000002E-5</v>
      </c>
      <c r="P133" s="145">
        <v>1.5644425779375269E-2</v>
      </c>
      <c r="Q133" s="145">
        <v>2.4220356000000001E-4</v>
      </c>
      <c r="R133" s="145">
        <v>2.4131376E-4</v>
      </c>
      <c r="S133" s="145">
        <v>2.2120428000000001E-4</v>
      </c>
      <c r="T133" s="145">
        <v>3.0840468000000002E-4</v>
      </c>
      <c r="U133" s="145">
        <v>3.5200488000000001E-4</v>
      </c>
      <c r="V133" s="145">
        <v>2.8494955200000002E-3</v>
      </c>
      <c r="W133" s="145">
        <v>4.8049200000000001E-4</v>
      </c>
      <c r="X133" s="145">
        <v>2.3490719999999998E-4</v>
      </c>
      <c r="Y133" s="145">
        <v>1.2830915999999999E-4</v>
      </c>
      <c r="Z133" s="145">
        <v>1.1460624000000001E-4</v>
      </c>
      <c r="AA133" s="145">
        <v>1.2439404E-4</v>
      </c>
      <c r="AB133" s="145">
        <v>6.0221664000000008E-4</v>
      </c>
      <c r="AC133" s="145">
        <v>2.6694000000000002E-3</v>
      </c>
      <c r="AD133" s="145">
        <v>7.29636E-3</v>
      </c>
      <c r="AE133" s="144" t="s">
        <v>443</v>
      </c>
      <c r="AF133" s="26" t="s">
        <v>430</v>
      </c>
      <c r="AG133" s="26" t="s">
        <v>430</v>
      </c>
      <c r="AH133" s="26" t="s">
        <v>430</v>
      </c>
      <c r="AI133" s="26" t="s">
        <v>430</v>
      </c>
      <c r="AJ133" s="26" t="s">
        <v>430</v>
      </c>
      <c r="AK133" s="145">
        <v>17796</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9.6500000000000006E-3</v>
      </c>
      <c r="G136" s="26" t="s">
        <v>430</v>
      </c>
      <c r="H136" s="145">
        <v>7.7000000000000007E-4</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1.5769999999999999E-2</v>
      </c>
      <c r="G137" s="26" t="s">
        <v>430</v>
      </c>
      <c r="H137" s="145" t="s">
        <v>430</v>
      </c>
      <c r="I137" s="145" t="s">
        <v>430</v>
      </c>
      <c r="J137" s="145" t="s">
        <v>430</v>
      </c>
      <c r="K137" s="145" t="s">
        <v>430</v>
      </c>
      <c r="L137" s="145" t="s">
        <v>430</v>
      </c>
      <c r="M137" s="26" t="s">
        <v>430</v>
      </c>
      <c r="N137" s="145" t="s">
        <v>430</v>
      </c>
      <c r="O137" s="145" t="s">
        <v>430</v>
      </c>
      <c r="P137" s="26" t="s">
        <v>430</v>
      </c>
      <c r="Q137" s="26" t="s">
        <v>430</v>
      </c>
      <c r="R137" s="26" t="s">
        <v>430</v>
      </c>
      <c r="S137" s="145" t="s">
        <v>430</v>
      </c>
      <c r="T137" s="26" t="s">
        <v>430</v>
      </c>
      <c r="U137" s="145" t="s">
        <v>430</v>
      </c>
      <c r="V137" s="145"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1051384</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0.35412680000000002</v>
      </c>
      <c r="I139" s="145">
        <v>0.20176467100000003</v>
      </c>
      <c r="J139" s="145">
        <v>0.20176467100000003</v>
      </c>
      <c r="K139" s="145">
        <v>0.20176467100000003</v>
      </c>
      <c r="L139" s="145">
        <v>1.7800023149999997E-2</v>
      </c>
      <c r="M139" s="26" t="s">
        <v>430</v>
      </c>
      <c r="N139" s="145">
        <v>5.7879500000000011E-4</v>
      </c>
      <c r="O139" s="145">
        <v>1.1680550000000001E-3</v>
      </c>
      <c r="P139" s="145">
        <v>1.1680550000000001E-3</v>
      </c>
      <c r="Q139" s="145">
        <v>1.8523050000000003E-3</v>
      </c>
      <c r="R139" s="145">
        <v>1.7693899999999998E-3</v>
      </c>
      <c r="S139" s="145">
        <v>4.114355000000001E-3</v>
      </c>
      <c r="T139" s="26" t="s">
        <v>430</v>
      </c>
      <c r="U139" s="26" t="s">
        <v>430</v>
      </c>
      <c r="V139" s="26" t="s">
        <v>430</v>
      </c>
      <c r="W139" s="145">
        <v>2.0609748799999998</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434</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T141" si="0">SUM(E14:E140)</f>
        <v>210.56211865958571</v>
      </c>
      <c r="F141" s="20">
        <f t="shared" si="0"/>
        <v>135.2567159664535</v>
      </c>
      <c r="G141" s="20">
        <f t="shared" si="0"/>
        <v>81.153914595149871</v>
      </c>
      <c r="H141" s="20">
        <f t="shared" si="0"/>
        <v>36.605478445219561</v>
      </c>
      <c r="I141" s="20">
        <f t="shared" si="0"/>
        <v>23.97071594008364</v>
      </c>
      <c r="J141" s="20">
        <f t="shared" si="0"/>
        <v>40.428064158416447</v>
      </c>
      <c r="K141" s="20">
        <f t="shared" si="0"/>
        <v>55.024403485372886</v>
      </c>
      <c r="L141" s="20">
        <f t="shared" si="0"/>
        <v>5.3534455816372235</v>
      </c>
      <c r="M141" s="20">
        <f t="shared" si="0"/>
        <v>481.15728789262681</v>
      </c>
      <c r="N141" s="20">
        <f t="shared" si="0"/>
        <v>21.817187298531781</v>
      </c>
      <c r="O141" s="20">
        <f t="shared" si="0"/>
        <v>1.2567858453434262</v>
      </c>
      <c r="P141" s="20">
        <f t="shared" si="0"/>
        <v>0.86966950292258904</v>
      </c>
      <c r="Q141" s="20">
        <f t="shared" si="0"/>
        <v>2.9561508616452254</v>
      </c>
      <c r="R141" s="20">
        <f t="shared" si="0"/>
        <v>28.715646979742051</v>
      </c>
      <c r="S141" s="20">
        <f t="shared" si="0"/>
        <v>44.1272721579764</v>
      </c>
      <c r="T141" s="20">
        <f t="shared" si="0"/>
        <v>24.878748382802407</v>
      </c>
      <c r="U141" s="20" t="s">
        <v>429</v>
      </c>
      <c r="V141" s="20">
        <f t="shared" ref="V141:AD141" si="1">SUM(V14:V140)</f>
        <v>106.22520746277108</v>
      </c>
      <c r="W141" s="20">
        <f t="shared" si="1"/>
        <v>14.270844563696567</v>
      </c>
      <c r="X141" s="20">
        <f t="shared" si="1"/>
        <v>0.20971063083586372</v>
      </c>
      <c r="Y141" s="20">
        <f t="shared" si="1"/>
        <v>0.29708907524567379</v>
      </c>
      <c r="Z141" s="20">
        <f t="shared" si="1"/>
        <v>0.15838839569108276</v>
      </c>
      <c r="AA141" s="20">
        <f t="shared" si="1"/>
        <v>0.11078667117930466</v>
      </c>
      <c r="AB141" s="20">
        <f t="shared" si="1"/>
        <v>8.9911630796568893</v>
      </c>
      <c r="AC141" s="20">
        <f t="shared" si="1"/>
        <v>38.219605377896713</v>
      </c>
      <c r="AD141" s="20">
        <f t="shared" si="1"/>
        <v>32.060757697729237</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210.56211865958571</v>
      </c>
      <c r="F152" s="14">
        <f t="shared" ref="F152:AD152" si="2">SUM(F$141, F$151, IF(AND(ISNUMBER(SEARCH($B$4,"AT|BE|CH|GB|IE|LT|LU|NL")),SUM(F$143:F$149)&gt;0),SUM(F$143:F$149)-SUM(F$27:F$33),0))</f>
        <v>135.2567159664535</v>
      </c>
      <c r="G152" s="14">
        <f t="shared" si="2"/>
        <v>81.153914595149871</v>
      </c>
      <c r="H152" s="14">
        <f t="shared" si="2"/>
        <v>36.605478445219561</v>
      </c>
      <c r="I152" s="14">
        <f t="shared" si="2"/>
        <v>23.97071594008364</v>
      </c>
      <c r="J152" s="14">
        <f t="shared" si="2"/>
        <v>40.428064158416447</v>
      </c>
      <c r="K152" s="14">
        <f t="shared" si="2"/>
        <v>55.024403485372886</v>
      </c>
      <c r="L152" s="14">
        <f t="shared" si="2"/>
        <v>5.3534455816372235</v>
      </c>
      <c r="M152" s="14">
        <f t="shared" si="2"/>
        <v>481.15728789262681</v>
      </c>
      <c r="N152" s="14">
        <f t="shared" si="2"/>
        <v>21.817187298531781</v>
      </c>
      <c r="O152" s="14">
        <f t="shared" si="2"/>
        <v>1.2567858453434262</v>
      </c>
      <c r="P152" s="14">
        <f t="shared" si="2"/>
        <v>0.86966950292258904</v>
      </c>
      <c r="Q152" s="14">
        <f t="shared" si="2"/>
        <v>2.9561508616452254</v>
      </c>
      <c r="R152" s="14">
        <f t="shared" si="2"/>
        <v>28.715646979742051</v>
      </c>
      <c r="S152" s="14">
        <f t="shared" si="2"/>
        <v>44.1272721579764</v>
      </c>
      <c r="T152" s="14">
        <f t="shared" si="2"/>
        <v>24.878748382802407</v>
      </c>
      <c r="U152" s="14">
        <f t="shared" si="2"/>
        <v>0</v>
      </c>
      <c r="V152" s="14">
        <f t="shared" si="2"/>
        <v>106.22520746277108</v>
      </c>
      <c r="W152" s="14">
        <f t="shared" si="2"/>
        <v>14.270844563696567</v>
      </c>
      <c r="X152" s="14">
        <f t="shared" si="2"/>
        <v>0.20971063083586372</v>
      </c>
      <c r="Y152" s="14">
        <f t="shared" si="2"/>
        <v>0.29708907524567379</v>
      </c>
      <c r="Z152" s="14">
        <f t="shared" si="2"/>
        <v>0.15838839569108276</v>
      </c>
      <c r="AA152" s="14">
        <f t="shared" si="2"/>
        <v>0.11078667117930466</v>
      </c>
      <c r="AB152" s="14">
        <f t="shared" si="2"/>
        <v>8.9911630796568893</v>
      </c>
      <c r="AC152" s="14">
        <f t="shared" si="2"/>
        <v>38.219605377896713</v>
      </c>
      <c r="AD152" s="14">
        <f t="shared" si="2"/>
        <v>32.060757697729237</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210.56211865958571</v>
      </c>
      <c r="F154" s="14">
        <f>SUM(F$141, F$153, -1 * IF(OR($B$6=2005,$B$6&gt;=2020),SUM(F$99:F$122),0), IF(AND(ISNUMBER(SEARCH($B$4,"AT|BE|CH|GB|IE|LT|LU|NL")),SUM(F$143:F$149)&gt;0),SUM(F$143:F$149)-SUM(F$27:F$33),0))</f>
        <v>135.2567159664535</v>
      </c>
      <c r="G154" s="14">
        <f>SUM(G$141, G$153, IF(AND(ISNUMBER(SEARCH($B$4,"AT|BE|CH|GB|IE|LT|LU|NL")),SUM(G$143:G$149)&gt;0),SUM(G$143:G$149)-SUM(G$27:G$33),0))</f>
        <v>81.153914595149871</v>
      </c>
      <c r="H154" s="14">
        <f>SUM(H$141, H$153, IF(AND(ISNUMBER(SEARCH($B$4,"AT|BE|CH|GB|IE|LT|LU|NL")),SUM(H$143:H$149)&gt;0),SUM(H$143:H$149)-SUM(H$27:H$33),0))</f>
        <v>36.605478445219561</v>
      </c>
      <c r="I154" s="14">
        <f t="shared" ref="I154:AD154" si="3">SUM(I$141, I$153, IF(AND(ISNUMBER(SEARCH($B$4,"AT|BE|CH|GB|IE|LT|LU|NL")),SUM(I$143:I$149)&gt;0),SUM(I$143:I$149)-SUM(I$27:I$33),0))</f>
        <v>23.97071594008364</v>
      </c>
      <c r="J154" s="14">
        <f t="shared" si="3"/>
        <v>40.428064158416447</v>
      </c>
      <c r="K154" s="14">
        <f t="shared" si="3"/>
        <v>55.024403485372886</v>
      </c>
      <c r="L154" s="14">
        <f t="shared" si="3"/>
        <v>5.3534455816372235</v>
      </c>
      <c r="M154" s="14">
        <f t="shared" si="3"/>
        <v>481.15728789262681</v>
      </c>
      <c r="N154" s="14">
        <f t="shared" si="3"/>
        <v>21.817187298531781</v>
      </c>
      <c r="O154" s="14">
        <f t="shared" si="3"/>
        <v>1.2567858453434262</v>
      </c>
      <c r="P154" s="14">
        <f t="shared" si="3"/>
        <v>0.86966950292258904</v>
      </c>
      <c r="Q154" s="14">
        <f t="shared" si="3"/>
        <v>2.9561508616452254</v>
      </c>
      <c r="R154" s="14">
        <f t="shared" si="3"/>
        <v>28.715646979742051</v>
      </c>
      <c r="S154" s="14">
        <f t="shared" si="3"/>
        <v>44.1272721579764</v>
      </c>
      <c r="T154" s="14">
        <f t="shared" si="3"/>
        <v>24.878748382802407</v>
      </c>
      <c r="U154" s="14">
        <f t="shared" si="3"/>
        <v>0</v>
      </c>
      <c r="V154" s="14">
        <f t="shared" si="3"/>
        <v>106.22520746277108</v>
      </c>
      <c r="W154" s="14">
        <f t="shared" si="3"/>
        <v>14.270844563696567</v>
      </c>
      <c r="X154" s="14">
        <f t="shared" si="3"/>
        <v>0.20971063083586372</v>
      </c>
      <c r="Y154" s="14">
        <f t="shared" si="3"/>
        <v>0.29708907524567379</v>
      </c>
      <c r="Z154" s="14">
        <f t="shared" si="3"/>
        <v>0.15838839569108276</v>
      </c>
      <c r="AA154" s="14">
        <f t="shared" si="3"/>
        <v>0.11078667117930466</v>
      </c>
      <c r="AB154" s="14">
        <f t="shared" si="3"/>
        <v>8.9911630796568893</v>
      </c>
      <c r="AC154" s="14">
        <f t="shared" si="3"/>
        <v>38.219605377896713</v>
      </c>
      <c r="AD154" s="14">
        <f t="shared" si="3"/>
        <v>32.060757697729237</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5.9642632212227777</v>
      </c>
      <c r="F157" s="23">
        <v>0.12783198027148732</v>
      </c>
      <c r="G157" s="23">
        <v>0.40343198465405439</v>
      </c>
      <c r="H157" s="23" t="s">
        <v>430</v>
      </c>
      <c r="I157" s="23">
        <v>8.3441704865921937E-2</v>
      </c>
      <c r="J157" s="23">
        <v>8.3441704865921937E-2</v>
      </c>
      <c r="K157" s="23">
        <v>8.3441704865921937E-2</v>
      </c>
      <c r="L157" s="23">
        <v>4.1720852432960968E-2</v>
      </c>
      <c r="M157" s="23">
        <v>1.3031731205807666</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20795.463126497649</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0.70099999999999996</v>
      </c>
      <c r="F158" s="23">
        <v>7.4227743260586385E-2</v>
      </c>
      <c r="G158" s="23">
        <v>5.2770598668947927E-2</v>
      </c>
      <c r="H158" s="23" t="s">
        <v>430</v>
      </c>
      <c r="I158" s="23">
        <v>7.5448979093140408E-3</v>
      </c>
      <c r="J158" s="23">
        <v>7.5448979093140408E-3</v>
      </c>
      <c r="K158" s="23">
        <v>7.5448979093140408E-3</v>
      </c>
      <c r="L158" s="23">
        <v>3.7724489546570204E-3</v>
      </c>
      <c r="M158" s="23">
        <v>1.546810010941619</v>
      </c>
      <c r="N158" s="23">
        <v>0.52432567611760383</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2757.3499921055986</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30.503399999999999</v>
      </c>
      <c r="F159" s="23">
        <v>0.85099999999999998</v>
      </c>
      <c r="G159" s="23">
        <v>11.18751</v>
      </c>
      <c r="H159" s="23" t="s">
        <v>429</v>
      </c>
      <c r="I159" s="23">
        <v>0.63126674698795171</v>
      </c>
      <c r="J159" s="23">
        <v>0.67635722891566263</v>
      </c>
      <c r="K159" s="23">
        <v>0.67635722891566263</v>
      </c>
      <c r="L159" s="23" t="s">
        <v>429</v>
      </c>
      <c r="M159" s="23">
        <v>2.8887</v>
      </c>
      <c r="N159" s="23" t="s">
        <v>430</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18712.55</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DA5E7-3C91-4BD5-A244-A83AD0F2848B}">
  <sheetPr codeName="Tabelle5"/>
  <dimension ref="A1:AL170"/>
  <sheetViews>
    <sheetView zoomScale="70" zoomScaleNormal="70" workbookViewId="0">
      <pane xSplit="4" ySplit="13" topLeftCell="E99"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12.44140625" style="5" customWidth="1"/>
    <col min="2" max="2" width="11.33203125" style="5" customWidth="1"/>
    <col min="3" max="3" width="43.664062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1981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1981</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145">
        <v>109.12</v>
      </c>
      <c r="F14" s="145" t="s">
        <v>429</v>
      </c>
      <c r="G14" s="145">
        <v>521.84299999999996</v>
      </c>
      <c r="H14" s="145">
        <v>1E-3</v>
      </c>
      <c r="I14" s="145" t="s">
        <v>429</v>
      </c>
      <c r="J14" s="145" t="s">
        <v>429</v>
      </c>
      <c r="K14" s="145" t="s">
        <v>429</v>
      </c>
      <c r="L14" s="145" t="s">
        <v>429</v>
      </c>
      <c r="M14" s="145" t="s">
        <v>429</v>
      </c>
      <c r="N14" s="145" t="s">
        <v>429</v>
      </c>
      <c r="O14" s="145" t="s">
        <v>429</v>
      </c>
      <c r="P14" s="145" t="s">
        <v>429</v>
      </c>
      <c r="Q14" s="145" t="s">
        <v>429</v>
      </c>
      <c r="R14" s="145" t="s">
        <v>429</v>
      </c>
      <c r="S14" s="145" t="s">
        <v>429</v>
      </c>
      <c r="T14" s="145" t="s">
        <v>429</v>
      </c>
      <c r="U14" s="145" t="s">
        <v>429</v>
      </c>
      <c r="V14" s="145" t="s">
        <v>429</v>
      </c>
      <c r="W14" s="145" t="s">
        <v>429</v>
      </c>
      <c r="X14" s="145" t="s">
        <v>429</v>
      </c>
      <c r="Y14" s="145" t="s">
        <v>429</v>
      </c>
      <c r="Z14" s="145" t="s">
        <v>429</v>
      </c>
      <c r="AA14" s="145" t="s">
        <v>429</v>
      </c>
      <c r="AB14" s="145" t="s">
        <v>429</v>
      </c>
      <c r="AC14" s="145" t="s">
        <v>429</v>
      </c>
      <c r="AD14" s="145" t="s">
        <v>429</v>
      </c>
      <c r="AE14" s="60"/>
      <c r="AF14" s="26" t="s">
        <v>430</v>
      </c>
      <c r="AG14" s="26" t="s">
        <v>430</v>
      </c>
      <c r="AH14" s="26" t="s">
        <v>430</v>
      </c>
      <c r="AI14" s="26" t="s">
        <v>430</v>
      </c>
      <c r="AJ14" s="26" t="s">
        <v>430</v>
      </c>
      <c r="AK14" s="26" t="s">
        <v>430</v>
      </c>
      <c r="AL14" s="49" t="s">
        <v>50</v>
      </c>
    </row>
    <row r="15" spans="1:38" s="1" customFormat="1" ht="26.25" customHeight="1" thickBot="1" x14ac:dyDescent="0.3">
      <c r="A15" s="70" t="s">
        <v>54</v>
      </c>
      <c r="B15" s="70" t="s">
        <v>55</v>
      </c>
      <c r="C15" s="71" t="s">
        <v>56</v>
      </c>
      <c r="D15" s="72"/>
      <c r="E15" s="145" t="s">
        <v>431</v>
      </c>
      <c r="F15" s="145" t="s">
        <v>429</v>
      </c>
      <c r="G15" s="145" t="s">
        <v>431</v>
      </c>
      <c r="H15" s="145" t="s">
        <v>430</v>
      </c>
      <c r="I15" s="145" t="s">
        <v>429</v>
      </c>
      <c r="J15" s="145" t="s">
        <v>429</v>
      </c>
      <c r="K15" s="145" t="s">
        <v>429</v>
      </c>
      <c r="L15" s="145" t="s">
        <v>429</v>
      </c>
      <c r="M15" s="145" t="s">
        <v>429</v>
      </c>
      <c r="N15" s="145" t="s">
        <v>429</v>
      </c>
      <c r="O15" s="145" t="s">
        <v>429</v>
      </c>
      <c r="P15" s="145" t="s">
        <v>429</v>
      </c>
      <c r="Q15" s="145" t="s">
        <v>429</v>
      </c>
      <c r="R15" s="145" t="s">
        <v>429</v>
      </c>
      <c r="S15" s="145" t="s">
        <v>429</v>
      </c>
      <c r="T15" s="145" t="s">
        <v>429</v>
      </c>
      <c r="U15" s="145" t="s">
        <v>429</v>
      </c>
      <c r="V15" s="145" t="s">
        <v>429</v>
      </c>
      <c r="W15" s="145" t="s">
        <v>429</v>
      </c>
      <c r="X15" s="145" t="s">
        <v>429</v>
      </c>
      <c r="Y15" s="145" t="s">
        <v>429</v>
      </c>
      <c r="Z15" s="145" t="s">
        <v>429</v>
      </c>
      <c r="AA15" s="145" t="s">
        <v>429</v>
      </c>
      <c r="AB15" s="145" t="s">
        <v>429</v>
      </c>
      <c r="AC15" s="145" t="s">
        <v>430</v>
      </c>
      <c r="AD15" s="145" t="s">
        <v>430</v>
      </c>
      <c r="AE15" s="60"/>
      <c r="AF15" s="26" t="s">
        <v>430</v>
      </c>
      <c r="AG15" s="26" t="s">
        <v>430</v>
      </c>
      <c r="AH15" s="26" t="s">
        <v>430</v>
      </c>
      <c r="AI15" s="26" t="s">
        <v>430</v>
      </c>
      <c r="AJ15" s="26" t="s">
        <v>430</v>
      </c>
      <c r="AK15" s="26" t="s">
        <v>430</v>
      </c>
      <c r="AL15" s="49" t="s">
        <v>50</v>
      </c>
    </row>
    <row r="16" spans="1:38" s="1" customFormat="1" ht="26.25" customHeight="1" thickBot="1" x14ac:dyDescent="0.3">
      <c r="A16" s="70" t="s">
        <v>54</v>
      </c>
      <c r="B16" s="70" t="s">
        <v>57</v>
      </c>
      <c r="C16" s="71" t="s">
        <v>58</v>
      </c>
      <c r="D16" s="72"/>
      <c r="E16" s="145" t="s">
        <v>431</v>
      </c>
      <c r="F16" s="145" t="s">
        <v>429</v>
      </c>
      <c r="G16" s="145" t="s">
        <v>431</v>
      </c>
      <c r="H16" s="145" t="s">
        <v>430</v>
      </c>
      <c r="I16" s="145" t="s">
        <v>429</v>
      </c>
      <c r="J16" s="145" t="s">
        <v>429</v>
      </c>
      <c r="K16" s="145" t="s">
        <v>429</v>
      </c>
      <c r="L16" s="145" t="s">
        <v>429</v>
      </c>
      <c r="M16" s="145" t="s">
        <v>429</v>
      </c>
      <c r="N16" s="145" t="s">
        <v>429</v>
      </c>
      <c r="O16" s="145" t="s">
        <v>429</v>
      </c>
      <c r="P16" s="145" t="s">
        <v>429</v>
      </c>
      <c r="Q16" s="145" t="s">
        <v>429</v>
      </c>
      <c r="R16" s="145" t="s">
        <v>429</v>
      </c>
      <c r="S16" s="145" t="s">
        <v>429</v>
      </c>
      <c r="T16" s="145" t="s">
        <v>429</v>
      </c>
      <c r="U16" s="145" t="s">
        <v>429</v>
      </c>
      <c r="V16" s="145" t="s">
        <v>429</v>
      </c>
      <c r="W16" s="145" t="s">
        <v>429</v>
      </c>
      <c r="X16" s="145" t="s">
        <v>429</v>
      </c>
      <c r="Y16" s="145" t="s">
        <v>429</v>
      </c>
      <c r="Z16" s="145" t="s">
        <v>429</v>
      </c>
      <c r="AA16" s="145" t="s">
        <v>429</v>
      </c>
      <c r="AB16" s="145" t="s">
        <v>429</v>
      </c>
      <c r="AC16" s="145" t="s">
        <v>430</v>
      </c>
      <c r="AD16" s="145" t="s">
        <v>430</v>
      </c>
      <c r="AE16" s="60"/>
      <c r="AF16" s="26" t="s">
        <v>429</v>
      </c>
      <c r="AG16" s="26" t="s">
        <v>429</v>
      </c>
      <c r="AH16" s="26" t="s">
        <v>429</v>
      </c>
      <c r="AI16" s="26" t="s">
        <v>429</v>
      </c>
      <c r="AJ16" s="26" t="s">
        <v>429</v>
      </c>
      <c r="AK16" s="26" t="s">
        <v>429</v>
      </c>
      <c r="AL16" s="49" t="s">
        <v>50</v>
      </c>
    </row>
    <row r="17" spans="1:38" s="2" customFormat="1" ht="26.25" customHeight="1" thickBot="1" x14ac:dyDescent="0.3">
      <c r="A17" s="70" t="s">
        <v>54</v>
      </c>
      <c r="B17" s="70" t="s">
        <v>59</v>
      </c>
      <c r="C17" s="71" t="s">
        <v>60</v>
      </c>
      <c r="D17" s="72"/>
      <c r="E17" s="145" t="s">
        <v>431</v>
      </c>
      <c r="F17" s="145" t="s">
        <v>429</v>
      </c>
      <c r="G17" s="145" t="s">
        <v>431</v>
      </c>
      <c r="H17" s="145" t="s">
        <v>430</v>
      </c>
      <c r="I17" s="145" t="s">
        <v>429</v>
      </c>
      <c r="J17" s="145" t="s">
        <v>429</v>
      </c>
      <c r="K17" s="145" t="s">
        <v>429</v>
      </c>
      <c r="L17" s="145" t="s">
        <v>429</v>
      </c>
      <c r="M17" s="145" t="s">
        <v>429</v>
      </c>
      <c r="N17" s="145" t="s">
        <v>429</v>
      </c>
      <c r="O17" s="145" t="s">
        <v>429</v>
      </c>
      <c r="P17" s="145" t="s">
        <v>429</v>
      </c>
      <c r="Q17" s="145" t="s">
        <v>429</v>
      </c>
      <c r="R17" s="145" t="s">
        <v>429</v>
      </c>
      <c r="S17" s="145" t="s">
        <v>429</v>
      </c>
      <c r="T17" s="145" t="s">
        <v>429</v>
      </c>
      <c r="U17" s="145" t="s">
        <v>429</v>
      </c>
      <c r="V17" s="145" t="s">
        <v>429</v>
      </c>
      <c r="W17" s="145" t="s">
        <v>429</v>
      </c>
      <c r="X17" s="145" t="s">
        <v>429</v>
      </c>
      <c r="Y17" s="145" t="s">
        <v>429</v>
      </c>
      <c r="Z17" s="145" t="s">
        <v>429</v>
      </c>
      <c r="AA17" s="145" t="s">
        <v>429</v>
      </c>
      <c r="AB17" s="145" t="s">
        <v>429</v>
      </c>
      <c r="AC17" s="145" t="s">
        <v>429</v>
      </c>
      <c r="AD17" s="145" t="s">
        <v>430</v>
      </c>
      <c r="AE17" s="60"/>
      <c r="AF17" s="26" t="s">
        <v>430</v>
      </c>
      <c r="AG17" s="26" t="s">
        <v>430</v>
      </c>
      <c r="AH17" s="26" t="s">
        <v>430</v>
      </c>
      <c r="AI17" s="26" t="s">
        <v>430</v>
      </c>
      <c r="AJ17" s="26" t="s">
        <v>430</v>
      </c>
      <c r="AK17" s="26" t="s">
        <v>430</v>
      </c>
      <c r="AL17" s="49" t="s">
        <v>50</v>
      </c>
    </row>
    <row r="18" spans="1:38" s="2" customFormat="1" ht="26.25" customHeight="1" thickBot="1" x14ac:dyDescent="0.3">
      <c r="A18" s="70" t="s">
        <v>54</v>
      </c>
      <c r="B18" s="70" t="s">
        <v>61</v>
      </c>
      <c r="C18" s="71" t="s">
        <v>62</v>
      </c>
      <c r="D18" s="72"/>
      <c r="E18" s="145" t="s">
        <v>431</v>
      </c>
      <c r="F18" s="145" t="s">
        <v>429</v>
      </c>
      <c r="G18" s="145" t="s">
        <v>431</v>
      </c>
      <c r="H18" s="145" t="s">
        <v>430</v>
      </c>
      <c r="I18" s="145" t="s">
        <v>429</v>
      </c>
      <c r="J18" s="145" t="s">
        <v>429</v>
      </c>
      <c r="K18" s="145" t="s">
        <v>429</v>
      </c>
      <c r="L18" s="145" t="s">
        <v>429</v>
      </c>
      <c r="M18" s="145" t="s">
        <v>429</v>
      </c>
      <c r="N18" s="145" t="s">
        <v>429</v>
      </c>
      <c r="O18" s="145" t="s">
        <v>429</v>
      </c>
      <c r="P18" s="145" t="s">
        <v>429</v>
      </c>
      <c r="Q18" s="145" t="s">
        <v>429</v>
      </c>
      <c r="R18" s="145" t="s">
        <v>429</v>
      </c>
      <c r="S18" s="145" t="s">
        <v>429</v>
      </c>
      <c r="T18" s="145" t="s">
        <v>429</v>
      </c>
      <c r="U18" s="145" t="s">
        <v>429</v>
      </c>
      <c r="V18" s="145" t="s">
        <v>429</v>
      </c>
      <c r="W18" s="145" t="s">
        <v>429</v>
      </c>
      <c r="X18" s="145" t="s">
        <v>429</v>
      </c>
      <c r="Y18" s="145" t="s">
        <v>429</v>
      </c>
      <c r="Z18" s="145" t="s">
        <v>429</v>
      </c>
      <c r="AA18" s="145" t="s">
        <v>429</v>
      </c>
      <c r="AB18" s="145" t="s">
        <v>429</v>
      </c>
      <c r="AC18" s="145" t="s">
        <v>429</v>
      </c>
      <c r="AD18" s="145" t="s">
        <v>429</v>
      </c>
      <c r="AE18" s="60"/>
      <c r="AF18" s="26" t="s">
        <v>430</v>
      </c>
      <c r="AG18" s="26" t="s">
        <v>430</v>
      </c>
      <c r="AH18" s="26" t="s">
        <v>430</v>
      </c>
      <c r="AI18" s="26" t="s">
        <v>430</v>
      </c>
      <c r="AJ18" s="26" t="s">
        <v>430</v>
      </c>
      <c r="AK18" s="26" t="s">
        <v>430</v>
      </c>
      <c r="AL18" s="49" t="s">
        <v>50</v>
      </c>
    </row>
    <row r="19" spans="1:38" s="2" customFormat="1" ht="26.25" customHeight="1" thickBot="1" x14ac:dyDescent="0.3">
      <c r="A19" s="70" t="s">
        <v>54</v>
      </c>
      <c r="B19" s="70" t="s">
        <v>63</v>
      </c>
      <c r="C19" s="71" t="s">
        <v>64</v>
      </c>
      <c r="D19" s="72"/>
      <c r="E19" s="145" t="s">
        <v>431</v>
      </c>
      <c r="F19" s="145" t="s">
        <v>429</v>
      </c>
      <c r="G19" s="145" t="s">
        <v>431</v>
      </c>
      <c r="H19" s="145" t="s">
        <v>430</v>
      </c>
      <c r="I19" s="145" t="s">
        <v>429</v>
      </c>
      <c r="J19" s="145" t="s">
        <v>429</v>
      </c>
      <c r="K19" s="145" t="s">
        <v>429</v>
      </c>
      <c r="L19" s="145" t="s">
        <v>429</v>
      </c>
      <c r="M19" s="145" t="s">
        <v>429</v>
      </c>
      <c r="N19" s="145" t="s">
        <v>429</v>
      </c>
      <c r="O19" s="145" t="s">
        <v>429</v>
      </c>
      <c r="P19" s="145" t="s">
        <v>429</v>
      </c>
      <c r="Q19" s="145" t="s">
        <v>429</v>
      </c>
      <c r="R19" s="145" t="s">
        <v>429</v>
      </c>
      <c r="S19" s="145" t="s">
        <v>429</v>
      </c>
      <c r="T19" s="145" t="s">
        <v>429</v>
      </c>
      <c r="U19" s="145" t="s">
        <v>429</v>
      </c>
      <c r="V19" s="145" t="s">
        <v>429</v>
      </c>
      <c r="W19" s="145" t="s">
        <v>429</v>
      </c>
      <c r="X19" s="145" t="s">
        <v>429</v>
      </c>
      <c r="Y19" s="145" t="s">
        <v>429</v>
      </c>
      <c r="Z19" s="145" t="s">
        <v>429</v>
      </c>
      <c r="AA19" s="145" t="s">
        <v>429</v>
      </c>
      <c r="AB19" s="145" t="s">
        <v>429</v>
      </c>
      <c r="AC19" s="145" t="s">
        <v>430</v>
      </c>
      <c r="AD19" s="145" t="s">
        <v>430</v>
      </c>
      <c r="AE19" s="60"/>
      <c r="AF19" s="26" t="s">
        <v>430</v>
      </c>
      <c r="AG19" s="26" t="s">
        <v>430</v>
      </c>
      <c r="AH19" s="26" t="s">
        <v>430</v>
      </c>
      <c r="AI19" s="26" t="s">
        <v>430</v>
      </c>
      <c r="AJ19" s="26" t="s">
        <v>430</v>
      </c>
      <c r="AK19" s="26" t="s">
        <v>430</v>
      </c>
      <c r="AL19" s="49" t="s">
        <v>50</v>
      </c>
    </row>
    <row r="20" spans="1:38" s="2" customFormat="1" ht="26.25" customHeight="1" thickBot="1" x14ac:dyDescent="0.3">
      <c r="A20" s="70" t="s">
        <v>54</v>
      </c>
      <c r="B20" s="70" t="s">
        <v>65</v>
      </c>
      <c r="C20" s="71" t="s">
        <v>66</v>
      </c>
      <c r="D20" s="72"/>
      <c r="E20" s="145" t="s">
        <v>431</v>
      </c>
      <c r="F20" s="145" t="s">
        <v>429</v>
      </c>
      <c r="G20" s="145" t="s">
        <v>431</v>
      </c>
      <c r="H20" s="145" t="s">
        <v>430</v>
      </c>
      <c r="I20" s="145" t="s">
        <v>429</v>
      </c>
      <c r="J20" s="145" t="s">
        <v>429</v>
      </c>
      <c r="K20" s="145" t="s">
        <v>429</v>
      </c>
      <c r="L20" s="145" t="s">
        <v>429</v>
      </c>
      <c r="M20" s="145" t="s">
        <v>429</v>
      </c>
      <c r="N20" s="145" t="s">
        <v>429</v>
      </c>
      <c r="O20" s="145" t="s">
        <v>429</v>
      </c>
      <c r="P20" s="145" t="s">
        <v>429</v>
      </c>
      <c r="Q20" s="145" t="s">
        <v>429</v>
      </c>
      <c r="R20" s="145" t="s">
        <v>429</v>
      </c>
      <c r="S20" s="145" t="s">
        <v>429</v>
      </c>
      <c r="T20" s="145" t="s">
        <v>429</v>
      </c>
      <c r="U20" s="145" t="s">
        <v>429</v>
      </c>
      <c r="V20" s="145" t="s">
        <v>429</v>
      </c>
      <c r="W20" s="145" t="s">
        <v>429</v>
      </c>
      <c r="X20" s="145" t="s">
        <v>429</v>
      </c>
      <c r="Y20" s="145" t="s">
        <v>429</v>
      </c>
      <c r="Z20" s="145" t="s">
        <v>429</v>
      </c>
      <c r="AA20" s="145" t="s">
        <v>429</v>
      </c>
      <c r="AB20" s="145" t="s">
        <v>429</v>
      </c>
      <c r="AC20" s="145" t="s">
        <v>429</v>
      </c>
      <c r="AD20" s="145" t="s">
        <v>430</v>
      </c>
      <c r="AE20" s="60"/>
      <c r="AF20" s="26" t="s">
        <v>430</v>
      </c>
      <c r="AG20" s="26" t="s">
        <v>430</v>
      </c>
      <c r="AH20" s="26" t="s">
        <v>430</v>
      </c>
      <c r="AI20" s="26" t="s">
        <v>430</v>
      </c>
      <c r="AJ20" s="26" t="s">
        <v>430</v>
      </c>
      <c r="AK20" s="26" t="s">
        <v>430</v>
      </c>
      <c r="AL20" s="49" t="s">
        <v>50</v>
      </c>
    </row>
    <row r="21" spans="1:38" s="2" customFormat="1" ht="26.25" customHeight="1" thickBot="1" x14ac:dyDescent="0.3">
      <c r="A21" s="70" t="s">
        <v>54</v>
      </c>
      <c r="B21" s="70" t="s">
        <v>67</v>
      </c>
      <c r="C21" s="71" t="s">
        <v>68</v>
      </c>
      <c r="D21" s="72"/>
      <c r="E21" s="145" t="s">
        <v>431</v>
      </c>
      <c r="F21" s="145" t="s">
        <v>429</v>
      </c>
      <c r="G21" s="145" t="s">
        <v>431</v>
      </c>
      <c r="H21" s="145" t="s">
        <v>430</v>
      </c>
      <c r="I21" s="145" t="s">
        <v>429</v>
      </c>
      <c r="J21" s="145" t="s">
        <v>429</v>
      </c>
      <c r="K21" s="145" t="s">
        <v>429</v>
      </c>
      <c r="L21" s="145" t="s">
        <v>429</v>
      </c>
      <c r="M21" s="145" t="s">
        <v>429</v>
      </c>
      <c r="N21" s="145" t="s">
        <v>429</v>
      </c>
      <c r="O21" s="145" t="s">
        <v>429</v>
      </c>
      <c r="P21" s="145" t="s">
        <v>429</v>
      </c>
      <c r="Q21" s="145" t="s">
        <v>429</v>
      </c>
      <c r="R21" s="145" t="s">
        <v>429</v>
      </c>
      <c r="S21" s="145" t="s">
        <v>429</v>
      </c>
      <c r="T21" s="145" t="s">
        <v>429</v>
      </c>
      <c r="U21" s="145" t="s">
        <v>429</v>
      </c>
      <c r="V21" s="145" t="s">
        <v>429</v>
      </c>
      <c r="W21" s="145" t="s">
        <v>429</v>
      </c>
      <c r="X21" s="145" t="s">
        <v>429</v>
      </c>
      <c r="Y21" s="145" t="s">
        <v>429</v>
      </c>
      <c r="Z21" s="145" t="s">
        <v>429</v>
      </c>
      <c r="AA21" s="145" t="s">
        <v>429</v>
      </c>
      <c r="AB21" s="145" t="s">
        <v>429</v>
      </c>
      <c r="AC21" s="145" t="s">
        <v>429</v>
      </c>
      <c r="AD21" s="145" t="s">
        <v>430</v>
      </c>
      <c r="AE21" s="60"/>
      <c r="AF21" s="26" t="s">
        <v>430</v>
      </c>
      <c r="AG21" s="26" t="s">
        <v>430</v>
      </c>
      <c r="AH21" s="26" t="s">
        <v>430</v>
      </c>
      <c r="AI21" s="26" t="s">
        <v>430</v>
      </c>
      <c r="AJ21" s="26" t="s">
        <v>430</v>
      </c>
      <c r="AK21" s="26" t="s">
        <v>430</v>
      </c>
      <c r="AL21" s="49" t="s">
        <v>50</v>
      </c>
    </row>
    <row r="22" spans="1:38" s="2" customFormat="1" ht="26.25" customHeight="1" thickBot="1" x14ac:dyDescent="0.3">
      <c r="A22" s="70" t="s">
        <v>54</v>
      </c>
      <c r="B22" s="74" t="s">
        <v>69</v>
      </c>
      <c r="C22" s="71" t="s">
        <v>70</v>
      </c>
      <c r="D22" s="72"/>
      <c r="E22" s="145" t="s">
        <v>431</v>
      </c>
      <c r="F22" s="145" t="s">
        <v>429</v>
      </c>
      <c r="G22" s="145" t="s">
        <v>431</v>
      </c>
      <c r="H22" s="145" t="s">
        <v>430</v>
      </c>
      <c r="I22" s="145" t="s">
        <v>429</v>
      </c>
      <c r="J22" s="145" t="s">
        <v>429</v>
      </c>
      <c r="K22" s="145" t="s">
        <v>429</v>
      </c>
      <c r="L22" s="145" t="s">
        <v>429</v>
      </c>
      <c r="M22" s="145" t="s">
        <v>429</v>
      </c>
      <c r="N22" s="145" t="s">
        <v>429</v>
      </c>
      <c r="O22" s="145" t="s">
        <v>429</v>
      </c>
      <c r="P22" s="145" t="s">
        <v>429</v>
      </c>
      <c r="Q22" s="145" t="s">
        <v>429</v>
      </c>
      <c r="R22" s="145" t="s">
        <v>429</v>
      </c>
      <c r="S22" s="145" t="s">
        <v>429</v>
      </c>
      <c r="T22" s="145" t="s">
        <v>429</v>
      </c>
      <c r="U22" s="145" t="s">
        <v>429</v>
      </c>
      <c r="V22" s="145" t="s">
        <v>429</v>
      </c>
      <c r="W22" s="145" t="s">
        <v>429</v>
      </c>
      <c r="X22" s="145" t="s">
        <v>429</v>
      </c>
      <c r="Y22" s="145" t="s">
        <v>429</v>
      </c>
      <c r="Z22" s="145" t="s">
        <v>429</v>
      </c>
      <c r="AA22" s="145" t="s">
        <v>429</v>
      </c>
      <c r="AB22" s="145" t="s">
        <v>429</v>
      </c>
      <c r="AC22" s="145" t="s">
        <v>429</v>
      </c>
      <c r="AD22" s="145" t="s">
        <v>430</v>
      </c>
      <c r="AE22" s="60"/>
      <c r="AF22" s="26" t="s">
        <v>430</v>
      </c>
      <c r="AG22" s="26" t="s">
        <v>430</v>
      </c>
      <c r="AH22" s="26" t="s">
        <v>430</v>
      </c>
      <c r="AI22" s="26" t="s">
        <v>430</v>
      </c>
      <c r="AJ22" s="26" t="s">
        <v>430</v>
      </c>
      <c r="AK22" s="26" t="s">
        <v>430</v>
      </c>
      <c r="AL22" s="49" t="s">
        <v>50</v>
      </c>
    </row>
    <row r="23" spans="1:38" s="2" customFormat="1" ht="26.25" customHeight="1" thickBot="1" x14ac:dyDescent="0.3">
      <c r="A23" s="70" t="s">
        <v>71</v>
      </c>
      <c r="B23" s="74" t="s">
        <v>394</v>
      </c>
      <c r="C23" s="71" t="s">
        <v>432</v>
      </c>
      <c r="D23" s="117"/>
      <c r="E23" s="145">
        <v>7.9397259811530709</v>
      </c>
      <c r="F23" s="145">
        <v>1.6349681420221573</v>
      </c>
      <c r="G23" s="145">
        <v>0.73860112363474029</v>
      </c>
      <c r="H23" s="145">
        <v>1.5748731112636533E-3</v>
      </c>
      <c r="I23" s="145">
        <v>0.95808331926551871</v>
      </c>
      <c r="J23" s="145">
        <v>0.95808331926551871</v>
      </c>
      <c r="K23" s="145">
        <v>0.9580833192655186</v>
      </c>
      <c r="L23" s="145">
        <v>0.59060205558177803</v>
      </c>
      <c r="M23" s="145">
        <v>6.1309344254645426</v>
      </c>
      <c r="N23" s="145" t="s">
        <v>430</v>
      </c>
      <c r="O23" s="145">
        <v>1.9667683579673127E-3</v>
      </c>
      <c r="P23" s="145" t="s">
        <v>430</v>
      </c>
      <c r="Q23" s="145" t="s">
        <v>430</v>
      </c>
      <c r="R23" s="145">
        <v>9.8338417898365619E-3</v>
      </c>
      <c r="S23" s="145">
        <v>0.33435062085444311</v>
      </c>
      <c r="T23" s="145">
        <v>1.3767378505771191E-2</v>
      </c>
      <c r="U23" s="145">
        <v>1.9667683579673127E-3</v>
      </c>
      <c r="V23" s="145">
        <v>0.1966768357967312</v>
      </c>
      <c r="W23" s="145" t="s">
        <v>430</v>
      </c>
      <c r="X23" s="145">
        <v>5.9758277268224273E-3</v>
      </c>
      <c r="Y23" s="145">
        <v>9.7583191369160702E-3</v>
      </c>
      <c r="Z23" s="145" t="s">
        <v>430</v>
      </c>
      <c r="AA23" s="145" t="s">
        <v>430</v>
      </c>
      <c r="AB23" s="145">
        <v>1.5734146863738495E-2</v>
      </c>
      <c r="AC23" s="145" t="s">
        <v>430</v>
      </c>
      <c r="AD23" s="145" t="s">
        <v>430</v>
      </c>
      <c r="AE23" s="60" t="s">
        <v>443</v>
      </c>
      <c r="AF23" s="26">
        <v>8174.3259917386613</v>
      </c>
      <c r="AG23" s="26" t="s">
        <v>430</v>
      </c>
      <c r="AH23" s="26">
        <v>242.78405977799764</v>
      </c>
      <c r="AI23" s="26" t="s">
        <v>430</v>
      </c>
      <c r="AJ23" s="26" t="s">
        <v>430</v>
      </c>
      <c r="AK23" s="26" t="s">
        <v>430</v>
      </c>
      <c r="AL23" s="49" t="s">
        <v>50</v>
      </c>
    </row>
    <row r="24" spans="1:38" s="2" customFormat="1" ht="26.25" customHeight="1" thickBot="1" x14ac:dyDescent="0.3">
      <c r="A24" s="75" t="s">
        <v>54</v>
      </c>
      <c r="B24" s="74" t="s">
        <v>72</v>
      </c>
      <c r="C24" s="71" t="s">
        <v>73</v>
      </c>
      <c r="D24" s="72"/>
      <c r="E24" s="145" t="s">
        <v>431</v>
      </c>
      <c r="F24" s="145" t="s">
        <v>429</v>
      </c>
      <c r="G24" s="145" t="s">
        <v>431</v>
      </c>
      <c r="H24" s="145" t="s">
        <v>430</v>
      </c>
      <c r="I24" s="145" t="s">
        <v>429</v>
      </c>
      <c r="J24" s="145" t="s">
        <v>429</v>
      </c>
      <c r="K24" s="145" t="s">
        <v>429</v>
      </c>
      <c r="L24" s="145" t="s">
        <v>429</v>
      </c>
      <c r="M24" s="145" t="s">
        <v>429</v>
      </c>
      <c r="N24" s="145" t="s">
        <v>429</v>
      </c>
      <c r="O24" s="145" t="s">
        <v>429</v>
      </c>
      <c r="P24" s="145" t="s">
        <v>429</v>
      </c>
      <c r="Q24" s="145" t="s">
        <v>429</v>
      </c>
      <c r="R24" s="145" t="s">
        <v>429</v>
      </c>
      <c r="S24" s="145" t="s">
        <v>429</v>
      </c>
      <c r="T24" s="145" t="s">
        <v>429</v>
      </c>
      <c r="U24" s="145" t="s">
        <v>429</v>
      </c>
      <c r="V24" s="145" t="s">
        <v>429</v>
      </c>
      <c r="W24" s="145" t="s">
        <v>429</v>
      </c>
      <c r="X24" s="145" t="s">
        <v>429</v>
      </c>
      <c r="Y24" s="145" t="s">
        <v>429</v>
      </c>
      <c r="Z24" s="145" t="s">
        <v>429</v>
      </c>
      <c r="AA24" s="145" t="s">
        <v>429</v>
      </c>
      <c r="AB24" s="145" t="s">
        <v>429</v>
      </c>
      <c r="AC24" s="145" t="s">
        <v>429</v>
      </c>
      <c r="AD24" s="145" t="s">
        <v>429</v>
      </c>
      <c r="AE24" s="60" t="s">
        <v>443</v>
      </c>
      <c r="AF24" s="26" t="s">
        <v>430</v>
      </c>
      <c r="AG24" s="26" t="s">
        <v>430</v>
      </c>
      <c r="AH24" s="26" t="s">
        <v>430</v>
      </c>
      <c r="AI24" s="26" t="s">
        <v>430</v>
      </c>
      <c r="AJ24" s="26" t="s">
        <v>430</v>
      </c>
      <c r="AK24" s="26" t="s">
        <v>430</v>
      </c>
      <c r="AL24" s="49" t="s">
        <v>50</v>
      </c>
    </row>
    <row r="25" spans="1:38" s="2" customFormat="1" ht="26.25" customHeight="1" thickBot="1" x14ac:dyDescent="0.3">
      <c r="A25" s="70" t="s">
        <v>74</v>
      </c>
      <c r="B25" s="74" t="s">
        <v>75</v>
      </c>
      <c r="C25" s="76" t="s">
        <v>76</v>
      </c>
      <c r="D25" s="72"/>
      <c r="E25" s="145">
        <v>0.12276338773350905</v>
      </c>
      <c r="F25" s="145">
        <v>2.7203808692312495E-2</v>
      </c>
      <c r="G25" s="145">
        <v>1.0369685481003277E-2</v>
      </c>
      <c r="H25" s="145" t="s">
        <v>430</v>
      </c>
      <c r="I25" s="145">
        <v>1.4044325284570057E-3</v>
      </c>
      <c r="J25" s="145">
        <v>1.4044325284570057E-3</v>
      </c>
      <c r="K25" s="145">
        <v>1.4044325284570057E-3</v>
      </c>
      <c r="L25" s="145">
        <v>7.0221626422850287E-4</v>
      </c>
      <c r="M25" s="145">
        <v>0.11295424804069608</v>
      </c>
      <c r="N25" s="145" t="s">
        <v>430</v>
      </c>
      <c r="O25" s="145" t="s">
        <v>430</v>
      </c>
      <c r="P25" s="145" t="s">
        <v>430</v>
      </c>
      <c r="Q25" s="145" t="s">
        <v>430</v>
      </c>
      <c r="R25" s="145" t="s">
        <v>430</v>
      </c>
      <c r="S25" s="145" t="s">
        <v>430</v>
      </c>
      <c r="T25" s="145" t="s">
        <v>430</v>
      </c>
      <c r="U25" s="145" t="s">
        <v>430</v>
      </c>
      <c r="V25" s="145" t="s">
        <v>430</v>
      </c>
      <c r="W25" s="145" t="s">
        <v>430</v>
      </c>
      <c r="X25" s="145" t="s">
        <v>430</v>
      </c>
      <c r="Y25" s="145" t="s">
        <v>430</v>
      </c>
      <c r="Z25" s="145" t="s">
        <v>430</v>
      </c>
      <c r="AA25" s="145" t="s">
        <v>430</v>
      </c>
      <c r="AB25" s="145" t="s">
        <v>430</v>
      </c>
      <c r="AC25" s="145" t="s">
        <v>430</v>
      </c>
      <c r="AD25" s="145" t="s">
        <v>430</v>
      </c>
      <c r="AE25" s="60" t="s">
        <v>443</v>
      </c>
      <c r="AF25" s="26">
        <v>534.51987015480813</v>
      </c>
      <c r="AG25" s="26" t="s">
        <v>430</v>
      </c>
      <c r="AH25" s="26" t="s">
        <v>430</v>
      </c>
      <c r="AI25" s="26" t="s">
        <v>430</v>
      </c>
      <c r="AJ25" s="26" t="s">
        <v>430</v>
      </c>
      <c r="AK25" s="26" t="s">
        <v>430</v>
      </c>
      <c r="AL25" s="49" t="s">
        <v>50</v>
      </c>
    </row>
    <row r="26" spans="1:38" s="2" customFormat="1" ht="26.25" customHeight="1" thickBot="1" x14ac:dyDescent="0.3">
      <c r="A26" s="70" t="s">
        <v>74</v>
      </c>
      <c r="B26" s="70" t="s">
        <v>77</v>
      </c>
      <c r="C26" s="71" t="s">
        <v>78</v>
      </c>
      <c r="D26" s="72"/>
      <c r="E26" s="145">
        <v>0.22066073927013471</v>
      </c>
      <c r="F26" s="145">
        <v>3.7326399005872236E-2</v>
      </c>
      <c r="G26" s="145">
        <v>1.4946179873459225E-2</v>
      </c>
      <c r="H26" s="145" t="s">
        <v>430</v>
      </c>
      <c r="I26" s="145">
        <v>1.4820778744000238E-3</v>
      </c>
      <c r="J26" s="145">
        <v>1.4820778744000238E-3</v>
      </c>
      <c r="K26" s="145">
        <v>1.4820778744000238E-3</v>
      </c>
      <c r="L26" s="145">
        <v>7.4103893720001189E-4</v>
      </c>
      <c r="M26" s="145">
        <v>0.32306953769583574</v>
      </c>
      <c r="N26" s="145">
        <v>0.13168262016686955</v>
      </c>
      <c r="O26" s="145" t="s">
        <v>430</v>
      </c>
      <c r="P26" s="145" t="s">
        <v>430</v>
      </c>
      <c r="Q26" s="145" t="s">
        <v>430</v>
      </c>
      <c r="R26" s="145" t="s">
        <v>430</v>
      </c>
      <c r="S26" s="145" t="s">
        <v>430</v>
      </c>
      <c r="T26" s="145" t="s">
        <v>430</v>
      </c>
      <c r="U26" s="145" t="s">
        <v>430</v>
      </c>
      <c r="V26" s="145" t="s">
        <v>430</v>
      </c>
      <c r="W26" s="145" t="s">
        <v>430</v>
      </c>
      <c r="X26" s="145" t="s">
        <v>430</v>
      </c>
      <c r="Y26" s="145" t="s">
        <v>430</v>
      </c>
      <c r="Z26" s="145" t="s">
        <v>430</v>
      </c>
      <c r="AA26" s="145" t="s">
        <v>430</v>
      </c>
      <c r="AB26" s="145" t="s">
        <v>430</v>
      </c>
      <c r="AC26" s="145" t="s">
        <v>430</v>
      </c>
      <c r="AD26" s="145" t="s">
        <v>430</v>
      </c>
      <c r="AE26" s="60" t="s">
        <v>443</v>
      </c>
      <c r="AF26" s="26">
        <v>779.75208592420938</v>
      </c>
      <c r="AG26" s="26" t="s">
        <v>430</v>
      </c>
      <c r="AH26" s="26" t="s">
        <v>430</v>
      </c>
      <c r="AI26" s="26" t="s">
        <v>430</v>
      </c>
      <c r="AJ26" s="26" t="s">
        <v>430</v>
      </c>
      <c r="AK26" s="26" t="s">
        <v>430</v>
      </c>
      <c r="AL26" s="49" t="s">
        <v>50</v>
      </c>
    </row>
    <row r="27" spans="1:38" s="2" customFormat="1" ht="26.25" customHeight="1" thickBot="1" x14ac:dyDescent="0.3">
      <c r="A27" s="70" t="s">
        <v>79</v>
      </c>
      <c r="B27" s="70" t="s">
        <v>80</v>
      </c>
      <c r="C27" s="71" t="s">
        <v>81</v>
      </c>
      <c r="D27" s="72"/>
      <c r="E27" s="145">
        <v>53.703258477002315</v>
      </c>
      <c r="F27" s="145">
        <v>45.034872387918995</v>
      </c>
      <c r="G27" s="145">
        <v>2.1986520128327465</v>
      </c>
      <c r="H27" s="145">
        <v>4.4010894704352439E-2</v>
      </c>
      <c r="I27" s="145">
        <v>1.5471132252207438</v>
      </c>
      <c r="J27" s="145">
        <v>1.5471132252207438</v>
      </c>
      <c r="K27" s="145">
        <v>1.5471132252207438</v>
      </c>
      <c r="L27" s="145">
        <v>0.82043974795600871</v>
      </c>
      <c r="M27" s="145">
        <v>432.17114603340195</v>
      </c>
      <c r="N27" s="145">
        <v>647.00198083482212</v>
      </c>
      <c r="O27" s="145">
        <v>2.4567756993484354E-4</v>
      </c>
      <c r="P27" s="145">
        <v>1.1168669999611641E-2</v>
      </c>
      <c r="Q27" s="145">
        <v>3.7236992056183282E-4</v>
      </c>
      <c r="R27" s="145">
        <v>8.8062811406477946E-3</v>
      </c>
      <c r="S27" s="145">
        <v>6.2329478392348482E-3</v>
      </c>
      <c r="T27" s="145">
        <v>2.7674885693571866E-3</v>
      </c>
      <c r="U27" s="145">
        <v>2.5338470125397871E-4</v>
      </c>
      <c r="V27" s="145">
        <v>4.2039689646480541E-2</v>
      </c>
      <c r="W27" s="145">
        <v>0.65693311696691481</v>
      </c>
      <c r="X27" s="145">
        <v>9.8428392665218349E-3</v>
      </c>
      <c r="Y27" s="145">
        <v>1.2852627156293041E-2</v>
      </c>
      <c r="Z27" s="145">
        <v>6.4593065443222146E-3</v>
      </c>
      <c r="AA27" s="145">
        <v>1.3857508197712335E-2</v>
      </c>
      <c r="AB27" s="145">
        <v>4.3012281164849425E-2</v>
      </c>
      <c r="AC27" s="145">
        <v>8.0639689167674722E-2</v>
      </c>
      <c r="AD27" s="145">
        <v>1.3651167660724142E-4</v>
      </c>
      <c r="AE27" s="60" t="s">
        <v>443</v>
      </c>
      <c r="AF27" s="26">
        <v>57492.149747664764</v>
      </c>
      <c r="AG27" s="26" t="s">
        <v>430</v>
      </c>
      <c r="AH27" s="26" t="s">
        <v>430</v>
      </c>
      <c r="AI27" s="26" t="s">
        <v>430</v>
      </c>
      <c r="AJ27" s="26" t="s">
        <v>430</v>
      </c>
      <c r="AK27" s="26" t="s">
        <v>430</v>
      </c>
      <c r="AL27" s="49" t="s">
        <v>50</v>
      </c>
    </row>
    <row r="28" spans="1:38" s="2" customFormat="1" ht="26.25" customHeight="1" thickBot="1" x14ac:dyDescent="0.3">
      <c r="A28" s="70" t="s">
        <v>79</v>
      </c>
      <c r="B28" s="70" t="s">
        <v>82</v>
      </c>
      <c r="C28" s="71" t="s">
        <v>83</v>
      </c>
      <c r="D28" s="72"/>
      <c r="E28" s="145">
        <v>4.4639180291948506</v>
      </c>
      <c r="F28" s="145">
        <v>2.9594182403272362</v>
      </c>
      <c r="G28" s="145">
        <v>0.79417941369281908</v>
      </c>
      <c r="H28" s="145">
        <v>3.7212382751979386E-3</v>
      </c>
      <c r="I28" s="145">
        <v>0.58854997288251654</v>
      </c>
      <c r="J28" s="145">
        <v>0.58854997288251654</v>
      </c>
      <c r="K28" s="145">
        <v>0.58854997288251654</v>
      </c>
      <c r="L28" s="145">
        <v>0.31978480226899486</v>
      </c>
      <c r="M28" s="145">
        <v>28.448121693649693</v>
      </c>
      <c r="N28" s="145">
        <v>40.000173349441006</v>
      </c>
      <c r="O28" s="145">
        <v>2.0293065464716646E-5</v>
      </c>
      <c r="P28" s="145">
        <v>1.2266520128831973E-3</v>
      </c>
      <c r="Q28" s="145">
        <v>3.3190827518419158E-5</v>
      </c>
      <c r="R28" s="145">
        <v>1.4013220841509139E-3</v>
      </c>
      <c r="S28" s="145">
        <v>9.600689387621107E-4</v>
      </c>
      <c r="T28" s="145">
        <v>1.9210181302407861E-4</v>
      </c>
      <c r="U28" s="145">
        <v>2.5795524107405021E-5</v>
      </c>
      <c r="V28" s="145">
        <v>4.4213352370024795E-3</v>
      </c>
      <c r="W28" s="145">
        <v>2.984802148578454E-2</v>
      </c>
      <c r="X28" s="145">
        <v>2.0493796743521193E-3</v>
      </c>
      <c r="Y28" s="145">
        <v>2.277929777444402E-3</v>
      </c>
      <c r="Z28" s="145">
        <v>1.1792869061582009E-3</v>
      </c>
      <c r="AA28" s="145">
        <v>2.2490528664495012E-3</v>
      </c>
      <c r="AB28" s="145">
        <v>7.7556492244042234E-3</v>
      </c>
      <c r="AC28" s="145">
        <v>1.1040132417834529E-2</v>
      </c>
      <c r="AD28" s="145">
        <v>2.9848021485784532E-5</v>
      </c>
      <c r="AE28" s="60" t="s">
        <v>443</v>
      </c>
      <c r="AF28" s="26">
        <v>7853.2846234845438</v>
      </c>
      <c r="AG28" s="26" t="s">
        <v>430</v>
      </c>
      <c r="AH28" s="26" t="s">
        <v>430</v>
      </c>
      <c r="AI28" s="26" t="s">
        <v>430</v>
      </c>
      <c r="AJ28" s="26" t="s">
        <v>430</v>
      </c>
      <c r="AK28" s="26" t="s">
        <v>430</v>
      </c>
      <c r="AL28" s="49" t="s">
        <v>50</v>
      </c>
    </row>
    <row r="29" spans="1:38" s="2" customFormat="1" ht="26.25" customHeight="1" thickBot="1" x14ac:dyDescent="0.3">
      <c r="A29" s="70" t="s">
        <v>79</v>
      </c>
      <c r="B29" s="70" t="s">
        <v>84</v>
      </c>
      <c r="C29" s="71" t="s">
        <v>85</v>
      </c>
      <c r="D29" s="72"/>
      <c r="E29" s="145">
        <v>69.042121148048352</v>
      </c>
      <c r="F29" s="145">
        <v>9.6375257734121558</v>
      </c>
      <c r="G29" s="145">
        <v>5.6163629449225549</v>
      </c>
      <c r="H29" s="145">
        <v>8.8449999999999987E-3</v>
      </c>
      <c r="I29" s="145">
        <v>5.2535860373896819</v>
      </c>
      <c r="J29" s="145">
        <v>5.2535860373896819</v>
      </c>
      <c r="K29" s="145">
        <v>5.253586037389681</v>
      </c>
      <c r="L29" s="145">
        <v>2.7844005998165313</v>
      </c>
      <c r="M29" s="145">
        <v>20.255134365416389</v>
      </c>
      <c r="N29" s="145">
        <v>4.2908460038176458E-4</v>
      </c>
      <c r="O29" s="145">
        <v>4.2908460038176461E-5</v>
      </c>
      <c r="P29" s="145">
        <v>4.5482967640467038E-3</v>
      </c>
      <c r="Q29" s="145">
        <v>8.5816920076352922E-5</v>
      </c>
      <c r="R29" s="145">
        <v>7.2944382064899964E-3</v>
      </c>
      <c r="S29" s="145">
        <v>4.891564444352116E-3</v>
      </c>
      <c r="T29" s="145">
        <v>1.7163384015270584E-4</v>
      </c>
      <c r="U29" s="145">
        <v>8.5816920076352922E-5</v>
      </c>
      <c r="V29" s="145">
        <v>1.5447045613743523E-2</v>
      </c>
      <c r="W29" s="145">
        <v>0.19214999999999999</v>
      </c>
      <c r="X29" s="145">
        <v>4.3766629238939977E-3</v>
      </c>
      <c r="Y29" s="145">
        <v>2.6431611383516698E-2</v>
      </c>
      <c r="Z29" s="145">
        <v>2.95210205062654E-2</v>
      </c>
      <c r="AA29" s="145">
        <v>6.7795366860318789E-3</v>
      </c>
      <c r="AB29" s="145">
        <v>6.7108831499707963E-2</v>
      </c>
      <c r="AC29" s="145">
        <v>5.1490152045811741E-2</v>
      </c>
      <c r="AD29" s="145">
        <v>3.3244999999999998E-5</v>
      </c>
      <c r="AE29" s="60" t="s">
        <v>443</v>
      </c>
      <c r="AF29" s="26">
        <v>36558.007952526335</v>
      </c>
      <c r="AG29" s="26" t="s">
        <v>430</v>
      </c>
      <c r="AH29" s="26" t="s">
        <v>430</v>
      </c>
      <c r="AI29" s="26" t="s">
        <v>430</v>
      </c>
      <c r="AJ29" s="26" t="s">
        <v>430</v>
      </c>
      <c r="AK29" s="26" t="s">
        <v>430</v>
      </c>
      <c r="AL29" s="49" t="s">
        <v>50</v>
      </c>
    </row>
    <row r="30" spans="1:38" s="2" customFormat="1" ht="26.25" customHeight="1" thickBot="1" x14ac:dyDescent="0.3">
      <c r="A30" s="70" t="s">
        <v>79</v>
      </c>
      <c r="B30" s="70" t="s">
        <v>86</v>
      </c>
      <c r="C30" s="71" t="s">
        <v>87</v>
      </c>
      <c r="D30" s="72"/>
      <c r="E30" s="145">
        <v>5.0818611573948583E-2</v>
      </c>
      <c r="F30" s="145">
        <v>3.3045340328324153</v>
      </c>
      <c r="G30" s="145">
        <v>1.4023681347350263E-2</v>
      </c>
      <c r="H30" s="145">
        <v>6.5292429999999992E-4</v>
      </c>
      <c r="I30" s="145">
        <v>6.950573804299999E-2</v>
      </c>
      <c r="J30" s="145">
        <v>6.950573804299999E-2</v>
      </c>
      <c r="K30" s="145">
        <v>6.950573804299999E-2</v>
      </c>
      <c r="L30" s="145">
        <v>7.6456311847300003E-3</v>
      </c>
      <c r="M30" s="145">
        <v>7.9473212563003672</v>
      </c>
      <c r="N30" s="145">
        <v>7.2000224378901558</v>
      </c>
      <c r="O30" s="145">
        <v>2.8047362694700535E-6</v>
      </c>
      <c r="P30" s="145">
        <v>1.2200602772194729E-4</v>
      </c>
      <c r="Q30" s="145">
        <v>4.2071044042050796E-6</v>
      </c>
      <c r="R30" s="145">
        <v>8.834919248830667E-5</v>
      </c>
      <c r="S30" s="145">
        <v>6.3106566063076189E-5</v>
      </c>
      <c r="T30" s="145">
        <v>3.2254467098905609E-5</v>
      </c>
      <c r="U30" s="145">
        <v>2.8047362694700535E-6</v>
      </c>
      <c r="V30" s="145">
        <v>4.6278148446255872E-4</v>
      </c>
      <c r="W30" s="145">
        <v>1.4883705899999999E-2</v>
      </c>
      <c r="X30" s="145">
        <v>1.1779892331774222E-4</v>
      </c>
      <c r="Y30" s="145">
        <v>1.3182260466509249E-4</v>
      </c>
      <c r="Z30" s="145">
        <v>9.5361033161981798E-5</v>
      </c>
      <c r="AA30" s="145">
        <v>1.4304154974297269E-4</v>
      </c>
      <c r="AB30" s="145">
        <v>4.8802411088778917E-4</v>
      </c>
      <c r="AC30" s="145">
        <v>8.4142088084101585E-4</v>
      </c>
      <c r="AD30" s="145">
        <v>1.4883705899999999E-5</v>
      </c>
      <c r="AE30" s="60" t="s">
        <v>443</v>
      </c>
      <c r="AF30" s="26">
        <v>598.34373748694452</v>
      </c>
      <c r="AG30" s="26" t="s">
        <v>430</v>
      </c>
      <c r="AH30" s="26" t="s">
        <v>430</v>
      </c>
      <c r="AI30" s="26" t="s">
        <v>430</v>
      </c>
      <c r="AJ30" s="26" t="s">
        <v>430</v>
      </c>
      <c r="AK30" s="26" t="s">
        <v>430</v>
      </c>
      <c r="AL30" s="49" t="s">
        <v>50</v>
      </c>
    </row>
    <row r="31" spans="1:38" s="2" customFormat="1" ht="26.25" customHeight="1" thickBot="1" x14ac:dyDescent="0.3">
      <c r="A31" s="70" t="s">
        <v>79</v>
      </c>
      <c r="B31" s="70" t="s">
        <v>88</v>
      </c>
      <c r="C31" s="71" t="s">
        <v>89</v>
      </c>
      <c r="D31" s="72"/>
      <c r="E31" s="145" t="s">
        <v>430</v>
      </c>
      <c r="F31" s="145" t="s">
        <v>429</v>
      </c>
      <c r="G31" s="145" t="s">
        <v>430</v>
      </c>
      <c r="H31" s="145" t="s">
        <v>430</v>
      </c>
      <c r="I31" s="145" t="s">
        <v>430</v>
      </c>
      <c r="J31" s="145" t="s">
        <v>430</v>
      </c>
      <c r="K31" s="145" t="s">
        <v>430</v>
      </c>
      <c r="L31" s="145" t="s">
        <v>430</v>
      </c>
      <c r="M31" s="145" t="s">
        <v>430</v>
      </c>
      <c r="N31" s="145" t="s">
        <v>430</v>
      </c>
      <c r="O31" s="145" t="s">
        <v>430</v>
      </c>
      <c r="P31" s="145" t="s">
        <v>430</v>
      </c>
      <c r="Q31" s="145" t="s">
        <v>430</v>
      </c>
      <c r="R31" s="145" t="s">
        <v>430</v>
      </c>
      <c r="S31" s="145" t="s">
        <v>430</v>
      </c>
      <c r="T31" s="145" t="s">
        <v>430</v>
      </c>
      <c r="U31" s="145" t="s">
        <v>430</v>
      </c>
      <c r="V31" s="145" t="s">
        <v>430</v>
      </c>
      <c r="W31" s="145" t="s">
        <v>430</v>
      </c>
      <c r="X31" s="145" t="s">
        <v>430</v>
      </c>
      <c r="Y31" s="145" t="s">
        <v>430</v>
      </c>
      <c r="Z31" s="145" t="s">
        <v>430</v>
      </c>
      <c r="AA31" s="145" t="s">
        <v>430</v>
      </c>
      <c r="AB31" s="145" t="s">
        <v>430</v>
      </c>
      <c r="AC31" s="145" t="s">
        <v>430</v>
      </c>
      <c r="AD31" s="145" t="s">
        <v>430</v>
      </c>
      <c r="AE31" s="60"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1" t="s">
        <v>91</v>
      </c>
      <c r="D32" s="72"/>
      <c r="E32" s="145" t="s">
        <v>430</v>
      </c>
      <c r="F32" s="145" t="s">
        <v>430</v>
      </c>
      <c r="G32" s="145" t="s">
        <v>430</v>
      </c>
      <c r="H32" s="145" t="s">
        <v>430</v>
      </c>
      <c r="I32" s="145">
        <v>0.3929665700515157</v>
      </c>
      <c r="J32" s="145">
        <v>0.71056089743129724</v>
      </c>
      <c r="K32" s="145">
        <v>0.96083402895560199</v>
      </c>
      <c r="L32" s="145">
        <v>0.10223846190559632</v>
      </c>
      <c r="M32" s="145" t="s">
        <v>430</v>
      </c>
      <c r="N32" s="145" t="s">
        <v>429</v>
      </c>
      <c r="O32" s="145" t="s">
        <v>429</v>
      </c>
      <c r="P32" s="145" t="s">
        <v>430</v>
      </c>
      <c r="Q32" s="145" t="s">
        <v>429</v>
      </c>
      <c r="R32" s="145" t="s">
        <v>429</v>
      </c>
      <c r="S32" s="145" t="s">
        <v>429</v>
      </c>
      <c r="T32" s="145" t="s">
        <v>429</v>
      </c>
      <c r="U32" s="145" t="s">
        <v>429</v>
      </c>
      <c r="V32" s="145" t="s">
        <v>429</v>
      </c>
      <c r="W32" s="145" t="s">
        <v>430</v>
      </c>
      <c r="X32" s="145" t="s">
        <v>430</v>
      </c>
      <c r="Y32" s="145" t="s">
        <v>430</v>
      </c>
      <c r="Z32" s="145" t="s">
        <v>430</v>
      </c>
      <c r="AA32" s="145" t="s">
        <v>430</v>
      </c>
      <c r="AB32" s="145" t="s">
        <v>430</v>
      </c>
      <c r="AC32" s="145" t="s">
        <v>430</v>
      </c>
      <c r="AD32" s="145" t="s">
        <v>430</v>
      </c>
      <c r="AE32" s="60"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1" t="s">
        <v>93</v>
      </c>
      <c r="D33" s="72"/>
      <c r="E33" s="145" t="s">
        <v>430</v>
      </c>
      <c r="F33" s="145" t="s">
        <v>430</v>
      </c>
      <c r="G33" s="145" t="s">
        <v>430</v>
      </c>
      <c r="H33" s="145" t="s">
        <v>430</v>
      </c>
      <c r="I33" s="145">
        <v>0.27837101728263647</v>
      </c>
      <c r="J33" s="145">
        <v>3.1100544124179019</v>
      </c>
      <c r="K33" s="145">
        <v>6.2201088248358039</v>
      </c>
      <c r="L33" s="145">
        <v>5.1626903246137161E-2</v>
      </c>
      <c r="M33" s="145" t="s">
        <v>430</v>
      </c>
      <c r="N33" s="145" t="s">
        <v>430</v>
      </c>
      <c r="O33" s="145" t="s">
        <v>430</v>
      </c>
      <c r="P33" s="145" t="s">
        <v>430</v>
      </c>
      <c r="Q33" s="145" t="s">
        <v>430</v>
      </c>
      <c r="R33" s="145" t="s">
        <v>430</v>
      </c>
      <c r="S33" s="145" t="s">
        <v>430</v>
      </c>
      <c r="T33" s="145" t="s">
        <v>430</v>
      </c>
      <c r="U33" s="145" t="s">
        <v>430</v>
      </c>
      <c r="V33" s="145" t="s">
        <v>430</v>
      </c>
      <c r="W33" s="145" t="s">
        <v>430</v>
      </c>
      <c r="X33" s="145" t="s">
        <v>430</v>
      </c>
      <c r="Y33" s="145" t="s">
        <v>430</v>
      </c>
      <c r="Z33" s="145" t="s">
        <v>430</v>
      </c>
      <c r="AA33" s="145" t="s">
        <v>430</v>
      </c>
      <c r="AB33" s="145" t="s">
        <v>430</v>
      </c>
      <c r="AC33" s="145" t="s">
        <v>430</v>
      </c>
      <c r="AD33" s="145" t="s">
        <v>430</v>
      </c>
      <c r="AE33" s="60"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1" t="s">
        <v>95</v>
      </c>
      <c r="D34" s="72"/>
      <c r="E34" s="145">
        <v>5.3840000000000003</v>
      </c>
      <c r="F34" s="145">
        <v>0.34699999999999998</v>
      </c>
      <c r="G34" s="145">
        <v>6.0000000000000001E-3</v>
      </c>
      <c r="H34" s="145">
        <v>6.6482450000000001E-4</v>
      </c>
      <c r="I34" s="145">
        <v>8.4000000000000005E-2</v>
      </c>
      <c r="J34" s="145">
        <v>9.6000000000000002E-2</v>
      </c>
      <c r="K34" s="145">
        <v>9.9000000000000005E-2</v>
      </c>
      <c r="L34" s="145" t="s">
        <v>429</v>
      </c>
      <c r="M34" s="145">
        <v>0.59299999999999997</v>
      </c>
      <c r="N34" s="145" t="s">
        <v>430</v>
      </c>
      <c r="O34" s="145" t="s">
        <v>429</v>
      </c>
      <c r="P34" s="145" t="s">
        <v>430</v>
      </c>
      <c r="Q34" s="145" t="s">
        <v>430</v>
      </c>
      <c r="R34" s="145" t="s">
        <v>429</v>
      </c>
      <c r="S34" s="145" t="s">
        <v>429</v>
      </c>
      <c r="T34" s="145" t="s">
        <v>429</v>
      </c>
      <c r="U34" s="145" t="s">
        <v>429</v>
      </c>
      <c r="V34" s="145" t="s">
        <v>429</v>
      </c>
      <c r="W34" s="145" t="s">
        <v>430</v>
      </c>
      <c r="X34" s="145" t="s">
        <v>429</v>
      </c>
      <c r="Y34" s="145" t="s">
        <v>429</v>
      </c>
      <c r="Z34" s="145" t="s">
        <v>430</v>
      </c>
      <c r="AA34" s="145" t="s">
        <v>430</v>
      </c>
      <c r="AB34" s="145" t="s">
        <v>429</v>
      </c>
      <c r="AC34" s="145" t="s">
        <v>430</v>
      </c>
      <c r="AD34" s="145" t="s">
        <v>430</v>
      </c>
      <c r="AE34" s="60"/>
      <c r="AF34" s="26" t="s">
        <v>430</v>
      </c>
      <c r="AG34" s="26" t="s">
        <v>430</v>
      </c>
      <c r="AH34" s="26" t="s">
        <v>430</v>
      </c>
      <c r="AI34" s="26" t="s">
        <v>430</v>
      </c>
      <c r="AJ34" s="26" t="s">
        <v>430</v>
      </c>
      <c r="AK34" s="26" t="s">
        <v>430</v>
      </c>
      <c r="AL34" s="49" t="s">
        <v>50</v>
      </c>
    </row>
    <row r="35" spans="1:38" s="7" customFormat="1" ht="26.25" customHeight="1" thickBot="1" x14ac:dyDescent="0.3">
      <c r="A35" s="70" t="s">
        <v>96</v>
      </c>
      <c r="B35" s="70" t="s">
        <v>97</v>
      </c>
      <c r="C35" s="71" t="s">
        <v>98</v>
      </c>
      <c r="D35" s="72"/>
      <c r="E35" s="145" t="s">
        <v>434</v>
      </c>
      <c r="F35" s="145" t="s">
        <v>434</v>
      </c>
      <c r="G35" s="145" t="s">
        <v>434</v>
      </c>
      <c r="H35" s="145" t="s">
        <v>434</v>
      </c>
      <c r="I35" s="145" t="s">
        <v>434</v>
      </c>
      <c r="J35" s="145" t="s">
        <v>434</v>
      </c>
      <c r="K35" s="145" t="s">
        <v>434</v>
      </c>
      <c r="L35" s="145" t="s">
        <v>434</v>
      </c>
      <c r="M35" s="145" t="s">
        <v>434</v>
      </c>
      <c r="N35" s="145" t="s">
        <v>434</v>
      </c>
      <c r="O35" s="145" t="s">
        <v>434</v>
      </c>
      <c r="P35" s="145" t="s">
        <v>434</v>
      </c>
      <c r="Q35" s="145" t="s">
        <v>434</v>
      </c>
      <c r="R35" s="145" t="s">
        <v>434</v>
      </c>
      <c r="S35" s="145" t="s">
        <v>434</v>
      </c>
      <c r="T35" s="145" t="s">
        <v>434</v>
      </c>
      <c r="U35" s="145" t="s">
        <v>434</v>
      </c>
      <c r="V35" s="145" t="s">
        <v>434</v>
      </c>
      <c r="W35" s="145" t="s">
        <v>434</v>
      </c>
      <c r="X35" s="145" t="s">
        <v>434</v>
      </c>
      <c r="Y35" s="145" t="s">
        <v>434</v>
      </c>
      <c r="Z35" s="145" t="s">
        <v>434</v>
      </c>
      <c r="AA35" s="145" t="s">
        <v>434</v>
      </c>
      <c r="AB35" s="145" t="s">
        <v>434</v>
      </c>
      <c r="AC35" s="145" t="s">
        <v>434</v>
      </c>
      <c r="AD35" s="145" t="s">
        <v>434</v>
      </c>
      <c r="AE35" s="60"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1" t="s">
        <v>100</v>
      </c>
      <c r="D36" s="72"/>
      <c r="E36" s="145">
        <v>11.791810516185981</v>
      </c>
      <c r="F36" s="145">
        <v>5.8970845517996944</v>
      </c>
      <c r="G36" s="145">
        <v>1.8619964917898153</v>
      </c>
      <c r="H36" s="145">
        <v>1.2662255905925963E-3</v>
      </c>
      <c r="I36" s="145">
        <v>0.53819134630145904</v>
      </c>
      <c r="J36" s="145">
        <v>0.55731890462604838</v>
      </c>
      <c r="K36" s="145">
        <v>0.55731890462604838</v>
      </c>
      <c r="L36" s="145" t="s">
        <v>429</v>
      </c>
      <c r="M36" s="145">
        <v>13.50659669313159</v>
      </c>
      <c r="N36" s="145" t="s">
        <v>429</v>
      </c>
      <c r="O36" s="145" t="s">
        <v>429</v>
      </c>
      <c r="P36" s="145" t="s">
        <v>429</v>
      </c>
      <c r="Q36" s="145" t="s">
        <v>429</v>
      </c>
      <c r="R36" s="145" t="s">
        <v>429</v>
      </c>
      <c r="S36" s="145" t="s">
        <v>429</v>
      </c>
      <c r="T36" s="145" t="s">
        <v>429</v>
      </c>
      <c r="U36" s="145" t="s">
        <v>429</v>
      </c>
      <c r="V36" s="145" t="s">
        <v>429</v>
      </c>
      <c r="W36" s="145" t="s">
        <v>429</v>
      </c>
      <c r="X36" s="145" t="s">
        <v>430</v>
      </c>
      <c r="Y36" s="145" t="s">
        <v>430</v>
      </c>
      <c r="Z36" s="145" t="s">
        <v>430</v>
      </c>
      <c r="AA36" s="145" t="s">
        <v>430</v>
      </c>
      <c r="AB36" s="145" t="s">
        <v>430</v>
      </c>
      <c r="AC36" s="145" t="s">
        <v>429</v>
      </c>
      <c r="AD36" s="145" t="s">
        <v>429</v>
      </c>
      <c r="AE36" s="60" t="s">
        <v>443</v>
      </c>
      <c r="AF36" s="26" t="s">
        <v>430</v>
      </c>
      <c r="AG36" s="26" t="s">
        <v>430</v>
      </c>
      <c r="AH36" s="26" t="s">
        <v>430</v>
      </c>
      <c r="AI36" s="26" t="s">
        <v>430</v>
      </c>
      <c r="AJ36" s="26" t="s">
        <v>430</v>
      </c>
      <c r="AK36" s="26" t="s">
        <v>430</v>
      </c>
      <c r="AL36" s="49" t="s">
        <v>50</v>
      </c>
    </row>
    <row r="37" spans="1:38" s="2" customFormat="1" ht="26.25" customHeight="1" thickBot="1" x14ac:dyDescent="0.3">
      <c r="A37" s="70" t="s">
        <v>71</v>
      </c>
      <c r="B37" s="70" t="s">
        <v>101</v>
      </c>
      <c r="C37" s="71" t="s">
        <v>435</v>
      </c>
      <c r="D37" s="72"/>
      <c r="E37" s="145" t="s">
        <v>431</v>
      </c>
      <c r="F37" s="145" t="s">
        <v>429</v>
      </c>
      <c r="G37" s="145" t="s">
        <v>431</v>
      </c>
      <c r="H37" s="145" t="s">
        <v>430</v>
      </c>
      <c r="I37" s="145" t="s">
        <v>430</v>
      </c>
      <c r="J37" s="145" t="s">
        <v>430</v>
      </c>
      <c r="K37" s="145" t="s">
        <v>430</v>
      </c>
      <c r="L37" s="145" t="s">
        <v>430</v>
      </c>
      <c r="M37" s="145" t="s">
        <v>429</v>
      </c>
      <c r="N37" s="145" t="s">
        <v>430</v>
      </c>
      <c r="O37" s="145" t="s">
        <v>430</v>
      </c>
      <c r="P37" s="145" t="s">
        <v>430</v>
      </c>
      <c r="Q37" s="145" t="s">
        <v>430</v>
      </c>
      <c r="R37" s="145" t="s">
        <v>430</v>
      </c>
      <c r="S37" s="145" t="s">
        <v>430</v>
      </c>
      <c r="T37" s="145" t="s">
        <v>430</v>
      </c>
      <c r="U37" s="145" t="s">
        <v>430</v>
      </c>
      <c r="V37" s="145" t="s">
        <v>430</v>
      </c>
      <c r="W37" s="145" t="s">
        <v>429</v>
      </c>
      <c r="X37" s="145" t="s">
        <v>430</v>
      </c>
      <c r="Y37" s="145" t="s">
        <v>430</v>
      </c>
      <c r="Z37" s="145" t="s">
        <v>430</v>
      </c>
      <c r="AA37" s="145" t="s">
        <v>430</v>
      </c>
      <c r="AB37" s="145" t="s">
        <v>430</v>
      </c>
      <c r="AC37" s="145" t="s">
        <v>430</v>
      </c>
      <c r="AD37" s="145" t="s">
        <v>430</v>
      </c>
      <c r="AE37" s="60" t="s">
        <v>443</v>
      </c>
      <c r="AF37" s="26" t="s">
        <v>430</v>
      </c>
      <c r="AG37" s="26" t="s">
        <v>430</v>
      </c>
      <c r="AH37" s="26" t="s">
        <v>430</v>
      </c>
      <c r="AI37" s="26" t="s">
        <v>430</v>
      </c>
      <c r="AJ37" s="26" t="s">
        <v>430</v>
      </c>
      <c r="AK37" s="26" t="s">
        <v>430</v>
      </c>
      <c r="AL37" s="49" t="s">
        <v>50</v>
      </c>
    </row>
    <row r="38" spans="1:38" s="2" customFormat="1" ht="26.25" customHeight="1" thickBot="1" x14ac:dyDescent="0.3">
      <c r="A38" s="70" t="s">
        <v>71</v>
      </c>
      <c r="B38" s="70" t="s">
        <v>102</v>
      </c>
      <c r="C38" s="71" t="s">
        <v>103</v>
      </c>
      <c r="D38" s="77"/>
      <c r="E38" s="145" t="s">
        <v>434</v>
      </c>
      <c r="F38" s="145" t="s">
        <v>434</v>
      </c>
      <c r="G38" s="145" t="s">
        <v>434</v>
      </c>
      <c r="H38" s="145" t="s">
        <v>434</v>
      </c>
      <c r="I38" s="145" t="s">
        <v>434</v>
      </c>
      <c r="J38" s="145" t="s">
        <v>434</v>
      </c>
      <c r="K38" s="145" t="s">
        <v>434</v>
      </c>
      <c r="L38" s="145" t="s">
        <v>434</v>
      </c>
      <c r="M38" s="145" t="s">
        <v>434</v>
      </c>
      <c r="N38" s="145" t="s">
        <v>434</v>
      </c>
      <c r="O38" s="145" t="s">
        <v>434</v>
      </c>
      <c r="P38" s="145" t="s">
        <v>434</v>
      </c>
      <c r="Q38" s="145" t="s">
        <v>434</v>
      </c>
      <c r="R38" s="145" t="s">
        <v>434</v>
      </c>
      <c r="S38" s="145" t="s">
        <v>434</v>
      </c>
      <c r="T38" s="145" t="s">
        <v>434</v>
      </c>
      <c r="U38" s="145" t="s">
        <v>434</v>
      </c>
      <c r="V38" s="145" t="s">
        <v>434</v>
      </c>
      <c r="W38" s="145" t="s">
        <v>434</v>
      </c>
      <c r="X38" s="145" t="s">
        <v>434</v>
      </c>
      <c r="Y38" s="145" t="s">
        <v>434</v>
      </c>
      <c r="Z38" s="145" t="s">
        <v>434</v>
      </c>
      <c r="AA38" s="145" t="s">
        <v>434</v>
      </c>
      <c r="AB38" s="145" t="s">
        <v>434</v>
      </c>
      <c r="AC38" s="145" t="s">
        <v>434</v>
      </c>
      <c r="AD38" s="145" t="s">
        <v>434</v>
      </c>
      <c r="AE38" s="60"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1" t="s">
        <v>436</v>
      </c>
      <c r="D39" s="72"/>
      <c r="E39" s="145" t="s">
        <v>431</v>
      </c>
      <c r="F39" s="145" t="s">
        <v>429</v>
      </c>
      <c r="G39" s="145" t="s">
        <v>431</v>
      </c>
      <c r="H39" s="145" t="s">
        <v>429</v>
      </c>
      <c r="I39" s="145" t="s">
        <v>429</v>
      </c>
      <c r="J39" s="145" t="s">
        <v>429</v>
      </c>
      <c r="K39" s="145" t="s">
        <v>429</v>
      </c>
      <c r="L39" s="145" t="s">
        <v>429</v>
      </c>
      <c r="M39" s="145" t="s">
        <v>429</v>
      </c>
      <c r="N39" s="145" t="s">
        <v>429</v>
      </c>
      <c r="O39" s="145" t="s">
        <v>429</v>
      </c>
      <c r="P39" s="145" t="s">
        <v>429</v>
      </c>
      <c r="Q39" s="145" t="s">
        <v>429</v>
      </c>
      <c r="R39" s="145" t="s">
        <v>429</v>
      </c>
      <c r="S39" s="145" t="s">
        <v>429</v>
      </c>
      <c r="T39" s="145" t="s">
        <v>429</v>
      </c>
      <c r="U39" s="145" t="s">
        <v>429</v>
      </c>
      <c r="V39" s="145" t="s">
        <v>429</v>
      </c>
      <c r="W39" s="145" t="s">
        <v>429</v>
      </c>
      <c r="X39" s="145" t="s">
        <v>429</v>
      </c>
      <c r="Y39" s="145" t="s">
        <v>429</v>
      </c>
      <c r="Z39" s="145" t="s">
        <v>429</v>
      </c>
      <c r="AA39" s="145" t="s">
        <v>429</v>
      </c>
      <c r="AB39" s="145" t="s">
        <v>429</v>
      </c>
      <c r="AC39" s="145" t="s">
        <v>429</v>
      </c>
      <c r="AD39" s="145" t="s">
        <v>429</v>
      </c>
      <c r="AE39" s="60" t="s">
        <v>443</v>
      </c>
      <c r="AF39" s="26" t="s">
        <v>430</v>
      </c>
      <c r="AG39" s="26" t="s">
        <v>430</v>
      </c>
      <c r="AH39" s="26" t="s">
        <v>430</v>
      </c>
      <c r="AI39" s="26" t="s">
        <v>430</v>
      </c>
      <c r="AJ39" s="26" t="s">
        <v>430</v>
      </c>
      <c r="AK39" s="26" t="s">
        <v>430</v>
      </c>
      <c r="AL39" s="49" t="s">
        <v>50</v>
      </c>
    </row>
    <row r="40" spans="1:38" s="2" customFormat="1" ht="26.25" customHeight="1" thickBot="1" x14ac:dyDescent="0.3">
      <c r="A40" s="70" t="s">
        <v>71</v>
      </c>
      <c r="B40" s="70" t="s">
        <v>106</v>
      </c>
      <c r="C40" s="71" t="s">
        <v>437</v>
      </c>
      <c r="D40" s="72"/>
      <c r="E40" s="145">
        <v>3.9169922592316473</v>
      </c>
      <c r="F40" s="145">
        <v>3.0699474591941853</v>
      </c>
      <c r="G40" s="145">
        <v>0.36934058803598535</v>
      </c>
      <c r="H40" s="145">
        <v>7.7542921484261224E-4</v>
      </c>
      <c r="I40" s="145">
        <v>0.54265565395623439</v>
      </c>
      <c r="J40" s="145">
        <v>0.54265565395623439</v>
      </c>
      <c r="K40" s="145">
        <v>0.54265565395623439</v>
      </c>
      <c r="L40" s="145">
        <v>0.18858252798001279</v>
      </c>
      <c r="M40" s="145">
        <v>5.6877804476906855</v>
      </c>
      <c r="N40" s="145" t="s">
        <v>430</v>
      </c>
      <c r="O40" s="145">
        <v>1.020352131493195E-3</v>
      </c>
      <c r="P40" s="145" t="s">
        <v>430</v>
      </c>
      <c r="Q40" s="145" t="s">
        <v>430</v>
      </c>
      <c r="R40" s="145">
        <v>5.1017606574659735E-3</v>
      </c>
      <c r="S40" s="145">
        <v>0.17345986235384314</v>
      </c>
      <c r="T40" s="145">
        <v>7.1424649204523656E-3</v>
      </c>
      <c r="U40" s="145">
        <v>1.020352131493195E-3</v>
      </c>
      <c r="V40" s="145">
        <v>0.1020352131493195</v>
      </c>
      <c r="W40" s="145" t="s">
        <v>430</v>
      </c>
      <c r="X40" s="145">
        <v>3.1427613751834715E-3</v>
      </c>
      <c r="Y40" s="145">
        <v>5.0200556767620863E-3</v>
      </c>
      <c r="Z40" s="145" t="s">
        <v>430</v>
      </c>
      <c r="AA40" s="145" t="s">
        <v>430</v>
      </c>
      <c r="AB40" s="145">
        <v>8.1628170519455583E-3</v>
      </c>
      <c r="AC40" s="145" t="s">
        <v>430</v>
      </c>
      <c r="AD40" s="145" t="s">
        <v>430</v>
      </c>
      <c r="AE40" s="60" t="s">
        <v>443</v>
      </c>
      <c r="AF40" s="26">
        <v>4362.6229501252146</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1" t="s">
        <v>438</v>
      </c>
      <c r="D41" s="72"/>
      <c r="E41" s="145" t="s">
        <v>431</v>
      </c>
      <c r="F41" s="145" t="s">
        <v>429</v>
      </c>
      <c r="G41" s="145" t="s">
        <v>431</v>
      </c>
      <c r="H41" s="145" t="s">
        <v>429</v>
      </c>
      <c r="I41" s="145" t="s">
        <v>429</v>
      </c>
      <c r="J41" s="145" t="s">
        <v>429</v>
      </c>
      <c r="K41" s="145" t="s">
        <v>429</v>
      </c>
      <c r="L41" s="145" t="s">
        <v>429</v>
      </c>
      <c r="M41" s="145" t="s">
        <v>429</v>
      </c>
      <c r="N41" s="145" t="s">
        <v>429</v>
      </c>
      <c r="O41" s="145" t="s">
        <v>429</v>
      </c>
      <c r="P41" s="145" t="s">
        <v>429</v>
      </c>
      <c r="Q41" s="145" t="s">
        <v>429</v>
      </c>
      <c r="R41" s="145" t="s">
        <v>429</v>
      </c>
      <c r="S41" s="145" t="s">
        <v>429</v>
      </c>
      <c r="T41" s="145" t="s">
        <v>429</v>
      </c>
      <c r="U41" s="145" t="s">
        <v>429</v>
      </c>
      <c r="V41" s="145" t="s">
        <v>429</v>
      </c>
      <c r="W41" s="145" t="s">
        <v>429</v>
      </c>
      <c r="X41" s="145" t="s">
        <v>429</v>
      </c>
      <c r="Y41" s="145" t="s">
        <v>429</v>
      </c>
      <c r="Z41" s="145" t="s">
        <v>429</v>
      </c>
      <c r="AA41" s="145" t="s">
        <v>429</v>
      </c>
      <c r="AB41" s="145" t="s">
        <v>429</v>
      </c>
      <c r="AC41" s="145" t="s">
        <v>429</v>
      </c>
      <c r="AD41" s="145" t="s">
        <v>429</v>
      </c>
      <c r="AE41" s="60" t="s">
        <v>443</v>
      </c>
      <c r="AF41" s="26" t="s">
        <v>430</v>
      </c>
      <c r="AG41" s="26" t="s">
        <v>430</v>
      </c>
      <c r="AH41" s="26" t="s">
        <v>430</v>
      </c>
      <c r="AI41" s="26" t="s">
        <v>430</v>
      </c>
      <c r="AJ41" s="26" t="s">
        <v>430</v>
      </c>
      <c r="AK41" s="26" t="s">
        <v>430</v>
      </c>
      <c r="AL41" s="49" t="s">
        <v>50</v>
      </c>
    </row>
    <row r="42" spans="1:38" s="2" customFormat="1" ht="26.25" customHeight="1" thickBot="1" x14ac:dyDescent="0.3">
      <c r="A42" s="70" t="s">
        <v>71</v>
      </c>
      <c r="B42" s="70" t="s">
        <v>108</v>
      </c>
      <c r="C42" s="71" t="s">
        <v>109</v>
      </c>
      <c r="D42" s="72"/>
      <c r="E42" s="145">
        <v>0.21729866355226332</v>
      </c>
      <c r="F42" s="145">
        <v>3.6104070188420243</v>
      </c>
      <c r="G42" s="145">
        <v>2.096071718028238E-2</v>
      </c>
      <c r="H42" s="145">
        <v>1.0359523463298235E-4</v>
      </c>
      <c r="I42" s="145">
        <v>0.12311499826708829</v>
      </c>
      <c r="J42" s="145">
        <v>0.12311499826708829</v>
      </c>
      <c r="K42" s="145">
        <v>0.12311499826708829</v>
      </c>
      <c r="L42" s="145">
        <v>1.4156596325077351E-2</v>
      </c>
      <c r="M42" s="145">
        <v>21.629066326569035</v>
      </c>
      <c r="N42" s="145" t="s">
        <v>430</v>
      </c>
      <c r="O42" s="145">
        <v>2.5029817929677663E-4</v>
      </c>
      <c r="P42" s="145" t="s">
        <v>430</v>
      </c>
      <c r="Q42" s="145" t="s">
        <v>430</v>
      </c>
      <c r="R42" s="145">
        <v>1.2514908964838833E-3</v>
      </c>
      <c r="S42" s="145">
        <v>4.2550690480452028E-2</v>
      </c>
      <c r="T42" s="145">
        <v>1.7520872550774364E-3</v>
      </c>
      <c r="U42" s="145">
        <v>2.5029817929677663E-4</v>
      </c>
      <c r="V42" s="145">
        <v>2.5029817929677664E-2</v>
      </c>
      <c r="W42" s="145" t="s">
        <v>430</v>
      </c>
      <c r="X42" s="145">
        <v>9.6991046002021684E-4</v>
      </c>
      <c r="Y42" s="145">
        <v>1.0324749743539959E-3</v>
      </c>
      <c r="Z42" s="145" t="s">
        <v>430</v>
      </c>
      <c r="AA42" s="145" t="s">
        <v>430</v>
      </c>
      <c r="AB42" s="145">
        <v>2.0023854343742126E-3</v>
      </c>
      <c r="AC42" s="145" t="s">
        <v>430</v>
      </c>
      <c r="AD42" s="145" t="s">
        <v>430</v>
      </c>
      <c r="AE42" s="60" t="s">
        <v>443</v>
      </c>
      <c r="AF42" s="26">
        <v>1084.1043401463282</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1" t="s">
        <v>111</v>
      </c>
      <c r="D43" s="72"/>
      <c r="E43" s="145" t="s">
        <v>431</v>
      </c>
      <c r="F43" s="145" t="s">
        <v>429</v>
      </c>
      <c r="G43" s="145" t="s">
        <v>431</v>
      </c>
      <c r="H43" s="145" t="s">
        <v>429</v>
      </c>
      <c r="I43" s="145" t="s">
        <v>429</v>
      </c>
      <c r="J43" s="145" t="s">
        <v>429</v>
      </c>
      <c r="K43" s="145" t="s">
        <v>429</v>
      </c>
      <c r="L43" s="145" t="s">
        <v>429</v>
      </c>
      <c r="M43" s="145" t="s">
        <v>429</v>
      </c>
      <c r="N43" s="145" t="s">
        <v>429</v>
      </c>
      <c r="O43" s="145" t="s">
        <v>429</v>
      </c>
      <c r="P43" s="145" t="s">
        <v>429</v>
      </c>
      <c r="Q43" s="145" t="s">
        <v>429</v>
      </c>
      <c r="R43" s="145" t="s">
        <v>429</v>
      </c>
      <c r="S43" s="145" t="s">
        <v>429</v>
      </c>
      <c r="T43" s="145" t="s">
        <v>429</v>
      </c>
      <c r="U43" s="145" t="s">
        <v>429</v>
      </c>
      <c r="V43" s="145" t="s">
        <v>429</v>
      </c>
      <c r="W43" s="145" t="s">
        <v>429</v>
      </c>
      <c r="X43" s="145" t="s">
        <v>429</v>
      </c>
      <c r="Y43" s="145" t="s">
        <v>429</v>
      </c>
      <c r="Z43" s="145" t="s">
        <v>429</v>
      </c>
      <c r="AA43" s="145" t="s">
        <v>429</v>
      </c>
      <c r="AB43" s="145" t="s">
        <v>429</v>
      </c>
      <c r="AC43" s="145" t="s">
        <v>429</v>
      </c>
      <c r="AD43" s="145" t="s">
        <v>429</v>
      </c>
      <c r="AE43" s="60" t="s">
        <v>443</v>
      </c>
      <c r="AF43" s="26" t="s">
        <v>430</v>
      </c>
      <c r="AG43" s="26" t="s">
        <v>430</v>
      </c>
      <c r="AH43" s="26" t="s">
        <v>430</v>
      </c>
      <c r="AI43" s="26" t="s">
        <v>430</v>
      </c>
      <c r="AJ43" s="26" t="s">
        <v>430</v>
      </c>
      <c r="AK43" s="26" t="s">
        <v>430</v>
      </c>
      <c r="AL43" s="49" t="s">
        <v>50</v>
      </c>
    </row>
    <row r="44" spans="1:38" s="2" customFormat="1" ht="26.25" customHeight="1" thickBot="1" x14ac:dyDescent="0.3">
      <c r="A44" s="70" t="s">
        <v>71</v>
      </c>
      <c r="B44" s="70" t="s">
        <v>112</v>
      </c>
      <c r="C44" s="71" t="s">
        <v>113</v>
      </c>
      <c r="D44" s="72"/>
      <c r="E44" s="145">
        <v>8.408979647519832</v>
      </c>
      <c r="F44" s="145">
        <v>9.0998887577188867</v>
      </c>
      <c r="G44" s="145">
        <v>0.83885655725177211</v>
      </c>
      <c r="H44" s="145">
        <v>1.7645528843829898E-3</v>
      </c>
      <c r="I44" s="145">
        <v>1.5416600502942392</v>
      </c>
      <c r="J44" s="145">
        <v>1.5416600502942392</v>
      </c>
      <c r="K44" s="145">
        <v>1.5416600502942392</v>
      </c>
      <c r="L44" s="145">
        <v>0.77208119208976245</v>
      </c>
      <c r="M44" s="145">
        <v>26.129348122444402</v>
      </c>
      <c r="N44" s="145" t="s">
        <v>430</v>
      </c>
      <c r="O44" s="145">
        <v>2.329736009218244E-3</v>
      </c>
      <c r="P44" s="145" t="s">
        <v>430</v>
      </c>
      <c r="Q44" s="145" t="s">
        <v>430</v>
      </c>
      <c r="R44" s="145">
        <v>1.1648680046091219E-2</v>
      </c>
      <c r="S44" s="145">
        <v>0.39605512156710149</v>
      </c>
      <c r="T44" s="145">
        <v>1.6308152064527709E-2</v>
      </c>
      <c r="U44" s="145">
        <v>2.329736009218244E-3</v>
      </c>
      <c r="V44" s="145">
        <v>0.23297360092182437</v>
      </c>
      <c r="W44" s="145" t="s">
        <v>430</v>
      </c>
      <c r="X44" s="145">
        <v>7.1884665600642824E-3</v>
      </c>
      <c r="Y44" s="145">
        <v>1.1449421513681666E-2</v>
      </c>
      <c r="Z44" s="145" t="s">
        <v>430</v>
      </c>
      <c r="AA44" s="145" t="s">
        <v>430</v>
      </c>
      <c r="AB44" s="145">
        <v>1.8637888073745952E-2</v>
      </c>
      <c r="AC44" s="145" t="s">
        <v>430</v>
      </c>
      <c r="AD44" s="145" t="s">
        <v>430</v>
      </c>
      <c r="AE44" s="60" t="s">
        <v>443</v>
      </c>
      <c r="AF44" s="26">
        <v>9961.9208566305697</v>
      </c>
      <c r="AG44" s="26" t="s">
        <v>430</v>
      </c>
      <c r="AH44" s="26" t="s">
        <v>430</v>
      </c>
      <c r="AI44" s="26" t="s">
        <v>430</v>
      </c>
      <c r="AJ44" s="26" t="s">
        <v>430</v>
      </c>
      <c r="AK44" s="26" t="s">
        <v>430</v>
      </c>
      <c r="AL44" s="49" t="s">
        <v>50</v>
      </c>
    </row>
    <row r="45" spans="1:38" s="2" customFormat="1" ht="26.25" customHeight="1" thickBot="1" x14ac:dyDescent="0.3">
      <c r="A45" s="70" t="s">
        <v>71</v>
      </c>
      <c r="B45" s="70" t="s">
        <v>114</v>
      </c>
      <c r="C45" s="71" t="s">
        <v>115</v>
      </c>
      <c r="D45" s="72"/>
      <c r="E45" s="145" t="s">
        <v>431</v>
      </c>
      <c r="F45" s="145" t="s">
        <v>429</v>
      </c>
      <c r="G45" s="145" t="s">
        <v>431</v>
      </c>
      <c r="H45" s="145">
        <v>2.6141554944484501E-4</v>
      </c>
      <c r="I45" s="145" t="s">
        <v>429</v>
      </c>
      <c r="J45" s="145" t="s">
        <v>429</v>
      </c>
      <c r="K45" s="145" t="s">
        <v>429</v>
      </c>
      <c r="L45" s="145" t="s">
        <v>429</v>
      </c>
      <c r="M45" s="145" t="s">
        <v>431</v>
      </c>
      <c r="N45" s="145" t="s">
        <v>430</v>
      </c>
      <c r="O45" s="145" t="s">
        <v>430</v>
      </c>
      <c r="P45" s="145" t="s">
        <v>430</v>
      </c>
      <c r="Q45" s="145" t="s">
        <v>429</v>
      </c>
      <c r="R45" s="145" t="s">
        <v>430</v>
      </c>
      <c r="S45" s="145" t="s">
        <v>430</v>
      </c>
      <c r="T45" s="145" t="s">
        <v>430</v>
      </c>
      <c r="U45" s="145" t="s">
        <v>429</v>
      </c>
      <c r="V45" s="145" t="s">
        <v>430</v>
      </c>
      <c r="W45" s="145" t="s">
        <v>429</v>
      </c>
      <c r="X45" s="145" t="s">
        <v>430</v>
      </c>
      <c r="Y45" s="145" t="s">
        <v>430</v>
      </c>
      <c r="Z45" s="145" t="s">
        <v>430</v>
      </c>
      <c r="AA45" s="145" t="s">
        <v>430</v>
      </c>
      <c r="AB45" s="145" t="s">
        <v>430</v>
      </c>
      <c r="AC45" s="145" t="s">
        <v>430</v>
      </c>
      <c r="AD45" s="145" t="s">
        <v>429</v>
      </c>
      <c r="AE45" s="60"/>
      <c r="AF45" s="26" t="s">
        <v>430</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1" t="s">
        <v>117</v>
      </c>
      <c r="D46" s="72"/>
      <c r="E46" s="145" t="s">
        <v>431</v>
      </c>
      <c r="F46" s="145" t="s">
        <v>429</v>
      </c>
      <c r="G46" s="145" t="s">
        <v>431</v>
      </c>
      <c r="H46" s="145">
        <v>6.7603278668172207E-5</v>
      </c>
      <c r="I46" s="145" t="s">
        <v>429</v>
      </c>
      <c r="J46" s="145" t="s">
        <v>429</v>
      </c>
      <c r="K46" s="145" t="s">
        <v>429</v>
      </c>
      <c r="L46" s="145" t="s">
        <v>429</v>
      </c>
      <c r="M46" s="145" t="s">
        <v>429</v>
      </c>
      <c r="N46" s="145" t="s">
        <v>429</v>
      </c>
      <c r="O46" s="145" t="s">
        <v>429</v>
      </c>
      <c r="P46" s="145" t="s">
        <v>429</v>
      </c>
      <c r="Q46" s="145" t="s">
        <v>429</v>
      </c>
      <c r="R46" s="145" t="s">
        <v>429</v>
      </c>
      <c r="S46" s="145" t="s">
        <v>429</v>
      </c>
      <c r="T46" s="145" t="s">
        <v>429</v>
      </c>
      <c r="U46" s="145" t="s">
        <v>429</v>
      </c>
      <c r="V46" s="145" t="s">
        <v>429</v>
      </c>
      <c r="W46" s="145" t="s">
        <v>429</v>
      </c>
      <c r="X46" s="145" t="s">
        <v>429</v>
      </c>
      <c r="Y46" s="145" t="s">
        <v>429</v>
      </c>
      <c r="Z46" s="145" t="s">
        <v>429</v>
      </c>
      <c r="AA46" s="145" t="s">
        <v>429</v>
      </c>
      <c r="AB46" s="145" t="s">
        <v>429</v>
      </c>
      <c r="AC46" s="145" t="s">
        <v>429</v>
      </c>
      <c r="AD46" s="145" t="s">
        <v>430</v>
      </c>
      <c r="AE46" s="60"/>
      <c r="AF46" s="26" t="s">
        <v>430</v>
      </c>
      <c r="AG46" s="26" t="s">
        <v>430</v>
      </c>
      <c r="AH46" s="26" t="s">
        <v>430</v>
      </c>
      <c r="AI46" s="26" t="s">
        <v>430</v>
      </c>
      <c r="AJ46" s="26" t="s">
        <v>430</v>
      </c>
      <c r="AK46" s="26" t="s">
        <v>430</v>
      </c>
      <c r="AL46" s="49" t="s">
        <v>50</v>
      </c>
    </row>
    <row r="47" spans="1:38" s="2" customFormat="1" ht="26.25" customHeight="1" thickBot="1" x14ac:dyDescent="0.3">
      <c r="A47" s="70" t="s">
        <v>71</v>
      </c>
      <c r="B47" s="70" t="s">
        <v>118</v>
      </c>
      <c r="C47" s="71" t="s">
        <v>119</v>
      </c>
      <c r="D47" s="72"/>
      <c r="E47" s="145" t="s">
        <v>431</v>
      </c>
      <c r="F47" s="145" t="s">
        <v>429</v>
      </c>
      <c r="G47" s="145" t="s">
        <v>431</v>
      </c>
      <c r="H47" s="145" t="s">
        <v>430</v>
      </c>
      <c r="I47" s="145" t="s">
        <v>429</v>
      </c>
      <c r="J47" s="145" t="s">
        <v>429</v>
      </c>
      <c r="K47" s="145" t="s">
        <v>429</v>
      </c>
      <c r="L47" s="145" t="s">
        <v>429</v>
      </c>
      <c r="M47" s="145" t="s">
        <v>429</v>
      </c>
      <c r="N47" s="145" t="s">
        <v>430</v>
      </c>
      <c r="O47" s="145" t="s">
        <v>430</v>
      </c>
      <c r="P47" s="145" t="s">
        <v>430</v>
      </c>
      <c r="Q47" s="145" t="s">
        <v>430</v>
      </c>
      <c r="R47" s="145" t="s">
        <v>430</v>
      </c>
      <c r="S47" s="145" t="s">
        <v>430</v>
      </c>
      <c r="T47" s="145" t="s">
        <v>430</v>
      </c>
      <c r="U47" s="145" t="s">
        <v>430</v>
      </c>
      <c r="V47" s="145" t="s">
        <v>430</v>
      </c>
      <c r="W47" s="145" t="s">
        <v>430</v>
      </c>
      <c r="X47" s="145" t="s">
        <v>430</v>
      </c>
      <c r="Y47" s="145" t="s">
        <v>430</v>
      </c>
      <c r="Z47" s="145" t="s">
        <v>430</v>
      </c>
      <c r="AA47" s="145" t="s">
        <v>430</v>
      </c>
      <c r="AB47" s="145" t="s">
        <v>430</v>
      </c>
      <c r="AC47" s="145" t="s">
        <v>430</v>
      </c>
      <c r="AD47" s="145" t="s">
        <v>430</v>
      </c>
      <c r="AE47" s="60"/>
      <c r="AF47" s="26" t="s">
        <v>430</v>
      </c>
      <c r="AG47" s="26" t="s">
        <v>430</v>
      </c>
      <c r="AH47" s="26" t="s">
        <v>430</v>
      </c>
      <c r="AI47" s="26" t="s">
        <v>430</v>
      </c>
      <c r="AJ47" s="26" t="s">
        <v>430</v>
      </c>
      <c r="AK47" s="26" t="s">
        <v>430</v>
      </c>
      <c r="AL47" s="49" t="s">
        <v>50</v>
      </c>
    </row>
    <row r="48" spans="1:38" s="2" customFormat="1" ht="26.25" customHeight="1" thickBot="1" x14ac:dyDescent="0.3">
      <c r="A48" s="70" t="s">
        <v>120</v>
      </c>
      <c r="B48" s="70" t="s">
        <v>121</v>
      </c>
      <c r="C48" s="71" t="s">
        <v>122</v>
      </c>
      <c r="D48" s="72"/>
      <c r="E48" s="145" t="s">
        <v>430</v>
      </c>
      <c r="F48" s="145" t="s">
        <v>430</v>
      </c>
      <c r="G48" s="145" t="s">
        <v>430</v>
      </c>
      <c r="H48" s="145" t="s">
        <v>430</v>
      </c>
      <c r="I48" s="145" t="s">
        <v>429</v>
      </c>
      <c r="J48" s="145" t="s">
        <v>429</v>
      </c>
      <c r="K48" s="145" t="s">
        <v>429</v>
      </c>
      <c r="L48" s="145" t="s">
        <v>430</v>
      </c>
      <c r="M48" s="145" t="s">
        <v>430</v>
      </c>
      <c r="N48" s="145" t="s">
        <v>430</v>
      </c>
      <c r="O48" s="145" t="s">
        <v>430</v>
      </c>
      <c r="P48" s="145" t="s">
        <v>430</v>
      </c>
      <c r="Q48" s="145" t="s">
        <v>430</v>
      </c>
      <c r="R48" s="145" t="s">
        <v>430</v>
      </c>
      <c r="S48" s="145" t="s">
        <v>430</v>
      </c>
      <c r="T48" s="145" t="s">
        <v>430</v>
      </c>
      <c r="U48" s="145" t="s">
        <v>430</v>
      </c>
      <c r="V48" s="145" t="s">
        <v>430</v>
      </c>
      <c r="W48" s="145" t="s">
        <v>430</v>
      </c>
      <c r="X48" s="145" t="s">
        <v>430</v>
      </c>
      <c r="Y48" s="145" t="s">
        <v>430</v>
      </c>
      <c r="Z48" s="145" t="s">
        <v>430</v>
      </c>
      <c r="AA48" s="145" t="s">
        <v>430</v>
      </c>
      <c r="AB48" s="145" t="s">
        <v>430</v>
      </c>
      <c r="AC48" s="145" t="s">
        <v>430</v>
      </c>
      <c r="AD48" s="145" t="s">
        <v>430</v>
      </c>
      <c r="AE48" s="60"/>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1" t="s">
        <v>125</v>
      </c>
      <c r="D49" s="72"/>
      <c r="E49" s="145" t="s">
        <v>431</v>
      </c>
      <c r="F49" s="145" t="s">
        <v>429</v>
      </c>
      <c r="G49" s="145" t="s">
        <v>431</v>
      </c>
      <c r="H49" s="145" t="s">
        <v>429</v>
      </c>
      <c r="I49" s="145" t="s">
        <v>429</v>
      </c>
      <c r="J49" s="145" t="s">
        <v>429</v>
      </c>
      <c r="K49" s="145" t="s">
        <v>429</v>
      </c>
      <c r="L49" s="145" t="s">
        <v>429</v>
      </c>
      <c r="M49" s="145" t="s">
        <v>431</v>
      </c>
      <c r="N49" s="145" t="s">
        <v>429</v>
      </c>
      <c r="O49" s="145" t="s">
        <v>429</v>
      </c>
      <c r="P49" s="145" t="s">
        <v>429</v>
      </c>
      <c r="Q49" s="145" t="s">
        <v>429</v>
      </c>
      <c r="R49" s="145" t="s">
        <v>429</v>
      </c>
      <c r="S49" s="145" t="s">
        <v>429</v>
      </c>
      <c r="T49" s="145" t="s">
        <v>429</v>
      </c>
      <c r="U49" s="145" t="s">
        <v>429</v>
      </c>
      <c r="V49" s="145" t="s">
        <v>429</v>
      </c>
      <c r="W49" s="145" t="s">
        <v>429</v>
      </c>
      <c r="X49" s="145" t="s">
        <v>429</v>
      </c>
      <c r="Y49" s="145" t="s">
        <v>429</v>
      </c>
      <c r="Z49" s="145" t="s">
        <v>429</v>
      </c>
      <c r="AA49" s="145" t="s">
        <v>429</v>
      </c>
      <c r="AB49" s="145" t="s">
        <v>429</v>
      </c>
      <c r="AC49" s="145" t="s">
        <v>430</v>
      </c>
      <c r="AD49" s="145" t="s">
        <v>429</v>
      </c>
      <c r="AE49" s="60"/>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1" t="s">
        <v>128</v>
      </c>
      <c r="D50" s="72"/>
      <c r="E50" s="145" t="s">
        <v>430</v>
      </c>
      <c r="F50" s="145" t="s">
        <v>430</v>
      </c>
      <c r="G50" s="145" t="s">
        <v>430</v>
      </c>
      <c r="H50" s="145" t="s">
        <v>430</v>
      </c>
      <c r="I50" s="145" t="s">
        <v>429</v>
      </c>
      <c r="J50" s="145" t="s">
        <v>429</v>
      </c>
      <c r="K50" s="145" t="s">
        <v>429</v>
      </c>
      <c r="L50" s="145" t="s">
        <v>430</v>
      </c>
      <c r="M50" s="145" t="s">
        <v>430</v>
      </c>
      <c r="N50" s="145" t="s">
        <v>430</v>
      </c>
      <c r="O50" s="145" t="s">
        <v>430</v>
      </c>
      <c r="P50" s="145" t="s">
        <v>430</v>
      </c>
      <c r="Q50" s="145" t="s">
        <v>430</v>
      </c>
      <c r="R50" s="145" t="s">
        <v>430</v>
      </c>
      <c r="S50" s="145" t="s">
        <v>430</v>
      </c>
      <c r="T50" s="145" t="s">
        <v>430</v>
      </c>
      <c r="U50" s="145" t="s">
        <v>430</v>
      </c>
      <c r="V50" s="145" t="s">
        <v>430</v>
      </c>
      <c r="W50" s="145" t="s">
        <v>430</v>
      </c>
      <c r="X50" s="145" t="s">
        <v>430</v>
      </c>
      <c r="Y50" s="145" t="s">
        <v>430</v>
      </c>
      <c r="Z50" s="145" t="s">
        <v>430</v>
      </c>
      <c r="AA50" s="145" t="s">
        <v>430</v>
      </c>
      <c r="AB50" s="145" t="s">
        <v>430</v>
      </c>
      <c r="AC50" s="145" t="s">
        <v>430</v>
      </c>
      <c r="AD50" s="145" t="s">
        <v>430</v>
      </c>
      <c r="AE50" s="60"/>
      <c r="AF50" s="26" t="s">
        <v>430</v>
      </c>
      <c r="AG50" s="26" t="s">
        <v>430</v>
      </c>
      <c r="AH50" s="26" t="s">
        <v>430</v>
      </c>
      <c r="AI50" s="26" t="s">
        <v>430</v>
      </c>
      <c r="AJ50" s="26" t="s">
        <v>430</v>
      </c>
      <c r="AK50" s="26" t="s">
        <v>430</v>
      </c>
      <c r="AL50" s="49" t="s">
        <v>439</v>
      </c>
    </row>
    <row r="51" spans="1:38" s="2" customFormat="1" ht="26.25" customHeight="1" thickBot="1" x14ac:dyDescent="0.3">
      <c r="A51" s="70" t="s">
        <v>120</v>
      </c>
      <c r="B51" s="74" t="s">
        <v>129</v>
      </c>
      <c r="C51" s="71" t="s">
        <v>130</v>
      </c>
      <c r="D51" s="72"/>
      <c r="E51" s="145" t="s">
        <v>430</v>
      </c>
      <c r="F51" s="145" t="s">
        <v>429</v>
      </c>
      <c r="G51" s="145" t="s">
        <v>430</v>
      </c>
      <c r="H51" s="145" t="s">
        <v>430</v>
      </c>
      <c r="I51" s="145" t="s">
        <v>430</v>
      </c>
      <c r="J51" s="145" t="s">
        <v>430</v>
      </c>
      <c r="K51" s="145" t="s">
        <v>430</v>
      </c>
      <c r="L51" s="145" t="s">
        <v>430</v>
      </c>
      <c r="M51" s="145" t="s">
        <v>430</v>
      </c>
      <c r="N51" s="145" t="s">
        <v>430</v>
      </c>
      <c r="O51" s="145" t="s">
        <v>430</v>
      </c>
      <c r="P51" s="145" t="s">
        <v>430</v>
      </c>
      <c r="Q51" s="145" t="s">
        <v>430</v>
      </c>
      <c r="R51" s="145" t="s">
        <v>430</v>
      </c>
      <c r="S51" s="145" t="s">
        <v>430</v>
      </c>
      <c r="T51" s="145" t="s">
        <v>430</v>
      </c>
      <c r="U51" s="145" t="s">
        <v>430</v>
      </c>
      <c r="V51" s="145" t="s">
        <v>430</v>
      </c>
      <c r="W51" s="145" t="s">
        <v>430</v>
      </c>
      <c r="X51" s="145" t="s">
        <v>430</v>
      </c>
      <c r="Y51" s="145" t="s">
        <v>430</v>
      </c>
      <c r="Z51" s="145" t="s">
        <v>430</v>
      </c>
      <c r="AA51" s="145" t="s">
        <v>430</v>
      </c>
      <c r="AB51" s="145" t="s">
        <v>430</v>
      </c>
      <c r="AC51" s="145" t="s">
        <v>430</v>
      </c>
      <c r="AD51" s="145" t="s">
        <v>430</v>
      </c>
      <c r="AE51" s="60"/>
      <c r="AF51" s="26" t="s">
        <v>430</v>
      </c>
      <c r="AG51" s="26" t="s">
        <v>430</v>
      </c>
      <c r="AH51" s="26" t="s">
        <v>430</v>
      </c>
      <c r="AI51" s="26" t="s">
        <v>430</v>
      </c>
      <c r="AJ51" s="26" t="s">
        <v>430</v>
      </c>
      <c r="AK51" s="26" t="s">
        <v>430</v>
      </c>
      <c r="AL51" s="49" t="s">
        <v>131</v>
      </c>
    </row>
    <row r="52" spans="1:38" s="2" customFormat="1" ht="26.25" customHeight="1" thickBot="1" x14ac:dyDescent="0.3">
      <c r="A52" s="70" t="s">
        <v>120</v>
      </c>
      <c r="B52" s="74" t="s">
        <v>132</v>
      </c>
      <c r="C52" s="76" t="s">
        <v>440</v>
      </c>
      <c r="D52" s="73"/>
      <c r="E52" s="145" t="s">
        <v>431</v>
      </c>
      <c r="F52" s="145" t="s">
        <v>429</v>
      </c>
      <c r="G52" s="145" t="s">
        <v>431</v>
      </c>
      <c r="H52" s="145" t="s">
        <v>429</v>
      </c>
      <c r="I52" s="145" t="s">
        <v>429</v>
      </c>
      <c r="J52" s="145" t="s">
        <v>429</v>
      </c>
      <c r="K52" s="145" t="s">
        <v>429</v>
      </c>
      <c r="L52" s="145" t="s">
        <v>430</v>
      </c>
      <c r="M52" s="145" t="s">
        <v>429</v>
      </c>
      <c r="N52" s="145" t="s">
        <v>429</v>
      </c>
      <c r="O52" s="145" t="s">
        <v>429</v>
      </c>
      <c r="P52" s="145" t="s">
        <v>429</v>
      </c>
      <c r="Q52" s="145" t="s">
        <v>429</v>
      </c>
      <c r="R52" s="145" t="s">
        <v>429</v>
      </c>
      <c r="S52" s="145" t="s">
        <v>429</v>
      </c>
      <c r="T52" s="145" t="s">
        <v>429</v>
      </c>
      <c r="U52" s="145" t="s">
        <v>429</v>
      </c>
      <c r="V52" s="145" t="s">
        <v>429</v>
      </c>
      <c r="W52" s="145" t="s">
        <v>429</v>
      </c>
      <c r="X52" s="145" t="s">
        <v>430</v>
      </c>
      <c r="Y52" s="145" t="s">
        <v>430</v>
      </c>
      <c r="Z52" s="145" t="s">
        <v>430</v>
      </c>
      <c r="AA52" s="145" t="s">
        <v>430</v>
      </c>
      <c r="AB52" s="145" t="s">
        <v>430</v>
      </c>
      <c r="AC52" s="145" t="s">
        <v>430</v>
      </c>
      <c r="AD52" s="145" t="s">
        <v>430</v>
      </c>
      <c r="AE52" s="60"/>
      <c r="AF52" s="26" t="s">
        <v>430</v>
      </c>
      <c r="AG52" s="26" t="s">
        <v>430</v>
      </c>
      <c r="AH52" s="26" t="s">
        <v>430</v>
      </c>
      <c r="AI52" s="26" t="s">
        <v>430</v>
      </c>
      <c r="AJ52" s="26" t="s">
        <v>430</v>
      </c>
      <c r="AK52" s="26" t="s">
        <v>430</v>
      </c>
      <c r="AL52" s="49" t="s">
        <v>133</v>
      </c>
    </row>
    <row r="53" spans="1:38" s="2" customFormat="1" ht="26.25" customHeight="1" thickBot="1" x14ac:dyDescent="0.3">
      <c r="A53" s="70" t="s">
        <v>120</v>
      </c>
      <c r="B53" s="74" t="s">
        <v>134</v>
      </c>
      <c r="C53" s="76" t="s">
        <v>135</v>
      </c>
      <c r="D53" s="73"/>
      <c r="E53" s="145" t="s">
        <v>430</v>
      </c>
      <c r="F53" s="145" t="s">
        <v>429</v>
      </c>
      <c r="G53" s="145" t="s">
        <v>430</v>
      </c>
      <c r="H53" s="145" t="s">
        <v>430</v>
      </c>
      <c r="I53" s="145" t="s">
        <v>429</v>
      </c>
      <c r="J53" s="145" t="s">
        <v>429</v>
      </c>
      <c r="K53" s="145" t="s">
        <v>429</v>
      </c>
      <c r="L53" s="145" t="s">
        <v>430</v>
      </c>
      <c r="M53" s="145" t="s">
        <v>430</v>
      </c>
      <c r="N53" s="145" t="s">
        <v>430</v>
      </c>
      <c r="O53" s="145" t="s">
        <v>430</v>
      </c>
      <c r="P53" s="145" t="s">
        <v>430</v>
      </c>
      <c r="Q53" s="145" t="s">
        <v>430</v>
      </c>
      <c r="R53" s="145" t="s">
        <v>430</v>
      </c>
      <c r="S53" s="145" t="s">
        <v>430</v>
      </c>
      <c r="T53" s="145" t="s">
        <v>430</v>
      </c>
      <c r="U53" s="145" t="s">
        <v>430</v>
      </c>
      <c r="V53" s="145" t="s">
        <v>430</v>
      </c>
      <c r="W53" s="145" t="s">
        <v>430</v>
      </c>
      <c r="X53" s="145" t="s">
        <v>430</v>
      </c>
      <c r="Y53" s="145" t="s">
        <v>430</v>
      </c>
      <c r="Z53" s="145" t="s">
        <v>430</v>
      </c>
      <c r="AA53" s="145" t="s">
        <v>430</v>
      </c>
      <c r="AB53" s="145" t="s">
        <v>430</v>
      </c>
      <c r="AC53" s="145" t="s">
        <v>430</v>
      </c>
      <c r="AD53" s="145" t="s">
        <v>430</v>
      </c>
      <c r="AE53" s="60"/>
      <c r="AF53" s="26" t="s">
        <v>430</v>
      </c>
      <c r="AG53" s="26" t="s">
        <v>430</v>
      </c>
      <c r="AH53" s="26" t="s">
        <v>430</v>
      </c>
      <c r="AI53" s="26" t="s">
        <v>430</v>
      </c>
      <c r="AJ53" s="26" t="s">
        <v>430</v>
      </c>
      <c r="AK53" s="26" t="s">
        <v>430</v>
      </c>
      <c r="AL53" s="49" t="s">
        <v>136</v>
      </c>
    </row>
    <row r="54" spans="1:38" s="2" customFormat="1" ht="37.5" customHeight="1" thickBot="1" x14ac:dyDescent="0.3">
      <c r="A54" s="70" t="s">
        <v>120</v>
      </c>
      <c r="B54" s="74" t="s">
        <v>137</v>
      </c>
      <c r="C54" s="76" t="s">
        <v>138</v>
      </c>
      <c r="D54" s="73"/>
      <c r="E54" s="145" t="s">
        <v>430</v>
      </c>
      <c r="F54" s="145" t="s">
        <v>429</v>
      </c>
      <c r="G54" s="145" t="s">
        <v>430</v>
      </c>
      <c r="H54" s="145" t="s">
        <v>430</v>
      </c>
      <c r="I54" s="145" t="s">
        <v>430</v>
      </c>
      <c r="J54" s="145" t="s">
        <v>430</v>
      </c>
      <c r="K54" s="145" t="s">
        <v>430</v>
      </c>
      <c r="L54" s="145" t="s">
        <v>430</v>
      </c>
      <c r="M54" s="145" t="s">
        <v>430</v>
      </c>
      <c r="N54" s="145" t="s">
        <v>430</v>
      </c>
      <c r="O54" s="145" t="s">
        <v>430</v>
      </c>
      <c r="P54" s="145" t="s">
        <v>430</v>
      </c>
      <c r="Q54" s="145" t="s">
        <v>430</v>
      </c>
      <c r="R54" s="145" t="s">
        <v>430</v>
      </c>
      <c r="S54" s="145" t="s">
        <v>430</v>
      </c>
      <c r="T54" s="145" t="s">
        <v>430</v>
      </c>
      <c r="U54" s="145" t="s">
        <v>430</v>
      </c>
      <c r="V54" s="145" t="s">
        <v>430</v>
      </c>
      <c r="W54" s="145" t="s">
        <v>430</v>
      </c>
      <c r="X54" s="145" t="s">
        <v>430</v>
      </c>
      <c r="Y54" s="145" t="s">
        <v>430</v>
      </c>
      <c r="Z54" s="145" t="s">
        <v>430</v>
      </c>
      <c r="AA54" s="145" t="s">
        <v>430</v>
      </c>
      <c r="AB54" s="145" t="s">
        <v>430</v>
      </c>
      <c r="AC54" s="145" t="s">
        <v>430</v>
      </c>
      <c r="AD54" s="145" t="s">
        <v>430</v>
      </c>
      <c r="AE54" s="60"/>
      <c r="AF54" s="26" t="s">
        <v>430</v>
      </c>
      <c r="AG54" s="26" t="s">
        <v>430</v>
      </c>
      <c r="AH54" s="26" t="s">
        <v>430</v>
      </c>
      <c r="AI54" s="26" t="s">
        <v>430</v>
      </c>
      <c r="AJ54" s="26" t="s">
        <v>430</v>
      </c>
      <c r="AK54" s="26" t="s">
        <v>430</v>
      </c>
      <c r="AL54" s="49" t="s">
        <v>441</v>
      </c>
    </row>
    <row r="55" spans="1:38" s="2" customFormat="1" ht="26.25" customHeight="1" thickBot="1" x14ac:dyDescent="0.3">
      <c r="A55" s="70" t="s">
        <v>120</v>
      </c>
      <c r="B55" s="74" t="s">
        <v>139</v>
      </c>
      <c r="C55" s="76" t="s">
        <v>140</v>
      </c>
      <c r="D55" s="73"/>
      <c r="E55" s="145" t="s">
        <v>431</v>
      </c>
      <c r="F55" s="145" t="s">
        <v>429</v>
      </c>
      <c r="G55" s="145" t="s">
        <v>431</v>
      </c>
      <c r="H55" s="145" t="s">
        <v>430</v>
      </c>
      <c r="I55" s="145" t="s">
        <v>429</v>
      </c>
      <c r="J55" s="145" t="s">
        <v>429</v>
      </c>
      <c r="K55" s="145" t="s">
        <v>429</v>
      </c>
      <c r="L55" s="145" t="s">
        <v>429</v>
      </c>
      <c r="M55" s="145" t="s">
        <v>429</v>
      </c>
      <c r="N55" s="145" t="s">
        <v>429</v>
      </c>
      <c r="O55" s="145" t="s">
        <v>429</v>
      </c>
      <c r="P55" s="145" t="s">
        <v>429</v>
      </c>
      <c r="Q55" s="145" t="s">
        <v>429</v>
      </c>
      <c r="R55" s="145" t="s">
        <v>429</v>
      </c>
      <c r="S55" s="145" t="s">
        <v>429</v>
      </c>
      <c r="T55" s="145" t="s">
        <v>429</v>
      </c>
      <c r="U55" s="145" t="s">
        <v>429</v>
      </c>
      <c r="V55" s="145" t="s">
        <v>429</v>
      </c>
      <c r="W55" s="145" t="s">
        <v>430</v>
      </c>
      <c r="X55" s="145" t="s">
        <v>430</v>
      </c>
      <c r="Y55" s="145" t="s">
        <v>430</v>
      </c>
      <c r="Z55" s="145" t="s">
        <v>430</v>
      </c>
      <c r="AA55" s="145" t="s">
        <v>430</v>
      </c>
      <c r="AB55" s="145" t="s">
        <v>430</v>
      </c>
      <c r="AC55" s="145" t="s">
        <v>430</v>
      </c>
      <c r="AD55" s="145" t="s">
        <v>430</v>
      </c>
      <c r="AE55" s="60"/>
      <c r="AF55" s="26" t="s">
        <v>430</v>
      </c>
      <c r="AG55" s="26" t="s">
        <v>430</v>
      </c>
      <c r="AH55" s="26" t="s">
        <v>430</v>
      </c>
      <c r="AI55" s="26" t="s">
        <v>430</v>
      </c>
      <c r="AJ55" s="26" t="s">
        <v>430</v>
      </c>
      <c r="AK55" s="26" t="s">
        <v>430</v>
      </c>
      <c r="AL55" s="49" t="s">
        <v>141</v>
      </c>
    </row>
    <row r="56" spans="1:38" s="2" customFormat="1" ht="26.25" customHeight="1" thickBot="1" x14ac:dyDescent="0.3">
      <c r="A56" s="74" t="s">
        <v>120</v>
      </c>
      <c r="B56" s="74" t="s">
        <v>142</v>
      </c>
      <c r="C56" s="76" t="s">
        <v>442</v>
      </c>
      <c r="D56" s="73" t="s">
        <v>143</v>
      </c>
      <c r="E56" s="145" t="s">
        <v>434</v>
      </c>
      <c r="F56" s="145" t="s">
        <v>434</v>
      </c>
      <c r="G56" s="145" t="s">
        <v>434</v>
      </c>
      <c r="H56" s="145" t="s">
        <v>434</v>
      </c>
      <c r="I56" s="145" t="s">
        <v>434</v>
      </c>
      <c r="J56" s="145" t="s">
        <v>434</v>
      </c>
      <c r="K56" s="145" t="s">
        <v>434</v>
      </c>
      <c r="L56" s="145" t="s">
        <v>434</v>
      </c>
      <c r="M56" s="145" t="s">
        <v>434</v>
      </c>
      <c r="N56" s="145" t="s">
        <v>434</v>
      </c>
      <c r="O56" s="145" t="s">
        <v>434</v>
      </c>
      <c r="P56" s="145" t="s">
        <v>434</v>
      </c>
      <c r="Q56" s="145" t="s">
        <v>434</v>
      </c>
      <c r="R56" s="145" t="s">
        <v>434</v>
      </c>
      <c r="S56" s="145" t="s">
        <v>434</v>
      </c>
      <c r="T56" s="145" t="s">
        <v>434</v>
      </c>
      <c r="U56" s="145" t="s">
        <v>434</v>
      </c>
      <c r="V56" s="145" t="s">
        <v>434</v>
      </c>
      <c r="W56" s="145" t="s">
        <v>434</v>
      </c>
      <c r="X56" s="145" t="s">
        <v>434</v>
      </c>
      <c r="Y56" s="145" t="s">
        <v>434</v>
      </c>
      <c r="Z56" s="145" t="s">
        <v>434</v>
      </c>
      <c r="AA56" s="145" t="s">
        <v>434</v>
      </c>
      <c r="AB56" s="145" t="s">
        <v>434</v>
      </c>
      <c r="AC56" s="145" t="s">
        <v>434</v>
      </c>
      <c r="AD56" s="145" t="s">
        <v>434</v>
      </c>
      <c r="AE56" s="60"/>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1" t="s">
        <v>145</v>
      </c>
      <c r="D57" s="72"/>
      <c r="E57" s="145" t="s">
        <v>431</v>
      </c>
      <c r="F57" s="145" t="s">
        <v>429</v>
      </c>
      <c r="G57" s="145" t="s">
        <v>431</v>
      </c>
      <c r="H57" s="145" t="s">
        <v>430</v>
      </c>
      <c r="I57" s="145" t="s">
        <v>429</v>
      </c>
      <c r="J57" s="145" t="s">
        <v>429</v>
      </c>
      <c r="K57" s="145" t="s">
        <v>429</v>
      </c>
      <c r="L57" s="145" t="s">
        <v>429</v>
      </c>
      <c r="M57" s="145" t="s">
        <v>430</v>
      </c>
      <c r="N57" s="145" t="s">
        <v>430</v>
      </c>
      <c r="O57" s="145" t="s">
        <v>430</v>
      </c>
      <c r="P57" s="145" t="s">
        <v>430</v>
      </c>
      <c r="Q57" s="145" t="s">
        <v>430</v>
      </c>
      <c r="R57" s="145" t="s">
        <v>430</v>
      </c>
      <c r="S57" s="145" t="s">
        <v>430</v>
      </c>
      <c r="T57" s="145" t="s">
        <v>430</v>
      </c>
      <c r="U57" s="145" t="s">
        <v>430</v>
      </c>
      <c r="V57" s="145" t="s">
        <v>430</v>
      </c>
      <c r="W57" s="145" t="s">
        <v>429</v>
      </c>
      <c r="X57" s="145" t="s">
        <v>430</v>
      </c>
      <c r="Y57" s="145" t="s">
        <v>430</v>
      </c>
      <c r="Z57" s="145" t="s">
        <v>430</v>
      </c>
      <c r="AA57" s="145" t="s">
        <v>430</v>
      </c>
      <c r="AB57" s="145" t="s">
        <v>430</v>
      </c>
      <c r="AC57" s="145" t="s">
        <v>430</v>
      </c>
      <c r="AD57" s="145" t="s">
        <v>429</v>
      </c>
      <c r="AE57" s="60"/>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1" t="s">
        <v>148</v>
      </c>
      <c r="D58" s="72"/>
      <c r="E58" s="145" t="s">
        <v>430</v>
      </c>
      <c r="F58" s="145" t="s">
        <v>430</v>
      </c>
      <c r="G58" s="145" t="s">
        <v>431</v>
      </c>
      <c r="H58" s="145" t="s">
        <v>430</v>
      </c>
      <c r="I58" s="145" t="s">
        <v>429</v>
      </c>
      <c r="J58" s="145" t="s">
        <v>429</v>
      </c>
      <c r="K58" s="145" t="s">
        <v>429</v>
      </c>
      <c r="L58" s="145" t="s">
        <v>429</v>
      </c>
      <c r="M58" s="145" t="s">
        <v>430</v>
      </c>
      <c r="N58" s="145" t="s">
        <v>430</v>
      </c>
      <c r="O58" s="145" t="s">
        <v>430</v>
      </c>
      <c r="P58" s="145" t="s">
        <v>430</v>
      </c>
      <c r="Q58" s="145" t="s">
        <v>430</v>
      </c>
      <c r="R58" s="145" t="s">
        <v>430</v>
      </c>
      <c r="S58" s="145" t="s">
        <v>430</v>
      </c>
      <c r="T58" s="145" t="s">
        <v>430</v>
      </c>
      <c r="U58" s="145" t="s">
        <v>430</v>
      </c>
      <c r="V58" s="145" t="s">
        <v>430</v>
      </c>
      <c r="W58" s="145" t="s">
        <v>429</v>
      </c>
      <c r="X58" s="145" t="s">
        <v>430</v>
      </c>
      <c r="Y58" s="145" t="s">
        <v>430</v>
      </c>
      <c r="Z58" s="145" t="s">
        <v>430</v>
      </c>
      <c r="AA58" s="145" t="s">
        <v>430</v>
      </c>
      <c r="AB58" s="145" t="s">
        <v>430</v>
      </c>
      <c r="AC58" s="145" t="s">
        <v>430</v>
      </c>
      <c r="AD58" s="145" t="s">
        <v>429</v>
      </c>
      <c r="AE58" s="60"/>
      <c r="AF58" s="26" t="s">
        <v>430</v>
      </c>
      <c r="AG58" s="26" t="s">
        <v>430</v>
      </c>
      <c r="AH58" s="26" t="s">
        <v>430</v>
      </c>
      <c r="AI58" s="26" t="s">
        <v>430</v>
      </c>
      <c r="AJ58" s="26" t="s">
        <v>430</v>
      </c>
      <c r="AK58" s="26" t="s">
        <v>430</v>
      </c>
      <c r="AL58" s="49" t="s">
        <v>149</v>
      </c>
    </row>
    <row r="59" spans="1:38" s="2" customFormat="1" ht="26.25" customHeight="1" thickBot="1" x14ac:dyDescent="0.3">
      <c r="A59" s="70" t="s">
        <v>54</v>
      </c>
      <c r="B59" s="78" t="s">
        <v>150</v>
      </c>
      <c r="C59" s="71" t="s">
        <v>444</v>
      </c>
      <c r="D59" s="72"/>
      <c r="E59" s="145" t="s">
        <v>431</v>
      </c>
      <c r="F59" s="145" t="s">
        <v>429</v>
      </c>
      <c r="G59" s="145" t="s">
        <v>431</v>
      </c>
      <c r="H59" s="145" t="s">
        <v>430</v>
      </c>
      <c r="I59" s="145" t="s">
        <v>429</v>
      </c>
      <c r="J59" s="145" t="s">
        <v>429</v>
      </c>
      <c r="K59" s="145" t="s">
        <v>429</v>
      </c>
      <c r="L59" s="145" t="s">
        <v>429</v>
      </c>
      <c r="M59" s="145" t="s">
        <v>430</v>
      </c>
      <c r="N59" s="145" t="s">
        <v>429</v>
      </c>
      <c r="O59" s="145" t="s">
        <v>429</v>
      </c>
      <c r="P59" s="145" t="s">
        <v>430</v>
      </c>
      <c r="Q59" s="145" t="s">
        <v>430</v>
      </c>
      <c r="R59" s="145" t="s">
        <v>430</v>
      </c>
      <c r="S59" s="145" t="s">
        <v>429</v>
      </c>
      <c r="T59" s="145" t="s">
        <v>430</v>
      </c>
      <c r="U59" s="145" t="s">
        <v>429</v>
      </c>
      <c r="V59" s="145" t="s">
        <v>429</v>
      </c>
      <c r="W59" s="145" t="s">
        <v>429</v>
      </c>
      <c r="X59" s="145" t="s">
        <v>430</v>
      </c>
      <c r="Y59" s="145" t="s">
        <v>430</v>
      </c>
      <c r="Z59" s="145" t="s">
        <v>430</v>
      </c>
      <c r="AA59" s="145" t="s">
        <v>430</v>
      </c>
      <c r="AB59" s="145" t="s">
        <v>430</v>
      </c>
      <c r="AC59" s="145" t="s">
        <v>430</v>
      </c>
      <c r="AD59" s="145" t="s">
        <v>430</v>
      </c>
      <c r="AE59" s="60"/>
      <c r="AF59" s="26" t="s">
        <v>430</v>
      </c>
      <c r="AG59" s="26" t="s">
        <v>430</v>
      </c>
      <c r="AH59" s="26" t="s">
        <v>430</v>
      </c>
      <c r="AI59" s="26" t="s">
        <v>430</v>
      </c>
      <c r="AJ59" s="26" t="s">
        <v>430</v>
      </c>
      <c r="AK59" s="26" t="s">
        <v>430</v>
      </c>
      <c r="AL59" s="49" t="s">
        <v>445</v>
      </c>
    </row>
    <row r="60" spans="1:38" s="2" customFormat="1" ht="26.25" customHeight="1" thickBot="1" x14ac:dyDescent="0.3">
      <c r="A60" s="70" t="s">
        <v>54</v>
      </c>
      <c r="B60" s="78" t="s">
        <v>151</v>
      </c>
      <c r="C60" s="71" t="s">
        <v>152</v>
      </c>
      <c r="D60" s="117"/>
      <c r="E60" s="145" t="s">
        <v>430</v>
      </c>
      <c r="F60" s="145" t="s">
        <v>430</v>
      </c>
      <c r="G60" s="145" t="s">
        <v>430</v>
      </c>
      <c r="H60" s="145" t="s">
        <v>430</v>
      </c>
      <c r="I60" s="145" t="s">
        <v>429</v>
      </c>
      <c r="J60" s="145" t="s">
        <v>429</v>
      </c>
      <c r="K60" s="145" t="s">
        <v>429</v>
      </c>
      <c r="L60" s="145" t="s">
        <v>430</v>
      </c>
      <c r="M60" s="145" t="s">
        <v>430</v>
      </c>
      <c r="N60" s="145" t="s">
        <v>430</v>
      </c>
      <c r="O60" s="145" t="s">
        <v>430</v>
      </c>
      <c r="P60" s="145" t="s">
        <v>430</v>
      </c>
      <c r="Q60" s="145" t="s">
        <v>430</v>
      </c>
      <c r="R60" s="145" t="s">
        <v>430</v>
      </c>
      <c r="S60" s="145" t="s">
        <v>430</v>
      </c>
      <c r="T60" s="145" t="s">
        <v>430</v>
      </c>
      <c r="U60" s="145" t="s">
        <v>430</v>
      </c>
      <c r="V60" s="145" t="s">
        <v>430</v>
      </c>
      <c r="W60" s="145" t="s">
        <v>430</v>
      </c>
      <c r="X60" s="145" t="s">
        <v>430</v>
      </c>
      <c r="Y60" s="145" t="s">
        <v>430</v>
      </c>
      <c r="Z60" s="145" t="s">
        <v>430</v>
      </c>
      <c r="AA60" s="145" t="s">
        <v>430</v>
      </c>
      <c r="AB60" s="145" t="s">
        <v>430</v>
      </c>
      <c r="AC60" s="145" t="s">
        <v>430</v>
      </c>
      <c r="AD60" s="145" t="s">
        <v>430</v>
      </c>
      <c r="AE60" s="60"/>
      <c r="AF60" s="26" t="s">
        <v>430</v>
      </c>
      <c r="AG60" s="26" t="s">
        <v>430</v>
      </c>
      <c r="AH60" s="26" t="s">
        <v>430</v>
      </c>
      <c r="AI60" s="26" t="s">
        <v>430</v>
      </c>
      <c r="AJ60" s="26" t="s">
        <v>430</v>
      </c>
      <c r="AK60" s="26" t="s">
        <v>430</v>
      </c>
      <c r="AL60" s="49" t="s">
        <v>446</v>
      </c>
    </row>
    <row r="61" spans="1:38" s="2" customFormat="1" ht="26.25" customHeight="1" thickBot="1" x14ac:dyDescent="0.3">
      <c r="A61" s="70" t="s">
        <v>54</v>
      </c>
      <c r="B61" s="78" t="s">
        <v>153</v>
      </c>
      <c r="C61" s="71" t="s">
        <v>154</v>
      </c>
      <c r="D61" s="72"/>
      <c r="E61" s="145" t="s">
        <v>430</v>
      </c>
      <c r="F61" s="145" t="s">
        <v>430</v>
      </c>
      <c r="G61" s="145" t="s">
        <v>430</v>
      </c>
      <c r="H61" s="145" t="s">
        <v>430</v>
      </c>
      <c r="I61" s="145" t="s">
        <v>429</v>
      </c>
      <c r="J61" s="145" t="s">
        <v>429</v>
      </c>
      <c r="K61" s="145" t="s">
        <v>429</v>
      </c>
      <c r="L61" s="145" t="s">
        <v>430</v>
      </c>
      <c r="M61" s="145" t="s">
        <v>430</v>
      </c>
      <c r="N61" s="145" t="s">
        <v>430</v>
      </c>
      <c r="O61" s="145" t="s">
        <v>430</v>
      </c>
      <c r="P61" s="145" t="s">
        <v>430</v>
      </c>
      <c r="Q61" s="145" t="s">
        <v>430</v>
      </c>
      <c r="R61" s="145" t="s">
        <v>430</v>
      </c>
      <c r="S61" s="145" t="s">
        <v>430</v>
      </c>
      <c r="T61" s="145" t="s">
        <v>430</v>
      </c>
      <c r="U61" s="145" t="s">
        <v>430</v>
      </c>
      <c r="V61" s="145" t="s">
        <v>430</v>
      </c>
      <c r="W61" s="145" t="s">
        <v>430</v>
      </c>
      <c r="X61" s="145" t="s">
        <v>430</v>
      </c>
      <c r="Y61" s="145" t="s">
        <v>430</v>
      </c>
      <c r="Z61" s="145" t="s">
        <v>430</v>
      </c>
      <c r="AA61" s="145" t="s">
        <v>430</v>
      </c>
      <c r="AB61" s="145" t="s">
        <v>430</v>
      </c>
      <c r="AC61" s="145" t="s">
        <v>430</v>
      </c>
      <c r="AD61" s="145" t="s">
        <v>430</v>
      </c>
      <c r="AE61" s="60"/>
      <c r="AF61" s="26" t="s">
        <v>430</v>
      </c>
      <c r="AG61" s="26" t="s">
        <v>430</v>
      </c>
      <c r="AH61" s="26" t="s">
        <v>430</v>
      </c>
      <c r="AI61" s="26" t="s">
        <v>430</v>
      </c>
      <c r="AJ61" s="26" t="s">
        <v>430</v>
      </c>
      <c r="AK61" s="26" t="s">
        <v>430</v>
      </c>
      <c r="AL61" s="49" t="s">
        <v>447</v>
      </c>
    </row>
    <row r="62" spans="1:38" s="2" customFormat="1" ht="26.25" customHeight="1" thickBot="1" x14ac:dyDescent="0.3">
      <c r="A62" s="70" t="s">
        <v>54</v>
      </c>
      <c r="B62" s="78" t="s">
        <v>155</v>
      </c>
      <c r="C62" s="71" t="s">
        <v>156</v>
      </c>
      <c r="D62" s="72"/>
      <c r="E62" s="145" t="s">
        <v>430</v>
      </c>
      <c r="F62" s="145" t="s">
        <v>430</v>
      </c>
      <c r="G62" s="145" t="s">
        <v>430</v>
      </c>
      <c r="H62" s="145" t="s">
        <v>430</v>
      </c>
      <c r="I62" s="145" t="s">
        <v>429</v>
      </c>
      <c r="J62" s="145" t="s">
        <v>429</v>
      </c>
      <c r="K62" s="145" t="s">
        <v>429</v>
      </c>
      <c r="L62" s="145" t="s">
        <v>430</v>
      </c>
      <c r="M62" s="145" t="s">
        <v>430</v>
      </c>
      <c r="N62" s="145" t="s">
        <v>430</v>
      </c>
      <c r="O62" s="145" t="s">
        <v>430</v>
      </c>
      <c r="P62" s="145" t="s">
        <v>430</v>
      </c>
      <c r="Q62" s="145" t="s">
        <v>430</v>
      </c>
      <c r="R62" s="145" t="s">
        <v>430</v>
      </c>
      <c r="S62" s="145" t="s">
        <v>430</v>
      </c>
      <c r="T62" s="145" t="s">
        <v>430</v>
      </c>
      <c r="U62" s="145" t="s">
        <v>430</v>
      </c>
      <c r="V62" s="145" t="s">
        <v>430</v>
      </c>
      <c r="W62" s="145" t="s">
        <v>430</v>
      </c>
      <c r="X62" s="145" t="s">
        <v>430</v>
      </c>
      <c r="Y62" s="145" t="s">
        <v>430</v>
      </c>
      <c r="Z62" s="145" t="s">
        <v>430</v>
      </c>
      <c r="AA62" s="145" t="s">
        <v>430</v>
      </c>
      <c r="AB62" s="145" t="s">
        <v>430</v>
      </c>
      <c r="AC62" s="145" t="s">
        <v>430</v>
      </c>
      <c r="AD62" s="145" t="s">
        <v>430</v>
      </c>
      <c r="AE62" s="60"/>
      <c r="AF62" s="26" t="s">
        <v>430</v>
      </c>
      <c r="AG62" s="26" t="s">
        <v>430</v>
      </c>
      <c r="AH62" s="26" t="s">
        <v>430</v>
      </c>
      <c r="AI62" s="26" t="s">
        <v>430</v>
      </c>
      <c r="AJ62" s="26" t="s">
        <v>430</v>
      </c>
      <c r="AK62" s="26" t="s">
        <v>430</v>
      </c>
      <c r="AL62" s="49" t="s">
        <v>448</v>
      </c>
    </row>
    <row r="63" spans="1:38" s="2" customFormat="1" ht="26.25" customHeight="1" thickBot="1" x14ac:dyDescent="0.3">
      <c r="A63" s="70" t="s">
        <v>54</v>
      </c>
      <c r="B63" s="78" t="s">
        <v>157</v>
      </c>
      <c r="C63" s="76" t="s">
        <v>158</v>
      </c>
      <c r="D63" s="79"/>
      <c r="E63" s="145" t="s">
        <v>434</v>
      </c>
      <c r="F63" s="145" t="s">
        <v>434</v>
      </c>
      <c r="G63" s="145" t="s">
        <v>434</v>
      </c>
      <c r="H63" s="145" t="s">
        <v>434</v>
      </c>
      <c r="I63" s="145" t="s">
        <v>434</v>
      </c>
      <c r="J63" s="145" t="s">
        <v>434</v>
      </c>
      <c r="K63" s="145" t="s">
        <v>434</v>
      </c>
      <c r="L63" s="145" t="s">
        <v>434</v>
      </c>
      <c r="M63" s="145" t="s">
        <v>434</v>
      </c>
      <c r="N63" s="145" t="s">
        <v>434</v>
      </c>
      <c r="O63" s="145" t="s">
        <v>434</v>
      </c>
      <c r="P63" s="145" t="s">
        <v>434</v>
      </c>
      <c r="Q63" s="145" t="s">
        <v>434</v>
      </c>
      <c r="R63" s="145" t="s">
        <v>434</v>
      </c>
      <c r="S63" s="145" t="s">
        <v>434</v>
      </c>
      <c r="T63" s="145" t="s">
        <v>434</v>
      </c>
      <c r="U63" s="145" t="s">
        <v>434</v>
      </c>
      <c r="V63" s="145" t="s">
        <v>434</v>
      </c>
      <c r="W63" s="145" t="s">
        <v>434</v>
      </c>
      <c r="X63" s="145" t="s">
        <v>434</v>
      </c>
      <c r="Y63" s="145" t="s">
        <v>434</v>
      </c>
      <c r="Z63" s="145" t="s">
        <v>434</v>
      </c>
      <c r="AA63" s="145" t="s">
        <v>434</v>
      </c>
      <c r="AB63" s="145" t="s">
        <v>434</v>
      </c>
      <c r="AC63" s="145" t="s">
        <v>434</v>
      </c>
      <c r="AD63" s="145" t="s">
        <v>434</v>
      </c>
      <c r="AE63" s="60"/>
      <c r="AF63" s="26" t="s">
        <v>434</v>
      </c>
      <c r="AG63" s="26" t="s">
        <v>434</v>
      </c>
      <c r="AH63" s="26" t="s">
        <v>434</v>
      </c>
      <c r="AI63" s="26" t="s">
        <v>434</v>
      </c>
      <c r="AJ63" s="26" t="s">
        <v>434</v>
      </c>
      <c r="AK63" s="26" t="s">
        <v>434</v>
      </c>
      <c r="AL63" s="49" t="s">
        <v>449</v>
      </c>
    </row>
    <row r="64" spans="1:38" s="2" customFormat="1" ht="26.25" customHeight="1" thickBot="1" x14ac:dyDescent="0.3">
      <c r="A64" s="70" t="s">
        <v>54</v>
      </c>
      <c r="B64" s="78" t="s">
        <v>159</v>
      </c>
      <c r="C64" s="71" t="s">
        <v>160</v>
      </c>
      <c r="D64" s="72"/>
      <c r="E64" s="145" t="s">
        <v>431</v>
      </c>
      <c r="F64" s="145" t="s">
        <v>429</v>
      </c>
      <c r="G64" s="145" t="s">
        <v>430</v>
      </c>
      <c r="H64" s="145" t="s">
        <v>429</v>
      </c>
      <c r="I64" s="145" t="s">
        <v>430</v>
      </c>
      <c r="J64" s="145" t="s">
        <v>430</v>
      </c>
      <c r="K64" s="145" t="s">
        <v>430</v>
      </c>
      <c r="L64" s="145" t="s">
        <v>429</v>
      </c>
      <c r="M64" s="145" t="s">
        <v>431</v>
      </c>
      <c r="N64" s="145" t="s">
        <v>430</v>
      </c>
      <c r="O64" s="145" t="s">
        <v>430</v>
      </c>
      <c r="P64" s="145" t="s">
        <v>430</v>
      </c>
      <c r="Q64" s="145" t="s">
        <v>430</v>
      </c>
      <c r="R64" s="145" t="s">
        <v>430</v>
      </c>
      <c r="S64" s="145" t="s">
        <v>430</v>
      </c>
      <c r="T64" s="145" t="s">
        <v>430</v>
      </c>
      <c r="U64" s="145" t="s">
        <v>430</v>
      </c>
      <c r="V64" s="145" t="s">
        <v>430</v>
      </c>
      <c r="W64" s="145" t="s">
        <v>430</v>
      </c>
      <c r="X64" s="145" t="s">
        <v>430</v>
      </c>
      <c r="Y64" s="145" t="s">
        <v>430</v>
      </c>
      <c r="Z64" s="145" t="s">
        <v>430</v>
      </c>
      <c r="AA64" s="145" t="s">
        <v>430</v>
      </c>
      <c r="AB64" s="145" t="s">
        <v>430</v>
      </c>
      <c r="AC64" s="145" t="s">
        <v>430</v>
      </c>
      <c r="AD64" s="145" t="s">
        <v>430</v>
      </c>
      <c r="AE64" s="60"/>
      <c r="AF64" s="26" t="s">
        <v>430</v>
      </c>
      <c r="AG64" s="26" t="s">
        <v>430</v>
      </c>
      <c r="AH64" s="26" t="s">
        <v>430</v>
      </c>
      <c r="AI64" s="26" t="s">
        <v>430</v>
      </c>
      <c r="AJ64" s="26" t="s">
        <v>430</v>
      </c>
      <c r="AK64" s="26" t="s">
        <v>430</v>
      </c>
      <c r="AL64" s="49" t="s">
        <v>161</v>
      </c>
    </row>
    <row r="65" spans="1:38" s="2" customFormat="1" ht="26.25" customHeight="1" thickBot="1" x14ac:dyDescent="0.3">
      <c r="A65" s="70" t="s">
        <v>54</v>
      </c>
      <c r="B65" s="74" t="s">
        <v>162</v>
      </c>
      <c r="C65" s="71" t="s">
        <v>163</v>
      </c>
      <c r="D65" s="72"/>
      <c r="E65" s="145" t="s">
        <v>431</v>
      </c>
      <c r="F65" s="145" t="s">
        <v>430</v>
      </c>
      <c r="G65" s="145" t="s">
        <v>430</v>
      </c>
      <c r="H65" s="145" t="s">
        <v>430</v>
      </c>
      <c r="I65" s="145" t="s">
        <v>430</v>
      </c>
      <c r="J65" s="145" t="s">
        <v>430</v>
      </c>
      <c r="K65" s="145" t="s">
        <v>430</v>
      </c>
      <c r="L65" s="145" t="s">
        <v>430</v>
      </c>
      <c r="M65" s="145" t="s">
        <v>430</v>
      </c>
      <c r="N65" s="145" t="s">
        <v>430</v>
      </c>
      <c r="O65" s="145" t="s">
        <v>430</v>
      </c>
      <c r="P65" s="145" t="s">
        <v>430</v>
      </c>
      <c r="Q65" s="145" t="s">
        <v>430</v>
      </c>
      <c r="R65" s="145" t="s">
        <v>430</v>
      </c>
      <c r="S65" s="145" t="s">
        <v>430</v>
      </c>
      <c r="T65" s="145" t="s">
        <v>430</v>
      </c>
      <c r="U65" s="145" t="s">
        <v>430</v>
      </c>
      <c r="V65" s="145" t="s">
        <v>430</v>
      </c>
      <c r="W65" s="145" t="s">
        <v>430</v>
      </c>
      <c r="X65" s="145" t="s">
        <v>430</v>
      </c>
      <c r="Y65" s="145" t="s">
        <v>430</v>
      </c>
      <c r="Z65" s="145" t="s">
        <v>430</v>
      </c>
      <c r="AA65" s="145" t="s">
        <v>430</v>
      </c>
      <c r="AB65" s="145" t="s">
        <v>430</v>
      </c>
      <c r="AC65" s="145" t="s">
        <v>430</v>
      </c>
      <c r="AD65" s="145" t="s">
        <v>430</v>
      </c>
      <c r="AE65" s="60"/>
      <c r="AF65" s="26" t="s">
        <v>430</v>
      </c>
      <c r="AG65" s="26" t="s">
        <v>430</v>
      </c>
      <c r="AH65" s="26" t="s">
        <v>430</v>
      </c>
      <c r="AI65" s="26" t="s">
        <v>430</v>
      </c>
      <c r="AJ65" s="26" t="s">
        <v>430</v>
      </c>
      <c r="AK65" s="26" t="s">
        <v>430</v>
      </c>
      <c r="AL65" s="49" t="s">
        <v>164</v>
      </c>
    </row>
    <row r="66" spans="1:38" s="2" customFormat="1" ht="26.25" customHeight="1" thickBot="1" x14ac:dyDescent="0.3">
      <c r="A66" s="70" t="s">
        <v>54</v>
      </c>
      <c r="B66" s="74" t="s">
        <v>165</v>
      </c>
      <c r="C66" s="71" t="s">
        <v>166</v>
      </c>
      <c r="D66" s="72"/>
      <c r="E66" s="145" t="s">
        <v>434</v>
      </c>
      <c r="F66" s="145" t="s">
        <v>434</v>
      </c>
      <c r="G66" s="145" t="s">
        <v>434</v>
      </c>
      <c r="H66" s="145" t="s">
        <v>434</v>
      </c>
      <c r="I66" s="145" t="s">
        <v>434</v>
      </c>
      <c r="J66" s="145" t="s">
        <v>434</v>
      </c>
      <c r="K66" s="145" t="s">
        <v>434</v>
      </c>
      <c r="L66" s="145" t="s">
        <v>434</v>
      </c>
      <c r="M66" s="145" t="s">
        <v>434</v>
      </c>
      <c r="N66" s="145" t="s">
        <v>434</v>
      </c>
      <c r="O66" s="145" t="s">
        <v>434</v>
      </c>
      <c r="P66" s="145" t="s">
        <v>434</v>
      </c>
      <c r="Q66" s="145" t="s">
        <v>434</v>
      </c>
      <c r="R66" s="145" t="s">
        <v>434</v>
      </c>
      <c r="S66" s="145" t="s">
        <v>434</v>
      </c>
      <c r="T66" s="145" t="s">
        <v>434</v>
      </c>
      <c r="U66" s="145" t="s">
        <v>434</v>
      </c>
      <c r="V66" s="145" t="s">
        <v>434</v>
      </c>
      <c r="W66" s="145" t="s">
        <v>434</v>
      </c>
      <c r="X66" s="145" t="s">
        <v>434</v>
      </c>
      <c r="Y66" s="145" t="s">
        <v>434</v>
      </c>
      <c r="Z66" s="145" t="s">
        <v>434</v>
      </c>
      <c r="AA66" s="145" t="s">
        <v>434</v>
      </c>
      <c r="AB66" s="145" t="s">
        <v>434</v>
      </c>
      <c r="AC66" s="145" t="s">
        <v>434</v>
      </c>
      <c r="AD66" s="145" t="s">
        <v>434</v>
      </c>
      <c r="AE66" s="60"/>
      <c r="AF66" s="26" t="s">
        <v>434</v>
      </c>
      <c r="AG66" s="26" t="s">
        <v>434</v>
      </c>
      <c r="AH66" s="26" t="s">
        <v>434</v>
      </c>
      <c r="AI66" s="26" t="s">
        <v>434</v>
      </c>
      <c r="AJ66" s="26" t="s">
        <v>434</v>
      </c>
      <c r="AK66" s="26" t="s">
        <v>434</v>
      </c>
      <c r="AL66" s="49" t="s">
        <v>167</v>
      </c>
    </row>
    <row r="67" spans="1:38" s="2" customFormat="1" ht="26.25" customHeight="1" thickBot="1" x14ac:dyDescent="0.3">
      <c r="A67" s="70" t="s">
        <v>54</v>
      </c>
      <c r="B67" s="74" t="s">
        <v>168</v>
      </c>
      <c r="C67" s="71" t="s">
        <v>169</v>
      </c>
      <c r="D67" s="72"/>
      <c r="E67" s="145" t="s">
        <v>434</v>
      </c>
      <c r="F67" s="145" t="s">
        <v>434</v>
      </c>
      <c r="G67" s="145" t="s">
        <v>434</v>
      </c>
      <c r="H67" s="145" t="s">
        <v>434</v>
      </c>
      <c r="I67" s="145" t="s">
        <v>434</v>
      </c>
      <c r="J67" s="145" t="s">
        <v>434</v>
      </c>
      <c r="K67" s="145" t="s">
        <v>434</v>
      </c>
      <c r="L67" s="145" t="s">
        <v>434</v>
      </c>
      <c r="M67" s="145" t="s">
        <v>434</v>
      </c>
      <c r="N67" s="145" t="s">
        <v>434</v>
      </c>
      <c r="O67" s="145" t="s">
        <v>434</v>
      </c>
      <c r="P67" s="145" t="s">
        <v>434</v>
      </c>
      <c r="Q67" s="145" t="s">
        <v>434</v>
      </c>
      <c r="R67" s="145" t="s">
        <v>434</v>
      </c>
      <c r="S67" s="145" t="s">
        <v>434</v>
      </c>
      <c r="T67" s="145" t="s">
        <v>434</v>
      </c>
      <c r="U67" s="145" t="s">
        <v>434</v>
      </c>
      <c r="V67" s="145" t="s">
        <v>434</v>
      </c>
      <c r="W67" s="145" t="s">
        <v>434</v>
      </c>
      <c r="X67" s="145" t="s">
        <v>434</v>
      </c>
      <c r="Y67" s="145" t="s">
        <v>434</v>
      </c>
      <c r="Z67" s="145" t="s">
        <v>434</v>
      </c>
      <c r="AA67" s="145" t="s">
        <v>434</v>
      </c>
      <c r="AB67" s="145" t="s">
        <v>434</v>
      </c>
      <c r="AC67" s="145" t="s">
        <v>434</v>
      </c>
      <c r="AD67" s="145" t="s">
        <v>434</v>
      </c>
      <c r="AE67" s="60"/>
      <c r="AF67" s="26" t="s">
        <v>434</v>
      </c>
      <c r="AG67" s="26" t="s">
        <v>434</v>
      </c>
      <c r="AH67" s="26" t="s">
        <v>434</v>
      </c>
      <c r="AI67" s="26" t="s">
        <v>434</v>
      </c>
      <c r="AJ67" s="26" t="s">
        <v>434</v>
      </c>
      <c r="AK67" s="26" t="s">
        <v>434</v>
      </c>
      <c r="AL67" s="49" t="s">
        <v>170</v>
      </c>
    </row>
    <row r="68" spans="1:38" s="2" customFormat="1" ht="26.25" customHeight="1" thickBot="1" x14ac:dyDescent="0.3">
      <c r="A68" s="70" t="s">
        <v>54</v>
      </c>
      <c r="B68" s="74" t="s">
        <v>171</v>
      </c>
      <c r="C68" s="71" t="s">
        <v>172</v>
      </c>
      <c r="D68" s="72"/>
      <c r="E68" s="145" t="s">
        <v>430</v>
      </c>
      <c r="F68" s="145" t="s">
        <v>430</v>
      </c>
      <c r="G68" s="145" t="s">
        <v>430</v>
      </c>
      <c r="H68" s="145" t="s">
        <v>430</v>
      </c>
      <c r="I68" s="145" t="s">
        <v>429</v>
      </c>
      <c r="J68" s="145" t="s">
        <v>429</v>
      </c>
      <c r="K68" s="145" t="s">
        <v>429</v>
      </c>
      <c r="L68" s="145" t="s">
        <v>429</v>
      </c>
      <c r="M68" s="145" t="s">
        <v>430</v>
      </c>
      <c r="N68" s="145" t="s">
        <v>430</v>
      </c>
      <c r="O68" s="145" t="s">
        <v>430</v>
      </c>
      <c r="P68" s="145" t="s">
        <v>430</v>
      </c>
      <c r="Q68" s="145" t="s">
        <v>430</v>
      </c>
      <c r="R68" s="145" t="s">
        <v>430</v>
      </c>
      <c r="S68" s="145" t="s">
        <v>430</v>
      </c>
      <c r="T68" s="145" t="s">
        <v>430</v>
      </c>
      <c r="U68" s="145" t="s">
        <v>430</v>
      </c>
      <c r="V68" s="145" t="s">
        <v>430</v>
      </c>
      <c r="W68" s="145" t="s">
        <v>430</v>
      </c>
      <c r="X68" s="145" t="s">
        <v>430</v>
      </c>
      <c r="Y68" s="145" t="s">
        <v>430</v>
      </c>
      <c r="Z68" s="145" t="s">
        <v>430</v>
      </c>
      <c r="AA68" s="145" t="s">
        <v>430</v>
      </c>
      <c r="AB68" s="145" t="s">
        <v>430</v>
      </c>
      <c r="AC68" s="145" t="s">
        <v>430</v>
      </c>
      <c r="AD68" s="145" t="s">
        <v>430</v>
      </c>
      <c r="AE68" s="60"/>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1" t="s">
        <v>175</v>
      </c>
      <c r="D69" s="77"/>
      <c r="E69" s="145" t="s">
        <v>434</v>
      </c>
      <c r="F69" s="145" t="s">
        <v>434</v>
      </c>
      <c r="G69" s="145" t="s">
        <v>434</v>
      </c>
      <c r="H69" s="145" t="s">
        <v>434</v>
      </c>
      <c r="I69" s="145" t="s">
        <v>434</v>
      </c>
      <c r="J69" s="145" t="s">
        <v>434</v>
      </c>
      <c r="K69" s="145" t="s">
        <v>434</v>
      </c>
      <c r="L69" s="145" t="s">
        <v>434</v>
      </c>
      <c r="M69" s="145" t="s">
        <v>434</v>
      </c>
      <c r="N69" s="145" t="s">
        <v>434</v>
      </c>
      <c r="O69" s="145" t="s">
        <v>434</v>
      </c>
      <c r="P69" s="145" t="s">
        <v>434</v>
      </c>
      <c r="Q69" s="145" t="s">
        <v>434</v>
      </c>
      <c r="R69" s="145" t="s">
        <v>434</v>
      </c>
      <c r="S69" s="145" t="s">
        <v>434</v>
      </c>
      <c r="T69" s="145" t="s">
        <v>434</v>
      </c>
      <c r="U69" s="145" t="s">
        <v>434</v>
      </c>
      <c r="V69" s="145" t="s">
        <v>434</v>
      </c>
      <c r="W69" s="145" t="s">
        <v>434</v>
      </c>
      <c r="X69" s="145" t="s">
        <v>434</v>
      </c>
      <c r="Y69" s="145" t="s">
        <v>434</v>
      </c>
      <c r="Z69" s="145" t="s">
        <v>434</v>
      </c>
      <c r="AA69" s="145" t="s">
        <v>434</v>
      </c>
      <c r="AB69" s="145" t="s">
        <v>434</v>
      </c>
      <c r="AC69" s="145" t="s">
        <v>434</v>
      </c>
      <c r="AD69" s="145" t="s">
        <v>434</v>
      </c>
      <c r="AE69" s="60"/>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1" t="s">
        <v>450</v>
      </c>
      <c r="D70" s="77"/>
      <c r="E70" s="145" t="s">
        <v>431</v>
      </c>
      <c r="F70" s="145" t="s">
        <v>429</v>
      </c>
      <c r="G70" s="145" t="s">
        <v>430</v>
      </c>
      <c r="H70" s="145">
        <v>0.58199999999999996</v>
      </c>
      <c r="I70" s="145" t="s">
        <v>429</v>
      </c>
      <c r="J70" s="145" t="s">
        <v>429</v>
      </c>
      <c r="K70" s="145" t="s">
        <v>429</v>
      </c>
      <c r="L70" s="145" t="s">
        <v>429</v>
      </c>
      <c r="M70" s="145" t="s">
        <v>430</v>
      </c>
      <c r="N70" s="145" t="s">
        <v>429</v>
      </c>
      <c r="O70" s="145" t="s">
        <v>430</v>
      </c>
      <c r="P70" s="145" t="s">
        <v>429</v>
      </c>
      <c r="Q70" s="145" t="s">
        <v>430</v>
      </c>
      <c r="R70" s="145" t="s">
        <v>429</v>
      </c>
      <c r="S70" s="145" t="s">
        <v>429</v>
      </c>
      <c r="T70" s="145" t="s">
        <v>429</v>
      </c>
      <c r="U70" s="145" t="s">
        <v>430</v>
      </c>
      <c r="V70" s="145" t="s">
        <v>429</v>
      </c>
      <c r="W70" s="145" t="s">
        <v>429</v>
      </c>
      <c r="X70" s="145" t="s">
        <v>430</v>
      </c>
      <c r="Y70" s="145" t="s">
        <v>430</v>
      </c>
      <c r="Z70" s="145" t="s">
        <v>430</v>
      </c>
      <c r="AA70" s="145" t="s">
        <v>430</v>
      </c>
      <c r="AB70" s="145" t="s">
        <v>430</v>
      </c>
      <c r="AC70" s="145" t="s">
        <v>429</v>
      </c>
      <c r="AD70" s="145" t="s">
        <v>430</v>
      </c>
      <c r="AE70" s="60"/>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1" t="s">
        <v>179</v>
      </c>
      <c r="D71" s="77"/>
      <c r="E71" s="145" t="s">
        <v>430</v>
      </c>
      <c r="F71" s="145" t="s">
        <v>429</v>
      </c>
      <c r="G71" s="145" t="s">
        <v>430</v>
      </c>
      <c r="H71" s="145" t="s">
        <v>430</v>
      </c>
      <c r="I71" s="145" t="s">
        <v>429</v>
      </c>
      <c r="J71" s="145" t="s">
        <v>429</v>
      </c>
      <c r="K71" s="145" t="s">
        <v>429</v>
      </c>
      <c r="L71" s="145" t="s">
        <v>430</v>
      </c>
      <c r="M71" s="145" t="s">
        <v>430</v>
      </c>
      <c r="N71" s="145" t="s">
        <v>430</v>
      </c>
      <c r="O71" s="145" t="s">
        <v>430</v>
      </c>
      <c r="P71" s="145" t="s">
        <v>430</v>
      </c>
      <c r="Q71" s="145" t="s">
        <v>430</v>
      </c>
      <c r="R71" s="145" t="s">
        <v>430</v>
      </c>
      <c r="S71" s="145" t="s">
        <v>430</v>
      </c>
      <c r="T71" s="145" t="s">
        <v>430</v>
      </c>
      <c r="U71" s="145" t="s">
        <v>430</v>
      </c>
      <c r="V71" s="145" t="s">
        <v>430</v>
      </c>
      <c r="W71" s="145" t="s">
        <v>430</v>
      </c>
      <c r="X71" s="145" t="s">
        <v>430</v>
      </c>
      <c r="Y71" s="145" t="s">
        <v>430</v>
      </c>
      <c r="Z71" s="145" t="s">
        <v>430</v>
      </c>
      <c r="AA71" s="145" t="s">
        <v>430</v>
      </c>
      <c r="AB71" s="145" t="s">
        <v>430</v>
      </c>
      <c r="AC71" s="145" t="s">
        <v>430</v>
      </c>
      <c r="AD71" s="145" t="s">
        <v>430</v>
      </c>
      <c r="AE71" s="60"/>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1" t="s">
        <v>181</v>
      </c>
      <c r="D72" s="72"/>
      <c r="E72" s="145" t="s">
        <v>431</v>
      </c>
      <c r="F72" s="145" t="s">
        <v>429</v>
      </c>
      <c r="G72" s="145" t="s">
        <v>429</v>
      </c>
      <c r="H72" s="145">
        <v>3.0000000000000001E-3</v>
      </c>
      <c r="I72" s="145" t="s">
        <v>429</v>
      </c>
      <c r="J72" s="145" t="s">
        <v>429</v>
      </c>
      <c r="K72" s="145" t="s">
        <v>429</v>
      </c>
      <c r="L72" s="145" t="s">
        <v>429</v>
      </c>
      <c r="M72" s="145" t="s">
        <v>429</v>
      </c>
      <c r="N72" s="145" t="s">
        <v>429</v>
      </c>
      <c r="O72" s="145" t="s">
        <v>429</v>
      </c>
      <c r="P72" s="145" t="s">
        <v>429</v>
      </c>
      <c r="Q72" s="145" t="s">
        <v>429</v>
      </c>
      <c r="R72" s="145" t="s">
        <v>429</v>
      </c>
      <c r="S72" s="145" t="s">
        <v>429</v>
      </c>
      <c r="T72" s="145" t="s">
        <v>429</v>
      </c>
      <c r="U72" s="145" t="s">
        <v>429</v>
      </c>
      <c r="V72" s="145" t="s">
        <v>429</v>
      </c>
      <c r="W72" s="145" t="s">
        <v>429</v>
      </c>
      <c r="X72" s="145" t="s">
        <v>429</v>
      </c>
      <c r="Y72" s="145" t="s">
        <v>429</v>
      </c>
      <c r="Z72" s="145" t="s">
        <v>429</v>
      </c>
      <c r="AA72" s="145" t="s">
        <v>429</v>
      </c>
      <c r="AB72" s="145" t="s">
        <v>429</v>
      </c>
      <c r="AC72" s="145" t="s">
        <v>429</v>
      </c>
      <c r="AD72" s="145" t="s">
        <v>429</v>
      </c>
      <c r="AE72" s="60"/>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1" t="s">
        <v>184</v>
      </c>
      <c r="D73" s="72"/>
      <c r="E73" s="145" t="s">
        <v>430</v>
      </c>
      <c r="F73" s="145" t="s">
        <v>429</v>
      </c>
      <c r="G73" s="145" t="s">
        <v>431</v>
      </c>
      <c r="H73" s="145" t="s">
        <v>430</v>
      </c>
      <c r="I73" s="145" t="s">
        <v>429</v>
      </c>
      <c r="J73" s="145" t="s">
        <v>429</v>
      </c>
      <c r="K73" s="145" t="s">
        <v>429</v>
      </c>
      <c r="L73" s="145" t="s">
        <v>429</v>
      </c>
      <c r="M73" s="145" t="s">
        <v>430</v>
      </c>
      <c r="N73" s="145" t="s">
        <v>429</v>
      </c>
      <c r="O73" s="145" t="s">
        <v>429</v>
      </c>
      <c r="P73" s="145" t="s">
        <v>429</v>
      </c>
      <c r="Q73" s="145" t="s">
        <v>429</v>
      </c>
      <c r="R73" s="145" t="s">
        <v>429</v>
      </c>
      <c r="S73" s="145" t="s">
        <v>429</v>
      </c>
      <c r="T73" s="145" t="s">
        <v>429</v>
      </c>
      <c r="U73" s="145" t="s">
        <v>429</v>
      </c>
      <c r="V73" s="145" t="s">
        <v>429</v>
      </c>
      <c r="W73" s="145" t="s">
        <v>430</v>
      </c>
      <c r="X73" s="145" t="s">
        <v>430</v>
      </c>
      <c r="Y73" s="145" t="s">
        <v>430</v>
      </c>
      <c r="Z73" s="145" t="s">
        <v>430</v>
      </c>
      <c r="AA73" s="145" t="s">
        <v>430</v>
      </c>
      <c r="AB73" s="145" t="s">
        <v>430</v>
      </c>
      <c r="AC73" s="145" t="s">
        <v>430</v>
      </c>
      <c r="AD73" s="145" t="s">
        <v>430</v>
      </c>
      <c r="AE73" s="60"/>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1" t="s">
        <v>187</v>
      </c>
      <c r="D74" s="72"/>
      <c r="E74" s="145" t="s">
        <v>430</v>
      </c>
      <c r="F74" s="145" t="s">
        <v>430</v>
      </c>
      <c r="G74" s="145" t="s">
        <v>430</v>
      </c>
      <c r="H74" s="145" t="s">
        <v>430</v>
      </c>
      <c r="I74" s="145" t="s">
        <v>429</v>
      </c>
      <c r="J74" s="145" t="s">
        <v>429</v>
      </c>
      <c r="K74" s="145" t="s">
        <v>429</v>
      </c>
      <c r="L74" s="145" t="s">
        <v>430</v>
      </c>
      <c r="M74" s="145" t="s">
        <v>430</v>
      </c>
      <c r="N74" s="145" t="s">
        <v>430</v>
      </c>
      <c r="O74" s="145" t="s">
        <v>430</v>
      </c>
      <c r="P74" s="145" t="s">
        <v>430</v>
      </c>
      <c r="Q74" s="145" t="s">
        <v>430</v>
      </c>
      <c r="R74" s="145" t="s">
        <v>430</v>
      </c>
      <c r="S74" s="145" t="s">
        <v>430</v>
      </c>
      <c r="T74" s="145" t="s">
        <v>430</v>
      </c>
      <c r="U74" s="145" t="s">
        <v>430</v>
      </c>
      <c r="V74" s="145" t="s">
        <v>430</v>
      </c>
      <c r="W74" s="145" t="s">
        <v>430</v>
      </c>
      <c r="X74" s="145" t="s">
        <v>430</v>
      </c>
      <c r="Y74" s="145" t="s">
        <v>430</v>
      </c>
      <c r="Z74" s="145" t="s">
        <v>430</v>
      </c>
      <c r="AA74" s="145" t="s">
        <v>430</v>
      </c>
      <c r="AB74" s="145" t="s">
        <v>430</v>
      </c>
      <c r="AC74" s="145" t="s">
        <v>430</v>
      </c>
      <c r="AD74" s="145" t="s">
        <v>429</v>
      </c>
      <c r="AE74" s="60"/>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1" t="s">
        <v>190</v>
      </c>
      <c r="D75" s="77"/>
      <c r="E75" s="145" t="s">
        <v>434</v>
      </c>
      <c r="F75" s="145" t="s">
        <v>434</v>
      </c>
      <c r="G75" s="145" t="s">
        <v>434</v>
      </c>
      <c r="H75" s="145" t="s">
        <v>434</v>
      </c>
      <c r="I75" s="145" t="s">
        <v>434</v>
      </c>
      <c r="J75" s="145" t="s">
        <v>434</v>
      </c>
      <c r="K75" s="145" t="s">
        <v>434</v>
      </c>
      <c r="L75" s="145" t="s">
        <v>434</v>
      </c>
      <c r="M75" s="145" t="s">
        <v>434</v>
      </c>
      <c r="N75" s="145" t="s">
        <v>434</v>
      </c>
      <c r="O75" s="145" t="s">
        <v>434</v>
      </c>
      <c r="P75" s="145" t="s">
        <v>434</v>
      </c>
      <c r="Q75" s="145" t="s">
        <v>434</v>
      </c>
      <c r="R75" s="145" t="s">
        <v>434</v>
      </c>
      <c r="S75" s="145" t="s">
        <v>434</v>
      </c>
      <c r="T75" s="145" t="s">
        <v>434</v>
      </c>
      <c r="U75" s="145" t="s">
        <v>434</v>
      </c>
      <c r="V75" s="145" t="s">
        <v>434</v>
      </c>
      <c r="W75" s="145" t="s">
        <v>434</v>
      </c>
      <c r="X75" s="145" t="s">
        <v>434</v>
      </c>
      <c r="Y75" s="145" t="s">
        <v>434</v>
      </c>
      <c r="Z75" s="145" t="s">
        <v>434</v>
      </c>
      <c r="AA75" s="145" t="s">
        <v>434</v>
      </c>
      <c r="AB75" s="145" t="s">
        <v>434</v>
      </c>
      <c r="AC75" s="145" t="s">
        <v>434</v>
      </c>
      <c r="AD75" s="145" t="s">
        <v>434</v>
      </c>
      <c r="AE75" s="60"/>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1" t="s">
        <v>193</v>
      </c>
      <c r="D76" s="72"/>
      <c r="E76" s="145" t="s">
        <v>434</v>
      </c>
      <c r="F76" s="145" t="s">
        <v>434</v>
      </c>
      <c r="G76" s="145" t="s">
        <v>434</v>
      </c>
      <c r="H76" s="145" t="s">
        <v>434</v>
      </c>
      <c r="I76" s="145" t="s">
        <v>434</v>
      </c>
      <c r="J76" s="145" t="s">
        <v>434</v>
      </c>
      <c r="K76" s="145" t="s">
        <v>434</v>
      </c>
      <c r="L76" s="145" t="s">
        <v>434</v>
      </c>
      <c r="M76" s="145" t="s">
        <v>434</v>
      </c>
      <c r="N76" s="145" t="s">
        <v>434</v>
      </c>
      <c r="O76" s="145" t="s">
        <v>434</v>
      </c>
      <c r="P76" s="145" t="s">
        <v>434</v>
      </c>
      <c r="Q76" s="145" t="s">
        <v>434</v>
      </c>
      <c r="R76" s="145" t="s">
        <v>434</v>
      </c>
      <c r="S76" s="145" t="s">
        <v>434</v>
      </c>
      <c r="T76" s="145" t="s">
        <v>434</v>
      </c>
      <c r="U76" s="145" t="s">
        <v>434</v>
      </c>
      <c r="V76" s="145" t="s">
        <v>434</v>
      </c>
      <c r="W76" s="145" t="s">
        <v>434</v>
      </c>
      <c r="X76" s="145" t="s">
        <v>434</v>
      </c>
      <c r="Y76" s="145" t="s">
        <v>434</v>
      </c>
      <c r="Z76" s="145" t="s">
        <v>434</v>
      </c>
      <c r="AA76" s="145" t="s">
        <v>434</v>
      </c>
      <c r="AB76" s="145" t="s">
        <v>434</v>
      </c>
      <c r="AC76" s="145" t="s">
        <v>434</v>
      </c>
      <c r="AD76" s="145" t="s">
        <v>434</v>
      </c>
      <c r="AE76" s="60"/>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1" t="s">
        <v>196</v>
      </c>
      <c r="D77" s="72"/>
      <c r="E77" s="145" t="s">
        <v>430</v>
      </c>
      <c r="F77" s="145" t="s">
        <v>429</v>
      </c>
      <c r="G77" s="145" t="s">
        <v>430</v>
      </c>
      <c r="H77" s="145" t="s">
        <v>430</v>
      </c>
      <c r="I77" s="145" t="s">
        <v>429</v>
      </c>
      <c r="J77" s="145" t="s">
        <v>429</v>
      </c>
      <c r="K77" s="145" t="s">
        <v>429</v>
      </c>
      <c r="L77" s="145" t="s">
        <v>430</v>
      </c>
      <c r="M77" s="145" t="s">
        <v>430</v>
      </c>
      <c r="N77" s="145" t="s">
        <v>429</v>
      </c>
      <c r="O77" s="145" t="s">
        <v>429</v>
      </c>
      <c r="P77" s="145" t="s">
        <v>429</v>
      </c>
      <c r="Q77" s="145" t="s">
        <v>429</v>
      </c>
      <c r="R77" s="145" t="s">
        <v>430</v>
      </c>
      <c r="S77" s="145" t="s">
        <v>429</v>
      </c>
      <c r="T77" s="145" t="s">
        <v>429</v>
      </c>
      <c r="U77" s="145" t="s">
        <v>430</v>
      </c>
      <c r="V77" s="145" t="s">
        <v>429</v>
      </c>
      <c r="W77" s="145" t="s">
        <v>429</v>
      </c>
      <c r="X77" s="145" t="s">
        <v>430</v>
      </c>
      <c r="Y77" s="145" t="s">
        <v>430</v>
      </c>
      <c r="Z77" s="145" t="s">
        <v>430</v>
      </c>
      <c r="AA77" s="145" t="s">
        <v>430</v>
      </c>
      <c r="AB77" s="145" t="s">
        <v>430</v>
      </c>
      <c r="AC77" s="145" t="s">
        <v>430</v>
      </c>
      <c r="AD77" s="145" t="s">
        <v>430</v>
      </c>
      <c r="AE77" s="60"/>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1" t="s">
        <v>199</v>
      </c>
      <c r="D78" s="72"/>
      <c r="E78" s="145" t="s">
        <v>430</v>
      </c>
      <c r="F78" s="145" t="s">
        <v>429</v>
      </c>
      <c r="G78" s="145" t="s">
        <v>431</v>
      </c>
      <c r="H78" s="145" t="s">
        <v>430</v>
      </c>
      <c r="I78" s="145" t="s">
        <v>429</v>
      </c>
      <c r="J78" s="145" t="s">
        <v>429</v>
      </c>
      <c r="K78" s="145" t="s">
        <v>429</v>
      </c>
      <c r="L78" s="145" t="s">
        <v>429</v>
      </c>
      <c r="M78" s="145" t="s">
        <v>429</v>
      </c>
      <c r="N78" s="145" t="s">
        <v>429</v>
      </c>
      <c r="O78" s="145" t="s">
        <v>429</v>
      </c>
      <c r="P78" s="145" t="s">
        <v>429</v>
      </c>
      <c r="Q78" s="145" t="s">
        <v>429</v>
      </c>
      <c r="R78" s="145" t="s">
        <v>429</v>
      </c>
      <c r="S78" s="145" t="s">
        <v>429</v>
      </c>
      <c r="T78" s="145" t="s">
        <v>429</v>
      </c>
      <c r="U78" s="145" t="s">
        <v>429</v>
      </c>
      <c r="V78" s="145" t="s">
        <v>429</v>
      </c>
      <c r="W78" s="145" t="s">
        <v>430</v>
      </c>
      <c r="X78" s="145" t="s">
        <v>430</v>
      </c>
      <c r="Y78" s="145" t="s">
        <v>430</v>
      </c>
      <c r="Z78" s="145" t="s">
        <v>430</v>
      </c>
      <c r="AA78" s="145" t="s">
        <v>430</v>
      </c>
      <c r="AB78" s="145" t="s">
        <v>430</v>
      </c>
      <c r="AC78" s="145" t="s">
        <v>429</v>
      </c>
      <c r="AD78" s="145" t="s">
        <v>429</v>
      </c>
      <c r="AE78" s="60"/>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1" t="s">
        <v>202</v>
      </c>
      <c r="D79" s="72"/>
      <c r="E79" s="145" t="s">
        <v>430</v>
      </c>
      <c r="F79" s="145" t="s">
        <v>429</v>
      </c>
      <c r="G79" s="145" t="s">
        <v>430</v>
      </c>
      <c r="H79" s="145" t="s">
        <v>429</v>
      </c>
      <c r="I79" s="145" t="s">
        <v>429</v>
      </c>
      <c r="J79" s="145" t="s">
        <v>429</v>
      </c>
      <c r="K79" s="145" t="s">
        <v>429</v>
      </c>
      <c r="L79" s="145" t="s">
        <v>430</v>
      </c>
      <c r="M79" s="145" t="s">
        <v>430</v>
      </c>
      <c r="N79" s="145" t="s">
        <v>430</v>
      </c>
      <c r="O79" s="145" t="s">
        <v>430</v>
      </c>
      <c r="P79" s="145" t="s">
        <v>430</v>
      </c>
      <c r="Q79" s="145" t="s">
        <v>430</v>
      </c>
      <c r="R79" s="145" t="s">
        <v>430</v>
      </c>
      <c r="S79" s="145" t="s">
        <v>430</v>
      </c>
      <c r="T79" s="145" t="s">
        <v>429</v>
      </c>
      <c r="U79" s="145" t="s">
        <v>430</v>
      </c>
      <c r="V79" s="145" t="s">
        <v>430</v>
      </c>
      <c r="W79" s="145" t="s">
        <v>430</v>
      </c>
      <c r="X79" s="145" t="s">
        <v>430</v>
      </c>
      <c r="Y79" s="145" t="s">
        <v>430</v>
      </c>
      <c r="Z79" s="145" t="s">
        <v>430</v>
      </c>
      <c r="AA79" s="145" t="s">
        <v>430</v>
      </c>
      <c r="AB79" s="145" t="s">
        <v>430</v>
      </c>
      <c r="AC79" s="145" t="s">
        <v>430</v>
      </c>
      <c r="AD79" s="145" t="s">
        <v>430</v>
      </c>
      <c r="AE79" s="60"/>
      <c r="AF79" s="26" t="s">
        <v>430</v>
      </c>
      <c r="AG79" s="26" t="s">
        <v>430</v>
      </c>
      <c r="AH79" s="26" t="s">
        <v>430</v>
      </c>
      <c r="AI79" s="26" t="s">
        <v>430</v>
      </c>
      <c r="AJ79" s="26" t="s">
        <v>430</v>
      </c>
      <c r="AK79" s="26" t="s">
        <v>430</v>
      </c>
      <c r="AL79" s="49" t="s">
        <v>203</v>
      </c>
    </row>
    <row r="80" spans="1:38" s="2" customFormat="1" ht="26.25" customHeight="1" thickBot="1" x14ac:dyDescent="0.3">
      <c r="A80" s="70" t="s">
        <v>54</v>
      </c>
      <c r="B80" s="74" t="s">
        <v>204</v>
      </c>
      <c r="C80" s="76" t="s">
        <v>205</v>
      </c>
      <c r="D80" s="72"/>
      <c r="E80" s="145" t="s">
        <v>430</v>
      </c>
      <c r="F80" s="145" t="s">
        <v>429</v>
      </c>
      <c r="G80" s="145" t="s">
        <v>431</v>
      </c>
      <c r="H80" s="145" t="s">
        <v>429</v>
      </c>
      <c r="I80" s="145" t="s">
        <v>429</v>
      </c>
      <c r="J80" s="145" t="s">
        <v>429</v>
      </c>
      <c r="K80" s="145" t="s">
        <v>429</v>
      </c>
      <c r="L80" s="145" t="s">
        <v>430</v>
      </c>
      <c r="M80" s="145" t="s">
        <v>430</v>
      </c>
      <c r="N80" s="145" t="s">
        <v>429</v>
      </c>
      <c r="O80" s="145" t="s">
        <v>429</v>
      </c>
      <c r="P80" s="145" t="s">
        <v>429</v>
      </c>
      <c r="Q80" s="145" t="s">
        <v>429</v>
      </c>
      <c r="R80" s="145" t="s">
        <v>429</v>
      </c>
      <c r="S80" s="145" t="s">
        <v>429</v>
      </c>
      <c r="T80" s="145" t="s">
        <v>429</v>
      </c>
      <c r="U80" s="145" t="s">
        <v>429</v>
      </c>
      <c r="V80" s="145" t="s">
        <v>429</v>
      </c>
      <c r="W80" s="145" t="s">
        <v>429</v>
      </c>
      <c r="X80" s="145" t="s">
        <v>430</v>
      </c>
      <c r="Y80" s="145" t="s">
        <v>430</v>
      </c>
      <c r="Z80" s="145" t="s">
        <v>430</v>
      </c>
      <c r="AA80" s="145" t="s">
        <v>430</v>
      </c>
      <c r="AB80" s="145" t="s">
        <v>430</v>
      </c>
      <c r="AC80" s="145" t="s">
        <v>429</v>
      </c>
      <c r="AD80" s="145" t="s">
        <v>429</v>
      </c>
      <c r="AE80" s="60"/>
      <c r="AF80" s="26" t="s">
        <v>430</v>
      </c>
      <c r="AG80" s="26" t="s">
        <v>430</v>
      </c>
      <c r="AH80" s="26" t="s">
        <v>430</v>
      </c>
      <c r="AI80" s="26" t="s">
        <v>430</v>
      </c>
      <c r="AJ80" s="26" t="s">
        <v>430</v>
      </c>
      <c r="AK80" s="26" t="s">
        <v>430</v>
      </c>
      <c r="AL80" s="49" t="s">
        <v>449</v>
      </c>
    </row>
    <row r="81" spans="1:38" s="2" customFormat="1" ht="26.25" customHeight="1" thickBot="1" x14ac:dyDescent="0.3">
      <c r="A81" s="70" t="s">
        <v>54</v>
      </c>
      <c r="B81" s="74" t="s">
        <v>206</v>
      </c>
      <c r="C81" s="76" t="s">
        <v>207</v>
      </c>
      <c r="D81" s="72"/>
      <c r="E81" s="145" t="s">
        <v>430</v>
      </c>
      <c r="F81" s="145" t="s">
        <v>430</v>
      </c>
      <c r="G81" s="145" t="s">
        <v>430</v>
      </c>
      <c r="H81" s="145" t="s">
        <v>430</v>
      </c>
      <c r="I81" s="145" t="s">
        <v>429</v>
      </c>
      <c r="J81" s="145" t="s">
        <v>429</v>
      </c>
      <c r="K81" s="145" t="s">
        <v>429</v>
      </c>
      <c r="L81" s="145" t="s">
        <v>430</v>
      </c>
      <c r="M81" s="145" t="s">
        <v>430</v>
      </c>
      <c r="N81" s="145" t="s">
        <v>430</v>
      </c>
      <c r="O81" s="145" t="s">
        <v>430</v>
      </c>
      <c r="P81" s="145" t="s">
        <v>430</v>
      </c>
      <c r="Q81" s="145" t="s">
        <v>430</v>
      </c>
      <c r="R81" s="145" t="s">
        <v>430</v>
      </c>
      <c r="S81" s="145" t="s">
        <v>430</v>
      </c>
      <c r="T81" s="145" t="s">
        <v>430</v>
      </c>
      <c r="U81" s="145" t="s">
        <v>430</v>
      </c>
      <c r="V81" s="145" t="s">
        <v>430</v>
      </c>
      <c r="W81" s="145" t="s">
        <v>430</v>
      </c>
      <c r="X81" s="145" t="s">
        <v>430</v>
      </c>
      <c r="Y81" s="145" t="s">
        <v>430</v>
      </c>
      <c r="Z81" s="145" t="s">
        <v>430</v>
      </c>
      <c r="AA81" s="145" t="s">
        <v>430</v>
      </c>
      <c r="AB81" s="145" t="s">
        <v>430</v>
      </c>
      <c r="AC81" s="145" t="s">
        <v>430</v>
      </c>
      <c r="AD81" s="145" t="s">
        <v>430</v>
      </c>
      <c r="AE81" s="60"/>
      <c r="AF81" s="26" t="s">
        <v>430</v>
      </c>
      <c r="AG81" s="26" t="s">
        <v>430</v>
      </c>
      <c r="AH81" s="26" t="s">
        <v>430</v>
      </c>
      <c r="AI81" s="26" t="s">
        <v>430</v>
      </c>
      <c r="AJ81" s="26" t="s">
        <v>430</v>
      </c>
      <c r="AK81" s="26" t="s">
        <v>430</v>
      </c>
      <c r="AL81" s="49" t="s">
        <v>451</v>
      </c>
    </row>
    <row r="82" spans="1:38" s="2" customFormat="1" ht="26.25" customHeight="1" thickBot="1" x14ac:dyDescent="0.3">
      <c r="A82" s="70" t="s">
        <v>209</v>
      </c>
      <c r="B82" s="74" t="s">
        <v>210</v>
      </c>
      <c r="C82" s="80" t="s">
        <v>211</v>
      </c>
      <c r="D82" s="72"/>
      <c r="E82" s="145" t="s">
        <v>430</v>
      </c>
      <c r="F82" s="145" t="s">
        <v>429</v>
      </c>
      <c r="G82" s="145" t="s">
        <v>430</v>
      </c>
      <c r="H82" s="145" t="s">
        <v>430</v>
      </c>
      <c r="I82" s="145" t="s">
        <v>430</v>
      </c>
      <c r="J82" s="145" t="s">
        <v>430</v>
      </c>
      <c r="K82" s="145" t="s">
        <v>430</v>
      </c>
      <c r="L82" s="145" t="s">
        <v>430</v>
      </c>
      <c r="M82" s="145" t="s">
        <v>430</v>
      </c>
      <c r="N82" s="145" t="s">
        <v>430</v>
      </c>
      <c r="O82" s="145" t="s">
        <v>430</v>
      </c>
      <c r="P82" s="145" t="s">
        <v>430</v>
      </c>
      <c r="Q82" s="145" t="s">
        <v>430</v>
      </c>
      <c r="R82" s="145" t="s">
        <v>430</v>
      </c>
      <c r="S82" s="145" t="s">
        <v>430</v>
      </c>
      <c r="T82" s="145" t="s">
        <v>430</v>
      </c>
      <c r="U82" s="145" t="s">
        <v>430</v>
      </c>
      <c r="V82" s="145" t="s">
        <v>430</v>
      </c>
      <c r="W82" s="145" t="s">
        <v>430</v>
      </c>
      <c r="X82" s="145" t="s">
        <v>430</v>
      </c>
      <c r="Y82" s="145" t="s">
        <v>430</v>
      </c>
      <c r="Z82" s="145" t="s">
        <v>430</v>
      </c>
      <c r="AA82" s="145" t="s">
        <v>430</v>
      </c>
      <c r="AB82" s="145" t="s">
        <v>430</v>
      </c>
      <c r="AC82" s="145" t="s">
        <v>430</v>
      </c>
      <c r="AD82" s="145" t="s">
        <v>430</v>
      </c>
      <c r="AE82" s="60"/>
      <c r="AF82" s="26" t="s">
        <v>430</v>
      </c>
      <c r="AG82" s="26" t="s">
        <v>430</v>
      </c>
      <c r="AH82" s="26" t="s">
        <v>430</v>
      </c>
      <c r="AI82" s="26" t="s">
        <v>430</v>
      </c>
      <c r="AJ82" s="26" t="s">
        <v>430</v>
      </c>
      <c r="AK82" s="26" t="s">
        <v>430</v>
      </c>
      <c r="AL82" s="49" t="s">
        <v>443</v>
      </c>
    </row>
    <row r="83" spans="1:38" s="2" customFormat="1" ht="26.25" customHeight="1" thickBot="1" x14ac:dyDescent="0.3">
      <c r="A83" s="70" t="s">
        <v>209</v>
      </c>
      <c r="B83" s="81" t="s">
        <v>212</v>
      </c>
      <c r="C83" s="82" t="s">
        <v>213</v>
      </c>
      <c r="D83" s="72"/>
      <c r="E83" s="145" t="s">
        <v>430</v>
      </c>
      <c r="F83" s="145" t="s">
        <v>429</v>
      </c>
      <c r="G83" s="145" t="s">
        <v>430</v>
      </c>
      <c r="H83" s="145" t="s">
        <v>430</v>
      </c>
      <c r="I83" s="145" t="s">
        <v>429</v>
      </c>
      <c r="J83" s="145" t="s">
        <v>429</v>
      </c>
      <c r="K83" s="145" t="s">
        <v>429</v>
      </c>
      <c r="L83" s="145" t="s">
        <v>429</v>
      </c>
      <c r="M83" s="145" t="s">
        <v>430</v>
      </c>
      <c r="N83" s="145" t="s">
        <v>430</v>
      </c>
      <c r="O83" s="145" t="s">
        <v>430</v>
      </c>
      <c r="P83" s="145" t="s">
        <v>430</v>
      </c>
      <c r="Q83" s="145" t="s">
        <v>430</v>
      </c>
      <c r="R83" s="145" t="s">
        <v>430</v>
      </c>
      <c r="S83" s="145" t="s">
        <v>430</v>
      </c>
      <c r="T83" s="145" t="s">
        <v>430</v>
      </c>
      <c r="U83" s="145" t="s">
        <v>430</v>
      </c>
      <c r="V83" s="145" t="s">
        <v>430</v>
      </c>
      <c r="W83" s="145" t="s">
        <v>429</v>
      </c>
      <c r="X83" s="145" t="s">
        <v>430</v>
      </c>
      <c r="Y83" s="145" t="s">
        <v>430</v>
      </c>
      <c r="Z83" s="145" t="s">
        <v>430</v>
      </c>
      <c r="AA83" s="145" t="s">
        <v>430</v>
      </c>
      <c r="AB83" s="145" t="s">
        <v>430</v>
      </c>
      <c r="AC83" s="145" t="s">
        <v>430</v>
      </c>
      <c r="AD83" s="145" t="s">
        <v>430</v>
      </c>
      <c r="AE83" s="60"/>
      <c r="AF83" s="26" t="s">
        <v>430</v>
      </c>
      <c r="AG83" s="26" t="s">
        <v>430</v>
      </c>
      <c r="AH83" s="26" t="s">
        <v>430</v>
      </c>
      <c r="AI83" s="26" t="s">
        <v>430</v>
      </c>
      <c r="AJ83" s="26" t="s">
        <v>430</v>
      </c>
      <c r="AK83" s="26" t="s">
        <v>430</v>
      </c>
      <c r="AL83" s="49" t="s">
        <v>443</v>
      </c>
    </row>
    <row r="84" spans="1:38" s="2" customFormat="1" ht="26.25" customHeight="1" thickBot="1" x14ac:dyDescent="0.3">
      <c r="A84" s="70" t="s">
        <v>54</v>
      </c>
      <c r="B84" s="81" t="s">
        <v>214</v>
      </c>
      <c r="C84" s="82" t="s">
        <v>215</v>
      </c>
      <c r="D84" s="72"/>
      <c r="E84" s="145" t="s">
        <v>430</v>
      </c>
      <c r="F84" s="145" t="s">
        <v>429</v>
      </c>
      <c r="G84" s="145" t="s">
        <v>430</v>
      </c>
      <c r="H84" s="145" t="s">
        <v>430</v>
      </c>
      <c r="I84" s="145" t="s">
        <v>430</v>
      </c>
      <c r="J84" s="145" t="s">
        <v>430</v>
      </c>
      <c r="K84" s="145" t="s">
        <v>430</v>
      </c>
      <c r="L84" s="145" t="s">
        <v>430</v>
      </c>
      <c r="M84" s="145" t="s">
        <v>430</v>
      </c>
      <c r="N84" s="145" t="s">
        <v>430</v>
      </c>
      <c r="O84" s="145" t="s">
        <v>430</v>
      </c>
      <c r="P84" s="145" t="s">
        <v>430</v>
      </c>
      <c r="Q84" s="145" t="s">
        <v>430</v>
      </c>
      <c r="R84" s="145" t="s">
        <v>430</v>
      </c>
      <c r="S84" s="145" t="s">
        <v>430</v>
      </c>
      <c r="T84" s="145" t="s">
        <v>430</v>
      </c>
      <c r="U84" s="145" t="s">
        <v>430</v>
      </c>
      <c r="V84" s="145" t="s">
        <v>430</v>
      </c>
      <c r="W84" s="145" t="s">
        <v>430</v>
      </c>
      <c r="X84" s="145" t="s">
        <v>430</v>
      </c>
      <c r="Y84" s="145" t="s">
        <v>430</v>
      </c>
      <c r="Z84" s="145" t="s">
        <v>430</v>
      </c>
      <c r="AA84" s="145" t="s">
        <v>430</v>
      </c>
      <c r="AB84" s="145" t="s">
        <v>430</v>
      </c>
      <c r="AC84" s="145" t="s">
        <v>430</v>
      </c>
      <c r="AD84" s="145" t="s">
        <v>430</v>
      </c>
      <c r="AE84" s="60"/>
      <c r="AF84" s="26" t="s">
        <v>430</v>
      </c>
      <c r="AG84" s="26" t="s">
        <v>430</v>
      </c>
      <c r="AH84" s="26" t="s">
        <v>430</v>
      </c>
      <c r="AI84" s="26" t="s">
        <v>430</v>
      </c>
      <c r="AJ84" s="26" t="s">
        <v>430</v>
      </c>
      <c r="AK84" s="26" t="s">
        <v>430</v>
      </c>
      <c r="AL84" s="49" t="s">
        <v>443</v>
      </c>
    </row>
    <row r="85" spans="1:38" s="2" customFormat="1" ht="26.25" customHeight="1" thickBot="1" x14ac:dyDescent="0.3">
      <c r="A85" s="70" t="s">
        <v>54</v>
      </c>
      <c r="B85" s="76" t="s">
        <v>216</v>
      </c>
      <c r="C85" s="82" t="s">
        <v>452</v>
      </c>
      <c r="D85" s="72"/>
      <c r="E85" s="145" t="s">
        <v>430</v>
      </c>
      <c r="F85" s="145" t="s">
        <v>429</v>
      </c>
      <c r="G85" s="145" t="s">
        <v>430</v>
      </c>
      <c r="H85" s="145" t="s">
        <v>430</v>
      </c>
      <c r="I85" s="145" t="s">
        <v>429</v>
      </c>
      <c r="J85" s="145" t="s">
        <v>429</v>
      </c>
      <c r="K85" s="145" t="s">
        <v>429</v>
      </c>
      <c r="L85" s="145" t="s">
        <v>430</v>
      </c>
      <c r="M85" s="145" t="s">
        <v>430</v>
      </c>
      <c r="N85" s="145" t="s">
        <v>430</v>
      </c>
      <c r="O85" s="145" t="s">
        <v>430</v>
      </c>
      <c r="P85" s="145" t="s">
        <v>430</v>
      </c>
      <c r="Q85" s="145" t="s">
        <v>430</v>
      </c>
      <c r="R85" s="145" t="s">
        <v>430</v>
      </c>
      <c r="S85" s="145" t="s">
        <v>430</v>
      </c>
      <c r="T85" s="145" t="s">
        <v>430</v>
      </c>
      <c r="U85" s="145" t="s">
        <v>430</v>
      </c>
      <c r="V85" s="145" t="s">
        <v>430</v>
      </c>
      <c r="W85" s="145" t="s">
        <v>430</v>
      </c>
      <c r="X85" s="145" t="s">
        <v>430</v>
      </c>
      <c r="Y85" s="145" t="s">
        <v>430</v>
      </c>
      <c r="Z85" s="145" t="s">
        <v>430</v>
      </c>
      <c r="AA85" s="145" t="s">
        <v>430</v>
      </c>
      <c r="AB85" s="145" t="s">
        <v>430</v>
      </c>
      <c r="AC85" s="145" t="s">
        <v>430</v>
      </c>
      <c r="AD85" s="145" t="s">
        <v>430</v>
      </c>
      <c r="AE85" s="60"/>
      <c r="AF85" s="26" t="s">
        <v>430</v>
      </c>
      <c r="AG85" s="26" t="s">
        <v>430</v>
      </c>
      <c r="AH85" s="26" t="s">
        <v>430</v>
      </c>
      <c r="AI85" s="26" t="s">
        <v>430</v>
      </c>
      <c r="AJ85" s="26" t="s">
        <v>430</v>
      </c>
      <c r="AK85" s="26" t="s">
        <v>430</v>
      </c>
      <c r="AL85" s="49" t="s">
        <v>217</v>
      </c>
    </row>
    <row r="86" spans="1:38" s="2" customFormat="1" ht="26.25" customHeight="1" thickBot="1" x14ac:dyDescent="0.3">
      <c r="A86" s="70" t="s">
        <v>209</v>
      </c>
      <c r="B86" s="76" t="s">
        <v>218</v>
      </c>
      <c r="C86" s="80" t="s">
        <v>219</v>
      </c>
      <c r="D86" s="72"/>
      <c r="E86" s="145" t="s">
        <v>430</v>
      </c>
      <c r="F86" s="145" t="s">
        <v>429</v>
      </c>
      <c r="G86" s="145" t="s">
        <v>430</v>
      </c>
      <c r="H86" s="145" t="s">
        <v>430</v>
      </c>
      <c r="I86" s="145" t="s">
        <v>429</v>
      </c>
      <c r="J86" s="145" t="s">
        <v>429</v>
      </c>
      <c r="K86" s="145" t="s">
        <v>429</v>
      </c>
      <c r="L86" s="145" t="s">
        <v>430</v>
      </c>
      <c r="M86" s="145" t="s">
        <v>430</v>
      </c>
      <c r="N86" s="145" t="s">
        <v>430</v>
      </c>
      <c r="O86" s="145" t="s">
        <v>430</v>
      </c>
      <c r="P86" s="145" t="s">
        <v>430</v>
      </c>
      <c r="Q86" s="145" t="s">
        <v>430</v>
      </c>
      <c r="R86" s="145" t="s">
        <v>430</v>
      </c>
      <c r="S86" s="145" t="s">
        <v>430</v>
      </c>
      <c r="T86" s="145" t="s">
        <v>430</v>
      </c>
      <c r="U86" s="145" t="s">
        <v>430</v>
      </c>
      <c r="V86" s="145" t="s">
        <v>430</v>
      </c>
      <c r="W86" s="145" t="s">
        <v>430</v>
      </c>
      <c r="X86" s="145" t="s">
        <v>430</v>
      </c>
      <c r="Y86" s="145" t="s">
        <v>430</v>
      </c>
      <c r="Z86" s="145" t="s">
        <v>430</v>
      </c>
      <c r="AA86" s="145" t="s">
        <v>430</v>
      </c>
      <c r="AB86" s="145" t="s">
        <v>430</v>
      </c>
      <c r="AC86" s="145" t="s">
        <v>430</v>
      </c>
      <c r="AD86" s="145" t="s">
        <v>430</v>
      </c>
      <c r="AE86" s="60"/>
      <c r="AF86" s="26" t="s">
        <v>430</v>
      </c>
      <c r="AG86" s="26" t="s">
        <v>430</v>
      </c>
      <c r="AH86" s="26" t="s">
        <v>430</v>
      </c>
      <c r="AI86" s="26" t="s">
        <v>430</v>
      </c>
      <c r="AJ86" s="26" t="s">
        <v>430</v>
      </c>
      <c r="AK86" s="26" t="s">
        <v>430</v>
      </c>
      <c r="AL86" s="49" t="s">
        <v>220</v>
      </c>
    </row>
    <row r="87" spans="1:38" s="2" customFormat="1" ht="26.25" customHeight="1" thickBot="1" x14ac:dyDescent="0.3">
      <c r="A87" s="70" t="s">
        <v>209</v>
      </c>
      <c r="B87" s="76" t="s">
        <v>221</v>
      </c>
      <c r="C87" s="80" t="s">
        <v>222</v>
      </c>
      <c r="D87" s="72"/>
      <c r="E87" s="145" t="s">
        <v>430</v>
      </c>
      <c r="F87" s="145" t="s">
        <v>429</v>
      </c>
      <c r="G87" s="145" t="s">
        <v>430</v>
      </c>
      <c r="H87" s="145" t="s">
        <v>430</v>
      </c>
      <c r="I87" s="145" t="s">
        <v>430</v>
      </c>
      <c r="J87" s="145" t="s">
        <v>430</v>
      </c>
      <c r="K87" s="145" t="s">
        <v>430</v>
      </c>
      <c r="L87" s="145" t="s">
        <v>430</v>
      </c>
      <c r="M87" s="145" t="s">
        <v>430</v>
      </c>
      <c r="N87" s="145" t="s">
        <v>430</v>
      </c>
      <c r="O87" s="145" t="s">
        <v>430</v>
      </c>
      <c r="P87" s="145" t="s">
        <v>430</v>
      </c>
      <c r="Q87" s="145" t="s">
        <v>430</v>
      </c>
      <c r="R87" s="145" t="s">
        <v>430</v>
      </c>
      <c r="S87" s="145" t="s">
        <v>430</v>
      </c>
      <c r="T87" s="145" t="s">
        <v>430</v>
      </c>
      <c r="U87" s="145" t="s">
        <v>430</v>
      </c>
      <c r="V87" s="145" t="s">
        <v>430</v>
      </c>
      <c r="W87" s="145" t="s">
        <v>430</v>
      </c>
      <c r="X87" s="145" t="s">
        <v>430</v>
      </c>
      <c r="Y87" s="145" t="s">
        <v>430</v>
      </c>
      <c r="Z87" s="145" t="s">
        <v>430</v>
      </c>
      <c r="AA87" s="145" t="s">
        <v>430</v>
      </c>
      <c r="AB87" s="145" t="s">
        <v>430</v>
      </c>
      <c r="AC87" s="145" t="s">
        <v>430</v>
      </c>
      <c r="AD87" s="145" t="s">
        <v>430</v>
      </c>
      <c r="AE87" s="60"/>
      <c r="AF87" s="26" t="s">
        <v>430</v>
      </c>
      <c r="AG87" s="26" t="s">
        <v>430</v>
      </c>
      <c r="AH87" s="26" t="s">
        <v>430</v>
      </c>
      <c r="AI87" s="26" t="s">
        <v>430</v>
      </c>
      <c r="AJ87" s="26" t="s">
        <v>430</v>
      </c>
      <c r="AK87" s="26" t="s">
        <v>430</v>
      </c>
      <c r="AL87" s="49" t="s">
        <v>220</v>
      </c>
    </row>
    <row r="88" spans="1:38" s="2" customFormat="1" ht="26.25" customHeight="1" thickBot="1" x14ac:dyDescent="0.3">
      <c r="A88" s="70" t="s">
        <v>209</v>
      </c>
      <c r="B88" s="76" t="s">
        <v>223</v>
      </c>
      <c r="C88" s="80" t="s">
        <v>224</v>
      </c>
      <c r="D88" s="72"/>
      <c r="E88" s="145" t="s">
        <v>430</v>
      </c>
      <c r="F88" s="145" t="s">
        <v>429</v>
      </c>
      <c r="G88" s="145" t="s">
        <v>430</v>
      </c>
      <c r="H88" s="145">
        <v>0.02</v>
      </c>
      <c r="I88" s="145" t="s">
        <v>429</v>
      </c>
      <c r="J88" s="145" t="s">
        <v>429</v>
      </c>
      <c r="K88" s="145" t="s">
        <v>429</v>
      </c>
      <c r="L88" s="145" t="s">
        <v>430</v>
      </c>
      <c r="M88" s="145" t="s">
        <v>430</v>
      </c>
      <c r="N88" s="145" t="s">
        <v>430</v>
      </c>
      <c r="O88" s="145" t="s">
        <v>430</v>
      </c>
      <c r="P88" s="145" t="s">
        <v>430</v>
      </c>
      <c r="Q88" s="145" t="s">
        <v>430</v>
      </c>
      <c r="R88" s="145" t="s">
        <v>430</v>
      </c>
      <c r="S88" s="145" t="s">
        <v>430</v>
      </c>
      <c r="T88" s="145" t="s">
        <v>430</v>
      </c>
      <c r="U88" s="145" t="s">
        <v>430</v>
      </c>
      <c r="V88" s="145" t="s">
        <v>430</v>
      </c>
      <c r="W88" s="145" t="s">
        <v>430</v>
      </c>
      <c r="X88" s="145" t="s">
        <v>430</v>
      </c>
      <c r="Y88" s="145" t="s">
        <v>430</v>
      </c>
      <c r="Z88" s="145" t="s">
        <v>430</v>
      </c>
      <c r="AA88" s="145" t="s">
        <v>430</v>
      </c>
      <c r="AB88" s="145" t="s">
        <v>430</v>
      </c>
      <c r="AC88" s="145" t="s">
        <v>430</v>
      </c>
      <c r="AD88" s="145" t="s">
        <v>430</v>
      </c>
      <c r="AE88" s="60"/>
      <c r="AF88" s="26" t="s">
        <v>430</v>
      </c>
      <c r="AG88" s="26" t="s">
        <v>430</v>
      </c>
      <c r="AH88" s="26" t="s">
        <v>430</v>
      </c>
      <c r="AI88" s="26" t="s">
        <v>430</v>
      </c>
      <c r="AJ88" s="26" t="s">
        <v>430</v>
      </c>
      <c r="AK88" s="26" t="s">
        <v>430</v>
      </c>
      <c r="AL88" s="49" t="s">
        <v>430</v>
      </c>
    </row>
    <row r="89" spans="1:38" s="2" customFormat="1" ht="26.25" customHeight="1" thickBot="1" x14ac:dyDescent="0.3">
      <c r="A89" s="70" t="s">
        <v>209</v>
      </c>
      <c r="B89" s="76" t="s">
        <v>225</v>
      </c>
      <c r="C89" s="80" t="s">
        <v>226</v>
      </c>
      <c r="D89" s="72"/>
      <c r="E89" s="145" t="s">
        <v>430</v>
      </c>
      <c r="F89" s="145" t="s">
        <v>429</v>
      </c>
      <c r="G89" s="145" t="s">
        <v>431</v>
      </c>
      <c r="H89" s="145" t="s">
        <v>430</v>
      </c>
      <c r="I89" s="145" t="s">
        <v>430</v>
      </c>
      <c r="J89" s="145" t="s">
        <v>430</v>
      </c>
      <c r="K89" s="145" t="s">
        <v>430</v>
      </c>
      <c r="L89" s="145" t="s">
        <v>430</v>
      </c>
      <c r="M89" s="145" t="s">
        <v>430</v>
      </c>
      <c r="N89" s="145" t="s">
        <v>430</v>
      </c>
      <c r="O89" s="145" t="s">
        <v>430</v>
      </c>
      <c r="P89" s="145" t="s">
        <v>430</v>
      </c>
      <c r="Q89" s="145" t="s">
        <v>430</v>
      </c>
      <c r="R89" s="145" t="s">
        <v>430</v>
      </c>
      <c r="S89" s="145" t="s">
        <v>430</v>
      </c>
      <c r="T89" s="145" t="s">
        <v>430</v>
      </c>
      <c r="U89" s="145" t="s">
        <v>430</v>
      </c>
      <c r="V89" s="145" t="s">
        <v>430</v>
      </c>
      <c r="W89" s="145" t="s">
        <v>430</v>
      </c>
      <c r="X89" s="145" t="s">
        <v>430</v>
      </c>
      <c r="Y89" s="145" t="s">
        <v>430</v>
      </c>
      <c r="Z89" s="145" t="s">
        <v>430</v>
      </c>
      <c r="AA89" s="145" t="s">
        <v>430</v>
      </c>
      <c r="AB89" s="145" t="s">
        <v>430</v>
      </c>
      <c r="AC89" s="145" t="s">
        <v>430</v>
      </c>
      <c r="AD89" s="145" t="s">
        <v>430</v>
      </c>
      <c r="AE89" s="60"/>
      <c r="AF89" s="26" t="s">
        <v>430</v>
      </c>
      <c r="AG89" s="26" t="s">
        <v>430</v>
      </c>
      <c r="AH89" s="26" t="s">
        <v>430</v>
      </c>
      <c r="AI89" s="26" t="s">
        <v>430</v>
      </c>
      <c r="AJ89" s="26" t="s">
        <v>430</v>
      </c>
      <c r="AK89" s="26" t="s">
        <v>430</v>
      </c>
      <c r="AL89" s="49" t="s">
        <v>430</v>
      </c>
    </row>
    <row r="90" spans="1:38" s="8" customFormat="1" ht="26.25" customHeight="1" thickBot="1" x14ac:dyDescent="0.25">
      <c r="A90" s="70" t="s">
        <v>209</v>
      </c>
      <c r="B90" s="76" t="s">
        <v>227</v>
      </c>
      <c r="C90" s="80" t="s">
        <v>228</v>
      </c>
      <c r="D90" s="72"/>
      <c r="E90" s="145" t="s">
        <v>430</v>
      </c>
      <c r="F90" s="145" t="s">
        <v>429</v>
      </c>
      <c r="G90" s="145" t="s">
        <v>431</v>
      </c>
      <c r="H90" s="145" t="s">
        <v>429</v>
      </c>
      <c r="I90" s="145" t="s">
        <v>429</v>
      </c>
      <c r="J90" s="145" t="s">
        <v>429</v>
      </c>
      <c r="K90" s="145" t="s">
        <v>429</v>
      </c>
      <c r="L90" s="145" t="s">
        <v>430</v>
      </c>
      <c r="M90" s="145" t="s">
        <v>430</v>
      </c>
      <c r="N90" s="145" t="s">
        <v>430</v>
      </c>
      <c r="O90" s="145" t="s">
        <v>430</v>
      </c>
      <c r="P90" s="145" t="s">
        <v>430</v>
      </c>
      <c r="Q90" s="145" t="s">
        <v>430</v>
      </c>
      <c r="R90" s="145" t="s">
        <v>430</v>
      </c>
      <c r="S90" s="145" t="s">
        <v>430</v>
      </c>
      <c r="T90" s="145" t="s">
        <v>430</v>
      </c>
      <c r="U90" s="145" t="s">
        <v>430</v>
      </c>
      <c r="V90" s="145" t="s">
        <v>430</v>
      </c>
      <c r="W90" s="145" t="s">
        <v>430</v>
      </c>
      <c r="X90" s="145" t="s">
        <v>429</v>
      </c>
      <c r="Y90" s="145" t="s">
        <v>429</v>
      </c>
      <c r="Z90" s="145" t="s">
        <v>429</v>
      </c>
      <c r="AA90" s="145" t="s">
        <v>429</v>
      </c>
      <c r="AB90" s="145" t="s">
        <v>429</v>
      </c>
      <c r="AC90" s="145" t="s">
        <v>429</v>
      </c>
      <c r="AD90" s="145" t="s">
        <v>430</v>
      </c>
      <c r="AE90" s="60"/>
      <c r="AF90" s="26" t="s">
        <v>430</v>
      </c>
      <c r="AG90" s="26" t="s">
        <v>430</v>
      </c>
      <c r="AH90" s="26" t="s">
        <v>430</v>
      </c>
      <c r="AI90" s="26" t="s">
        <v>430</v>
      </c>
      <c r="AJ90" s="26" t="s">
        <v>430</v>
      </c>
      <c r="AK90" s="26" t="s">
        <v>430</v>
      </c>
      <c r="AL90" s="49" t="s">
        <v>443</v>
      </c>
    </row>
    <row r="91" spans="1:38" s="2" customFormat="1" ht="26.25" customHeight="1" thickBot="1" x14ac:dyDescent="0.3">
      <c r="A91" s="70" t="s">
        <v>209</v>
      </c>
      <c r="B91" s="74" t="s">
        <v>405</v>
      </c>
      <c r="C91" s="76" t="s">
        <v>229</v>
      </c>
      <c r="D91" s="72"/>
      <c r="E91" s="145" t="s">
        <v>431</v>
      </c>
      <c r="F91" s="145" t="s">
        <v>429</v>
      </c>
      <c r="G91" s="145" t="s">
        <v>431</v>
      </c>
      <c r="H91" s="145">
        <v>0.24</v>
      </c>
      <c r="I91" s="145" t="s">
        <v>429</v>
      </c>
      <c r="J91" s="145" t="s">
        <v>429</v>
      </c>
      <c r="K91" s="145" t="s">
        <v>429</v>
      </c>
      <c r="L91" s="145" t="s">
        <v>429</v>
      </c>
      <c r="M91" s="145" t="s">
        <v>429</v>
      </c>
      <c r="N91" s="145" t="s">
        <v>429</v>
      </c>
      <c r="O91" s="145" t="s">
        <v>429</v>
      </c>
      <c r="P91" s="145" t="s">
        <v>429</v>
      </c>
      <c r="Q91" s="145" t="s">
        <v>429</v>
      </c>
      <c r="R91" s="145" t="s">
        <v>429</v>
      </c>
      <c r="S91" s="145" t="s">
        <v>429</v>
      </c>
      <c r="T91" s="145" t="s">
        <v>429</v>
      </c>
      <c r="U91" s="145" t="s">
        <v>429</v>
      </c>
      <c r="V91" s="145" t="s">
        <v>429</v>
      </c>
      <c r="W91" s="145" t="s">
        <v>429</v>
      </c>
      <c r="X91" s="145" t="s">
        <v>429</v>
      </c>
      <c r="Y91" s="145" t="s">
        <v>429</v>
      </c>
      <c r="Z91" s="145" t="s">
        <v>429</v>
      </c>
      <c r="AA91" s="145" t="s">
        <v>429</v>
      </c>
      <c r="AB91" s="145" t="s">
        <v>429</v>
      </c>
      <c r="AC91" s="145" t="s">
        <v>430</v>
      </c>
      <c r="AD91" s="145" t="s">
        <v>430</v>
      </c>
      <c r="AE91" s="60"/>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1" t="s">
        <v>231</v>
      </c>
      <c r="D92" s="77"/>
      <c r="E92" s="145" t="s">
        <v>430</v>
      </c>
      <c r="F92" s="145" t="s">
        <v>429</v>
      </c>
      <c r="G92" s="145" t="s">
        <v>431</v>
      </c>
      <c r="H92" s="145">
        <v>1.5</v>
      </c>
      <c r="I92" s="145" t="s">
        <v>429</v>
      </c>
      <c r="J92" s="145" t="s">
        <v>429</v>
      </c>
      <c r="K92" s="145" t="s">
        <v>429</v>
      </c>
      <c r="L92" s="145" t="s">
        <v>429</v>
      </c>
      <c r="M92" s="145" t="s">
        <v>430</v>
      </c>
      <c r="N92" s="145" t="s">
        <v>430</v>
      </c>
      <c r="O92" s="145" t="s">
        <v>430</v>
      </c>
      <c r="P92" s="145" t="s">
        <v>430</v>
      </c>
      <c r="Q92" s="145" t="s">
        <v>430</v>
      </c>
      <c r="R92" s="145" t="s">
        <v>430</v>
      </c>
      <c r="S92" s="145" t="s">
        <v>430</v>
      </c>
      <c r="T92" s="145" t="s">
        <v>430</v>
      </c>
      <c r="U92" s="145" t="s">
        <v>430</v>
      </c>
      <c r="V92" s="145" t="s">
        <v>430</v>
      </c>
      <c r="W92" s="145" t="s">
        <v>430</v>
      </c>
      <c r="X92" s="145" t="s">
        <v>430</v>
      </c>
      <c r="Y92" s="145" t="s">
        <v>430</v>
      </c>
      <c r="Z92" s="145" t="s">
        <v>430</v>
      </c>
      <c r="AA92" s="145" t="s">
        <v>430</v>
      </c>
      <c r="AB92" s="145" t="s">
        <v>430</v>
      </c>
      <c r="AC92" s="145" t="s">
        <v>429</v>
      </c>
      <c r="AD92" s="145" t="s">
        <v>429</v>
      </c>
      <c r="AE92" s="60"/>
      <c r="AF92" s="26" t="s">
        <v>430</v>
      </c>
      <c r="AG92" s="26" t="s">
        <v>430</v>
      </c>
      <c r="AH92" s="26" t="s">
        <v>430</v>
      </c>
      <c r="AI92" s="26" t="s">
        <v>430</v>
      </c>
      <c r="AJ92" s="26" t="s">
        <v>430</v>
      </c>
      <c r="AK92" s="26" t="s">
        <v>430</v>
      </c>
      <c r="AL92" s="49" t="s">
        <v>232</v>
      </c>
    </row>
    <row r="93" spans="1:38" s="2" customFormat="1" ht="26.25" customHeight="1" thickBot="1" x14ac:dyDescent="0.3">
      <c r="A93" s="70" t="s">
        <v>54</v>
      </c>
      <c r="B93" s="74" t="s">
        <v>233</v>
      </c>
      <c r="C93" s="71" t="s">
        <v>453</v>
      </c>
      <c r="D93" s="77"/>
      <c r="E93" s="145" t="s">
        <v>430</v>
      </c>
      <c r="F93" s="145" t="s">
        <v>429</v>
      </c>
      <c r="G93" s="145" t="s">
        <v>431</v>
      </c>
      <c r="H93" s="145" t="s">
        <v>430</v>
      </c>
      <c r="I93" s="145" t="s">
        <v>429</v>
      </c>
      <c r="J93" s="145" t="s">
        <v>429</v>
      </c>
      <c r="K93" s="145" t="s">
        <v>429</v>
      </c>
      <c r="L93" s="145" t="s">
        <v>430</v>
      </c>
      <c r="M93" s="145" t="s">
        <v>430</v>
      </c>
      <c r="N93" s="145" t="s">
        <v>430</v>
      </c>
      <c r="O93" s="145" t="s">
        <v>430</v>
      </c>
      <c r="P93" s="145" t="s">
        <v>430</v>
      </c>
      <c r="Q93" s="145" t="s">
        <v>430</v>
      </c>
      <c r="R93" s="145" t="s">
        <v>430</v>
      </c>
      <c r="S93" s="145" t="s">
        <v>430</v>
      </c>
      <c r="T93" s="145" t="s">
        <v>430</v>
      </c>
      <c r="U93" s="145" t="s">
        <v>430</v>
      </c>
      <c r="V93" s="145" t="s">
        <v>430</v>
      </c>
      <c r="W93" s="145" t="s">
        <v>430</v>
      </c>
      <c r="X93" s="145" t="s">
        <v>430</v>
      </c>
      <c r="Y93" s="145" t="s">
        <v>430</v>
      </c>
      <c r="Z93" s="145" t="s">
        <v>430</v>
      </c>
      <c r="AA93" s="145" t="s">
        <v>430</v>
      </c>
      <c r="AB93" s="145" t="s">
        <v>430</v>
      </c>
      <c r="AC93" s="145" t="s">
        <v>430</v>
      </c>
      <c r="AD93" s="145" t="s">
        <v>430</v>
      </c>
      <c r="AE93" s="60"/>
      <c r="AF93" s="26" t="s">
        <v>430</v>
      </c>
      <c r="AG93" s="26" t="s">
        <v>430</v>
      </c>
      <c r="AH93" s="26" t="s">
        <v>430</v>
      </c>
      <c r="AI93" s="26" t="s">
        <v>430</v>
      </c>
      <c r="AJ93" s="26" t="s">
        <v>430</v>
      </c>
      <c r="AK93" s="26" t="s">
        <v>430</v>
      </c>
      <c r="AL93" s="49" t="s">
        <v>234</v>
      </c>
    </row>
    <row r="94" spans="1:38" s="2" customFormat="1" ht="26.25" customHeight="1" thickBot="1" x14ac:dyDescent="0.3">
      <c r="A94" s="70" t="s">
        <v>54</v>
      </c>
      <c r="B94" s="83" t="s">
        <v>407</v>
      </c>
      <c r="C94" s="71" t="s">
        <v>235</v>
      </c>
      <c r="D94" s="72"/>
      <c r="E94" s="145" t="s">
        <v>434</v>
      </c>
      <c r="F94" s="145" t="s">
        <v>434</v>
      </c>
      <c r="G94" s="145" t="s">
        <v>434</v>
      </c>
      <c r="H94" s="145" t="s">
        <v>434</v>
      </c>
      <c r="I94" s="145" t="s">
        <v>434</v>
      </c>
      <c r="J94" s="145" t="s">
        <v>434</v>
      </c>
      <c r="K94" s="145" t="s">
        <v>434</v>
      </c>
      <c r="L94" s="145" t="s">
        <v>434</v>
      </c>
      <c r="M94" s="145" t="s">
        <v>434</v>
      </c>
      <c r="N94" s="145" t="s">
        <v>434</v>
      </c>
      <c r="O94" s="145" t="s">
        <v>434</v>
      </c>
      <c r="P94" s="145" t="s">
        <v>434</v>
      </c>
      <c r="Q94" s="145" t="s">
        <v>434</v>
      </c>
      <c r="R94" s="145" t="s">
        <v>434</v>
      </c>
      <c r="S94" s="145" t="s">
        <v>434</v>
      </c>
      <c r="T94" s="145" t="s">
        <v>434</v>
      </c>
      <c r="U94" s="145" t="s">
        <v>434</v>
      </c>
      <c r="V94" s="145" t="s">
        <v>434</v>
      </c>
      <c r="W94" s="145" t="s">
        <v>434</v>
      </c>
      <c r="X94" s="145" t="s">
        <v>434</v>
      </c>
      <c r="Y94" s="145" t="s">
        <v>434</v>
      </c>
      <c r="Z94" s="145" t="s">
        <v>434</v>
      </c>
      <c r="AA94" s="145" t="s">
        <v>434</v>
      </c>
      <c r="AB94" s="145" t="s">
        <v>434</v>
      </c>
      <c r="AC94" s="145" t="s">
        <v>434</v>
      </c>
      <c r="AD94" s="145" t="s">
        <v>434</v>
      </c>
      <c r="AE94" s="60"/>
      <c r="AF94" s="26" t="s">
        <v>434</v>
      </c>
      <c r="AG94" s="26" t="s">
        <v>434</v>
      </c>
      <c r="AH94" s="26" t="s">
        <v>434</v>
      </c>
      <c r="AI94" s="26" t="s">
        <v>434</v>
      </c>
      <c r="AJ94" s="26" t="s">
        <v>434</v>
      </c>
      <c r="AK94" s="26" t="s">
        <v>434</v>
      </c>
      <c r="AL94" s="49" t="s">
        <v>443</v>
      </c>
    </row>
    <row r="95" spans="1:38" s="2" customFormat="1" ht="26.25" customHeight="1" thickBot="1" x14ac:dyDescent="0.3">
      <c r="A95" s="70" t="s">
        <v>54</v>
      </c>
      <c r="B95" s="83" t="s">
        <v>236</v>
      </c>
      <c r="C95" s="71" t="s">
        <v>237</v>
      </c>
      <c r="D95" s="77"/>
      <c r="E95" s="145" t="s">
        <v>430</v>
      </c>
      <c r="F95" s="145" t="s">
        <v>429</v>
      </c>
      <c r="G95" s="145" t="s">
        <v>430</v>
      </c>
      <c r="H95" s="145" t="s">
        <v>430</v>
      </c>
      <c r="I95" s="145" t="s">
        <v>429</v>
      </c>
      <c r="J95" s="145" t="s">
        <v>429</v>
      </c>
      <c r="K95" s="145" t="s">
        <v>429</v>
      </c>
      <c r="L95" s="145" t="s">
        <v>430</v>
      </c>
      <c r="M95" s="145" t="s">
        <v>430</v>
      </c>
      <c r="N95" s="145" t="s">
        <v>430</v>
      </c>
      <c r="O95" s="145" t="s">
        <v>430</v>
      </c>
      <c r="P95" s="145" t="s">
        <v>430</v>
      </c>
      <c r="Q95" s="145" t="s">
        <v>430</v>
      </c>
      <c r="R95" s="145" t="s">
        <v>430</v>
      </c>
      <c r="S95" s="145" t="s">
        <v>430</v>
      </c>
      <c r="T95" s="145" t="s">
        <v>430</v>
      </c>
      <c r="U95" s="145" t="s">
        <v>430</v>
      </c>
      <c r="V95" s="145" t="s">
        <v>430</v>
      </c>
      <c r="W95" s="145" t="s">
        <v>430</v>
      </c>
      <c r="X95" s="145" t="s">
        <v>430</v>
      </c>
      <c r="Y95" s="145" t="s">
        <v>430</v>
      </c>
      <c r="Z95" s="145" t="s">
        <v>430</v>
      </c>
      <c r="AA95" s="145" t="s">
        <v>430</v>
      </c>
      <c r="AB95" s="145" t="s">
        <v>430</v>
      </c>
      <c r="AC95" s="145" t="s">
        <v>430</v>
      </c>
      <c r="AD95" s="145" t="s">
        <v>430</v>
      </c>
      <c r="AE95" s="60"/>
      <c r="AF95" s="26" t="s">
        <v>430</v>
      </c>
      <c r="AG95" s="26" t="s">
        <v>430</v>
      </c>
      <c r="AH95" s="26" t="s">
        <v>430</v>
      </c>
      <c r="AI95" s="26" t="s">
        <v>430</v>
      </c>
      <c r="AJ95" s="26" t="s">
        <v>430</v>
      </c>
      <c r="AK95" s="26" t="s">
        <v>430</v>
      </c>
      <c r="AL95" s="49" t="s">
        <v>449</v>
      </c>
    </row>
    <row r="96" spans="1:38" s="2" customFormat="1" ht="26.25" customHeight="1" thickBot="1" x14ac:dyDescent="0.3">
      <c r="A96" s="70" t="s">
        <v>54</v>
      </c>
      <c r="B96" s="74" t="s">
        <v>238</v>
      </c>
      <c r="C96" s="71" t="s">
        <v>239</v>
      </c>
      <c r="D96" s="84"/>
      <c r="E96" s="145" t="s">
        <v>434</v>
      </c>
      <c r="F96" s="145" t="s">
        <v>434</v>
      </c>
      <c r="G96" s="145" t="s">
        <v>434</v>
      </c>
      <c r="H96" s="145"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145" t="s">
        <v>434</v>
      </c>
      <c r="V96" s="145" t="s">
        <v>434</v>
      </c>
      <c r="W96" s="145" t="s">
        <v>434</v>
      </c>
      <c r="X96" s="145" t="s">
        <v>434</v>
      </c>
      <c r="Y96" s="145" t="s">
        <v>434</v>
      </c>
      <c r="Z96" s="145" t="s">
        <v>434</v>
      </c>
      <c r="AA96" s="145" t="s">
        <v>434</v>
      </c>
      <c r="AB96" s="145" t="s">
        <v>434</v>
      </c>
      <c r="AC96" s="145" t="s">
        <v>434</v>
      </c>
      <c r="AD96" s="145" t="s">
        <v>434</v>
      </c>
      <c r="AE96" s="60"/>
      <c r="AF96" s="26" t="s">
        <v>434</v>
      </c>
      <c r="AG96" s="26" t="s">
        <v>434</v>
      </c>
      <c r="AH96" s="26" t="s">
        <v>434</v>
      </c>
      <c r="AI96" s="26" t="s">
        <v>434</v>
      </c>
      <c r="AJ96" s="26" t="s">
        <v>434</v>
      </c>
      <c r="AK96" s="26" t="s">
        <v>434</v>
      </c>
      <c r="AL96" s="49" t="s">
        <v>430</v>
      </c>
    </row>
    <row r="97" spans="1:38" s="2" customFormat="1" ht="26.25" customHeight="1" thickBot="1" x14ac:dyDescent="0.3">
      <c r="A97" s="70" t="s">
        <v>54</v>
      </c>
      <c r="B97" s="74" t="s">
        <v>240</v>
      </c>
      <c r="C97" s="71" t="s">
        <v>241</v>
      </c>
      <c r="D97" s="84"/>
      <c r="E97" s="145" t="s">
        <v>434</v>
      </c>
      <c r="F97" s="145" t="s">
        <v>434</v>
      </c>
      <c r="G97" s="145" t="s">
        <v>434</v>
      </c>
      <c r="H97" s="145"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145" t="s">
        <v>434</v>
      </c>
      <c r="V97" s="145" t="s">
        <v>434</v>
      </c>
      <c r="W97" s="145" t="s">
        <v>434</v>
      </c>
      <c r="X97" s="145" t="s">
        <v>434</v>
      </c>
      <c r="Y97" s="145" t="s">
        <v>434</v>
      </c>
      <c r="Z97" s="145" t="s">
        <v>434</v>
      </c>
      <c r="AA97" s="145" t="s">
        <v>434</v>
      </c>
      <c r="AB97" s="145" t="s">
        <v>434</v>
      </c>
      <c r="AC97" s="145" t="s">
        <v>434</v>
      </c>
      <c r="AD97" s="145" t="s">
        <v>434</v>
      </c>
      <c r="AE97" s="60"/>
      <c r="AF97" s="26" t="s">
        <v>434</v>
      </c>
      <c r="AG97" s="26" t="s">
        <v>434</v>
      </c>
      <c r="AH97" s="26" t="s">
        <v>434</v>
      </c>
      <c r="AI97" s="26" t="s">
        <v>434</v>
      </c>
      <c r="AJ97" s="26" t="s">
        <v>434</v>
      </c>
      <c r="AK97" s="26" t="s">
        <v>434</v>
      </c>
      <c r="AL97" s="49" t="s">
        <v>430</v>
      </c>
    </row>
    <row r="98" spans="1:38" s="2" customFormat="1" ht="26.25" customHeight="1" thickBot="1" x14ac:dyDescent="0.3">
      <c r="A98" s="70" t="s">
        <v>54</v>
      </c>
      <c r="B98" s="74" t="s">
        <v>242</v>
      </c>
      <c r="C98" s="76" t="s">
        <v>243</v>
      </c>
      <c r="D98" s="84"/>
      <c r="E98" s="145" t="s">
        <v>430</v>
      </c>
      <c r="F98" s="145" t="s">
        <v>429</v>
      </c>
      <c r="G98" s="145" t="s">
        <v>430</v>
      </c>
      <c r="H98" s="145">
        <v>8.2000000000000003E-2</v>
      </c>
      <c r="I98" s="145" t="s">
        <v>429</v>
      </c>
      <c r="J98" s="145" t="s">
        <v>429</v>
      </c>
      <c r="K98" s="145" t="s">
        <v>429</v>
      </c>
      <c r="L98" s="145" t="s">
        <v>430</v>
      </c>
      <c r="M98" s="145" t="s">
        <v>430</v>
      </c>
      <c r="N98" s="145" t="s">
        <v>430</v>
      </c>
      <c r="O98" s="145" t="s">
        <v>430</v>
      </c>
      <c r="P98" s="145" t="s">
        <v>430</v>
      </c>
      <c r="Q98" s="145" t="s">
        <v>430</v>
      </c>
      <c r="R98" s="145" t="s">
        <v>430</v>
      </c>
      <c r="S98" s="145" t="s">
        <v>430</v>
      </c>
      <c r="T98" s="145" t="s">
        <v>430</v>
      </c>
      <c r="U98" s="145" t="s">
        <v>430</v>
      </c>
      <c r="V98" s="145" t="s">
        <v>430</v>
      </c>
      <c r="W98" s="145" t="s">
        <v>429</v>
      </c>
      <c r="X98" s="145" t="s">
        <v>430</v>
      </c>
      <c r="Y98" s="145" t="s">
        <v>430</v>
      </c>
      <c r="Z98" s="145" t="s">
        <v>430</v>
      </c>
      <c r="AA98" s="145" t="s">
        <v>430</v>
      </c>
      <c r="AB98" s="145" t="s">
        <v>430</v>
      </c>
      <c r="AC98" s="145" t="s">
        <v>430</v>
      </c>
      <c r="AD98" s="145" t="s">
        <v>430</v>
      </c>
      <c r="AE98" s="60"/>
      <c r="AF98" s="26" t="s">
        <v>430</v>
      </c>
      <c r="AG98" s="26" t="s">
        <v>430</v>
      </c>
      <c r="AH98" s="26" t="s">
        <v>430</v>
      </c>
      <c r="AI98" s="26" t="s">
        <v>430</v>
      </c>
      <c r="AJ98" s="26" t="s">
        <v>430</v>
      </c>
      <c r="AK98" s="26" t="s">
        <v>430</v>
      </c>
      <c r="AL98" s="49" t="s">
        <v>430</v>
      </c>
    </row>
    <row r="99" spans="1:38" s="2" customFormat="1" ht="26.25" customHeight="1" thickBot="1" x14ac:dyDescent="0.3">
      <c r="A99" s="70" t="s">
        <v>244</v>
      </c>
      <c r="B99" s="70" t="s">
        <v>245</v>
      </c>
      <c r="C99" s="71" t="s">
        <v>454</v>
      </c>
      <c r="D99" s="84"/>
      <c r="E99" s="145">
        <v>0.17272630041290382</v>
      </c>
      <c r="F99" s="145">
        <v>9.8485839990000006</v>
      </c>
      <c r="G99" s="145" t="s">
        <v>430</v>
      </c>
      <c r="H99" s="145">
        <v>5.9882664786857562</v>
      </c>
      <c r="I99" s="145" t="s">
        <v>429</v>
      </c>
      <c r="J99" s="145" t="s">
        <v>429</v>
      </c>
      <c r="K99" s="145" t="s">
        <v>429</v>
      </c>
      <c r="L99" s="145" t="s">
        <v>430</v>
      </c>
      <c r="M99" s="145" t="s">
        <v>430</v>
      </c>
      <c r="N99" s="145" t="s">
        <v>430</v>
      </c>
      <c r="O99" s="145" t="s">
        <v>430</v>
      </c>
      <c r="P99" s="145" t="s">
        <v>430</v>
      </c>
      <c r="Q99" s="145" t="s">
        <v>430</v>
      </c>
      <c r="R99" s="145" t="s">
        <v>430</v>
      </c>
      <c r="S99" s="145" t="s">
        <v>430</v>
      </c>
      <c r="T99" s="145" t="s">
        <v>430</v>
      </c>
      <c r="U99" s="145" t="s">
        <v>430</v>
      </c>
      <c r="V99" s="145" t="s">
        <v>430</v>
      </c>
      <c r="W99" s="145" t="s">
        <v>430</v>
      </c>
      <c r="X99" s="145" t="s">
        <v>430</v>
      </c>
      <c r="Y99" s="145" t="s">
        <v>430</v>
      </c>
      <c r="Z99" s="145" t="s">
        <v>430</v>
      </c>
      <c r="AA99" s="145" t="s">
        <v>430</v>
      </c>
      <c r="AB99" s="145" t="s">
        <v>430</v>
      </c>
      <c r="AC99" s="145" t="s">
        <v>430</v>
      </c>
      <c r="AD99" s="145" t="s">
        <v>430</v>
      </c>
      <c r="AE99" s="60" t="s">
        <v>443</v>
      </c>
      <c r="AF99" s="26" t="s">
        <v>430</v>
      </c>
      <c r="AG99" s="26" t="s">
        <v>430</v>
      </c>
      <c r="AH99" s="26" t="s">
        <v>430</v>
      </c>
      <c r="AI99" s="26" t="s">
        <v>430</v>
      </c>
      <c r="AJ99" s="26" t="s">
        <v>430</v>
      </c>
      <c r="AK99" s="26">
        <v>700.8</v>
      </c>
      <c r="AL99" s="49" t="s">
        <v>246</v>
      </c>
    </row>
    <row r="100" spans="1:38" s="2" customFormat="1" ht="26.25" customHeight="1" thickBot="1" x14ac:dyDescent="0.3">
      <c r="A100" s="70" t="s">
        <v>244</v>
      </c>
      <c r="B100" s="70" t="s">
        <v>247</v>
      </c>
      <c r="C100" s="71" t="s">
        <v>455</v>
      </c>
      <c r="D100" s="84"/>
      <c r="E100" s="145">
        <v>0.13415952198772962</v>
      </c>
      <c r="F100" s="145">
        <v>3.6185886347</v>
      </c>
      <c r="G100" s="145" t="s">
        <v>430</v>
      </c>
      <c r="H100" s="145">
        <v>3.9968990890322944</v>
      </c>
      <c r="I100" s="145" t="s">
        <v>429</v>
      </c>
      <c r="J100" s="145" t="s">
        <v>429</v>
      </c>
      <c r="K100" s="145" t="s">
        <v>429</v>
      </c>
      <c r="L100" s="145" t="s">
        <v>430</v>
      </c>
      <c r="M100" s="145" t="s">
        <v>430</v>
      </c>
      <c r="N100" s="145" t="s">
        <v>430</v>
      </c>
      <c r="O100" s="145" t="s">
        <v>430</v>
      </c>
      <c r="P100" s="145" t="s">
        <v>430</v>
      </c>
      <c r="Q100" s="145" t="s">
        <v>430</v>
      </c>
      <c r="R100" s="145" t="s">
        <v>430</v>
      </c>
      <c r="S100" s="145" t="s">
        <v>430</v>
      </c>
      <c r="T100" s="145" t="s">
        <v>430</v>
      </c>
      <c r="U100" s="145" t="s">
        <v>430</v>
      </c>
      <c r="V100" s="145" t="s">
        <v>430</v>
      </c>
      <c r="W100" s="145" t="s">
        <v>430</v>
      </c>
      <c r="X100" s="145" t="s">
        <v>430</v>
      </c>
      <c r="Y100" s="145" t="s">
        <v>430</v>
      </c>
      <c r="Z100" s="145" t="s">
        <v>430</v>
      </c>
      <c r="AA100" s="145" t="s">
        <v>430</v>
      </c>
      <c r="AB100" s="145" t="s">
        <v>430</v>
      </c>
      <c r="AC100" s="145" t="s">
        <v>430</v>
      </c>
      <c r="AD100" s="145" t="s">
        <v>430</v>
      </c>
      <c r="AE100" s="60" t="s">
        <v>443</v>
      </c>
      <c r="AF100" s="26" t="s">
        <v>430</v>
      </c>
      <c r="AG100" s="26" t="s">
        <v>430</v>
      </c>
      <c r="AH100" s="26" t="s">
        <v>430</v>
      </c>
      <c r="AI100" s="26" t="s">
        <v>430</v>
      </c>
      <c r="AJ100" s="26" t="s">
        <v>430</v>
      </c>
      <c r="AK100" s="26">
        <v>1065.4000000000001</v>
      </c>
      <c r="AL100" s="49" t="s">
        <v>246</v>
      </c>
    </row>
    <row r="101" spans="1:38" s="2" customFormat="1" ht="26.25" customHeight="1" thickBot="1" x14ac:dyDescent="0.3">
      <c r="A101" s="70" t="s">
        <v>244</v>
      </c>
      <c r="B101" s="70" t="s">
        <v>248</v>
      </c>
      <c r="C101" s="71" t="s">
        <v>249</v>
      </c>
      <c r="D101" s="84"/>
      <c r="E101" s="145">
        <v>7.161528426703658E-3</v>
      </c>
      <c r="F101" s="145">
        <v>0.11264646120000001</v>
      </c>
      <c r="G101" s="145" t="s">
        <v>430</v>
      </c>
      <c r="H101" s="145">
        <v>8.2887066859577613E-2</v>
      </c>
      <c r="I101" s="145">
        <v>8.2918952200000001E-4</v>
      </c>
      <c r="J101" s="145">
        <v>2.4875685669999998E-3</v>
      </c>
      <c r="K101" s="145">
        <v>5.8043266549999998E-3</v>
      </c>
      <c r="L101" s="145" t="s">
        <v>430</v>
      </c>
      <c r="M101" s="145" t="s">
        <v>430</v>
      </c>
      <c r="N101" s="145" t="s">
        <v>430</v>
      </c>
      <c r="O101" s="145" t="s">
        <v>430</v>
      </c>
      <c r="P101" s="145" t="s">
        <v>430</v>
      </c>
      <c r="Q101" s="145" t="s">
        <v>430</v>
      </c>
      <c r="R101" s="145" t="s">
        <v>430</v>
      </c>
      <c r="S101" s="145" t="s">
        <v>430</v>
      </c>
      <c r="T101" s="145" t="s">
        <v>430</v>
      </c>
      <c r="U101" s="145" t="s">
        <v>430</v>
      </c>
      <c r="V101" s="145" t="s">
        <v>430</v>
      </c>
      <c r="W101" s="145" t="s">
        <v>430</v>
      </c>
      <c r="X101" s="145" t="s">
        <v>430</v>
      </c>
      <c r="Y101" s="145" t="s">
        <v>430</v>
      </c>
      <c r="Z101" s="145" t="s">
        <v>430</v>
      </c>
      <c r="AA101" s="145" t="s">
        <v>430</v>
      </c>
      <c r="AB101" s="145" t="s">
        <v>430</v>
      </c>
      <c r="AC101" s="145" t="s">
        <v>430</v>
      </c>
      <c r="AD101" s="145" t="s">
        <v>430</v>
      </c>
      <c r="AE101" s="60" t="s">
        <v>443</v>
      </c>
      <c r="AF101" s="26" t="s">
        <v>430</v>
      </c>
      <c r="AG101" s="26" t="s">
        <v>430</v>
      </c>
      <c r="AH101" s="26" t="s">
        <v>430</v>
      </c>
      <c r="AI101" s="26" t="s">
        <v>430</v>
      </c>
      <c r="AJ101" s="26" t="s">
        <v>430</v>
      </c>
      <c r="AK101" s="26">
        <v>103.2</v>
      </c>
      <c r="AL101" s="49" t="s">
        <v>246</v>
      </c>
    </row>
    <row r="102" spans="1:38" s="2" customFormat="1" ht="26.25" customHeight="1" thickBot="1" x14ac:dyDescent="0.3">
      <c r="A102" s="70" t="s">
        <v>244</v>
      </c>
      <c r="B102" s="70" t="s">
        <v>250</v>
      </c>
      <c r="C102" s="71" t="s">
        <v>456</v>
      </c>
      <c r="D102" s="84"/>
      <c r="E102" s="145">
        <v>8.0178823741149763E-2</v>
      </c>
      <c r="F102" s="145">
        <v>0.42001612279</v>
      </c>
      <c r="G102" s="145" t="s">
        <v>430</v>
      </c>
      <c r="H102" s="145">
        <v>3.9671951963396079</v>
      </c>
      <c r="I102" s="145" t="s">
        <v>430</v>
      </c>
      <c r="J102" s="145" t="s">
        <v>430</v>
      </c>
      <c r="K102" s="145" t="s">
        <v>430</v>
      </c>
      <c r="L102" s="145" t="s">
        <v>430</v>
      </c>
      <c r="M102" s="145" t="s">
        <v>430</v>
      </c>
      <c r="N102" s="145" t="s">
        <v>430</v>
      </c>
      <c r="O102" s="145" t="s">
        <v>430</v>
      </c>
      <c r="P102" s="145" t="s">
        <v>430</v>
      </c>
      <c r="Q102" s="145" t="s">
        <v>430</v>
      </c>
      <c r="R102" s="145" t="s">
        <v>430</v>
      </c>
      <c r="S102" s="145" t="s">
        <v>430</v>
      </c>
      <c r="T102" s="145" t="s">
        <v>430</v>
      </c>
      <c r="U102" s="145" t="s">
        <v>430</v>
      </c>
      <c r="V102" s="145" t="s">
        <v>430</v>
      </c>
      <c r="W102" s="145" t="s">
        <v>430</v>
      </c>
      <c r="X102" s="145" t="s">
        <v>430</v>
      </c>
      <c r="Y102" s="145" t="s">
        <v>430</v>
      </c>
      <c r="Z102" s="145" t="s">
        <v>430</v>
      </c>
      <c r="AA102" s="145" t="s">
        <v>430</v>
      </c>
      <c r="AB102" s="145" t="s">
        <v>430</v>
      </c>
      <c r="AC102" s="145" t="s">
        <v>430</v>
      </c>
      <c r="AD102" s="145" t="s">
        <v>430</v>
      </c>
      <c r="AE102" s="60" t="s">
        <v>443</v>
      </c>
      <c r="AF102" s="26" t="s">
        <v>430</v>
      </c>
      <c r="AG102" s="26" t="s">
        <v>430</v>
      </c>
      <c r="AH102" s="26" t="s">
        <v>430</v>
      </c>
      <c r="AI102" s="26" t="s">
        <v>430</v>
      </c>
      <c r="AJ102" s="26" t="s">
        <v>430</v>
      </c>
      <c r="AK102" s="26">
        <v>993.73</v>
      </c>
      <c r="AL102" s="49" t="s">
        <v>246</v>
      </c>
    </row>
    <row r="103" spans="1:38" s="2" customFormat="1" ht="26.25" customHeight="1" thickBot="1" x14ac:dyDescent="0.3">
      <c r="A103" s="70" t="s">
        <v>244</v>
      </c>
      <c r="B103" s="70" t="s">
        <v>251</v>
      </c>
      <c r="C103" s="71" t="s">
        <v>252</v>
      </c>
      <c r="D103" s="84"/>
      <c r="E103" s="145" t="s">
        <v>434</v>
      </c>
      <c r="F103" s="145" t="s">
        <v>434</v>
      </c>
      <c r="G103" s="145" t="s">
        <v>434</v>
      </c>
      <c r="H103" s="145" t="s">
        <v>434</v>
      </c>
      <c r="I103" s="145" t="s">
        <v>434</v>
      </c>
      <c r="J103" s="145" t="s">
        <v>434</v>
      </c>
      <c r="K103" s="145" t="s">
        <v>434</v>
      </c>
      <c r="L103" s="145" t="s">
        <v>434</v>
      </c>
      <c r="M103" s="145" t="s">
        <v>434</v>
      </c>
      <c r="N103" s="145" t="s">
        <v>434</v>
      </c>
      <c r="O103" s="145" t="s">
        <v>434</v>
      </c>
      <c r="P103" s="145" t="s">
        <v>434</v>
      </c>
      <c r="Q103" s="145" t="s">
        <v>434</v>
      </c>
      <c r="R103" s="145" t="s">
        <v>434</v>
      </c>
      <c r="S103" s="145" t="s">
        <v>434</v>
      </c>
      <c r="T103" s="145" t="s">
        <v>434</v>
      </c>
      <c r="U103" s="145" t="s">
        <v>434</v>
      </c>
      <c r="V103" s="145" t="s">
        <v>434</v>
      </c>
      <c r="W103" s="145" t="s">
        <v>434</v>
      </c>
      <c r="X103" s="145" t="s">
        <v>434</v>
      </c>
      <c r="Y103" s="145" t="s">
        <v>434</v>
      </c>
      <c r="Z103" s="145" t="s">
        <v>434</v>
      </c>
      <c r="AA103" s="145" t="s">
        <v>434</v>
      </c>
      <c r="AB103" s="145" t="s">
        <v>434</v>
      </c>
      <c r="AC103" s="145" t="s">
        <v>434</v>
      </c>
      <c r="AD103" s="145" t="s">
        <v>434</v>
      </c>
      <c r="AE103" s="60" t="s">
        <v>443</v>
      </c>
      <c r="AF103" s="26"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1" t="s">
        <v>254</v>
      </c>
      <c r="D104" s="84"/>
      <c r="E104" s="145">
        <v>5.2664282874282905E-4</v>
      </c>
      <c r="F104" s="145">
        <v>4.8522861029999999E-3</v>
      </c>
      <c r="G104" s="145" t="s">
        <v>430</v>
      </c>
      <c r="H104" s="145">
        <v>6.0952632100842357E-3</v>
      </c>
      <c r="I104" s="145">
        <v>4.8208692999999999E-5</v>
      </c>
      <c r="J104" s="145">
        <v>1.44626079E-4</v>
      </c>
      <c r="K104" s="145">
        <v>3.37460852E-4</v>
      </c>
      <c r="L104" s="145" t="s">
        <v>430</v>
      </c>
      <c r="M104" s="145" t="s">
        <v>430</v>
      </c>
      <c r="N104" s="145" t="s">
        <v>430</v>
      </c>
      <c r="O104" s="145" t="s">
        <v>430</v>
      </c>
      <c r="P104" s="145" t="s">
        <v>430</v>
      </c>
      <c r="Q104" s="145" t="s">
        <v>430</v>
      </c>
      <c r="R104" s="145" t="s">
        <v>430</v>
      </c>
      <c r="S104" s="145" t="s">
        <v>430</v>
      </c>
      <c r="T104" s="145" t="s">
        <v>430</v>
      </c>
      <c r="U104" s="145" t="s">
        <v>430</v>
      </c>
      <c r="V104" s="145" t="s">
        <v>430</v>
      </c>
      <c r="W104" s="145" t="s">
        <v>430</v>
      </c>
      <c r="X104" s="145" t="s">
        <v>430</v>
      </c>
      <c r="Y104" s="145" t="s">
        <v>430</v>
      </c>
      <c r="Z104" s="145" t="s">
        <v>430</v>
      </c>
      <c r="AA104" s="145" t="s">
        <v>430</v>
      </c>
      <c r="AB104" s="145" t="s">
        <v>430</v>
      </c>
      <c r="AC104" s="145" t="s">
        <v>430</v>
      </c>
      <c r="AD104" s="145" t="s">
        <v>430</v>
      </c>
      <c r="AE104" s="60" t="s">
        <v>443</v>
      </c>
      <c r="AF104" s="26" t="s">
        <v>430</v>
      </c>
      <c r="AG104" s="26" t="s">
        <v>430</v>
      </c>
      <c r="AH104" s="26" t="s">
        <v>430</v>
      </c>
      <c r="AI104" s="26" t="s">
        <v>430</v>
      </c>
      <c r="AJ104" s="26" t="s">
        <v>430</v>
      </c>
      <c r="AK104" s="26">
        <v>6</v>
      </c>
      <c r="AL104" s="49" t="s">
        <v>246</v>
      </c>
    </row>
    <row r="105" spans="1:38" s="2" customFormat="1" ht="26.25" customHeight="1" thickBot="1" x14ac:dyDescent="0.3">
      <c r="A105" s="70" t="s">
        <v>244</v>
      </c>
      <c r="B105" s="70" t="s">
        <v>255</v>
      </c>
      <c r="C105" s="71" t="s">
        <v>256</v>
      </c>
      <c r="D105" s="84"/>
      <c r="E105" s="145">
        <v>1.4001225327900671E-2</v>
      </c>
      <c r="F105" s="145">
        <v>0.111960603278</v>
      </c>
      <c r="G105" s="145" t="s">
        <v>430</v>
      </c>
      <c r="H105" s="145">
        <v>0.24975836974171525</v>
      </c>
      <c r="I105" s="145" t="s">
        <v>429</v>
      </c>
      <c r="J105" s="145" t="s">
        <v>429</v>
      </c>
      <c r="K105" s="145" t="s">
        <v>429</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60" t="s">
        <v>443</v>
      </c>
      <c r="AF105" s="26" t="s">
        <v>430</v>
      </c>
      <c r="AG105" s="26" t="s">
        <v>430</v>
      </c>
      <c r="AH105" s="26" t="s">
        <v>430</v>
      </c>
      <c r="AI105" s="26" t="s">
        <v>430</v>
      </c>
      <c r="AJ105" s="26" t="s">
        <v>430</v>
      </c>
      <c r="AK105" s="26">
        <v>32.093000000000004</v>
      </c>
      <c r="AL105" s="49" t="s">
        <v>246</v>
      </c>
    </row>
    <row r="106" spans="1:38" s="2" customFormat="1" ht="26.25" customHeight="1" thickBot="1" x14ac:dyDescent="0.3">
      <c r="A106" s="70" t="s">
        <v>244</v>
      </c>
      <c r="B106" s="70" t="s">
        <v>257</v>
      </c>
      <c r="C106" s="71" t="s">
        <v>258</v>
      </c>
      <c r="D106" s="84"/>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60" t="s">
        <v>443</v>
      </c>
      <c r="AF106" s="26"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1" t="s">
        <v>458</v>
      </c>
      <c r="D107" s="84"/>
      <c r="E107" s="145">
        <v>3.5324745223495241E-2</v>
      </c>
      <c r="F107" s="145">
        <v>0.24997616559999999</v>
      </c>
      <c r="G107" s="145" t="s">
        <v>430</v>
      </c>
      <c r="H107" s="145">
        <v>0.74115676734287772</v>
      </c>
      <c r="I107" s="145" t="s">
        <v>429</v>
      </c>
      <c r="J107" s="145" t="s">
        <v>429</v>
      </c>
      <c r="K107" s="145" t="s">
        <v>429</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60" t="s">
        <v>443</v>
      </c>
      <c r="AF107" s="26" t="s">
        <v>430</v>
      </c>
      <c r="AG107" s="26" t="s">
        <v>430</v>
      </c>
      <c r="AH107" s="26" t="s">
        <v>430</v>
      </c>
      <c r="AI107" s="26" t="s">
        <v>430</v>
      </c>
      <c r="AJ107" s="26" t="s">
        <v>430</v>
      </c>
      <c r="AK107" s="26">
        <v>5250.2</v>
      </c>
      <c r="AL107" s="49" t="s">
        <v>246</v>
      </c>
    </row>
    <row r="108" spans="1:38" s="2" customFormat="1" ht="26.25" customHeight="1" thickBot="1" x14ac:dyDescent="0.3">
      <c r="A108" s="70" t="s">
        <v>244</v>
      </c>
      <c r="B108" s="70" t="s">
        <v>260</v>
      </c>
      <c r="C108" s="71" t="s">
        <v>459</v>
      </c>
      <c r="D108" s="84"/>
      <c r="E108" s="145">
        <v>1.5853514951340675E-2</v>
      </c>
      <c r="F108" s="145">
        <v>0.13806415200000002</v>
      </c>
      <c r="G108" s="145" t="s">
        <v>430</v>
      </c>
      <c r="H108" s="145">
        <v>0.1232385072831423</v>
      </c>
      <c r="I108" s="145" t="s">
        <v>429</v>
      </c>
      <c r="J108" s="145" t="s">
        <v>429</v>
      </c>
      <c r="K108" s="145" t="s">
        <v>429</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60" t="s">
        <v>443</v>
      </c>
      <c r="AF108" s="26" t="s">
        <v>430</v>
      </c>
      <c r="AG108" s="26" t="s">
        <v>430</v>
      </c>
      <c r="AH108" s="26" t="s">
        <v>430</v>
      </c>
      <c r="AI108" s="26" t="s">
        <v>430</v>
      </c>
      <c r="AJ108" s="26" t="s">
        <v>430</v>
      </c>
      <c r="AK108" s="26">
        <v>1918.35</v>
      </c>
      <c r="AL108" s="49" t="s">
        <v>246</v>
      </c>
    </row>
    <row r="109" spans="1:38" s="2" customFormat="1" ht="26.25" customHeight="1" thickBot="1" x14ac:dyDescent="0.3">
      <c r="A109" s="70" t="s">
        <v>244</v>
      </c>
      <c r="B109" s="70" t="s">
        <v>261</v>
      </c>
      <c r="C109" s="71" t="s">
        <v>460</v>
      </c>
      <c r="D109" s="84"/>
      <c r="E109" s="145">
        <v>1.2147253247571427E-3</v>
      </c>
      <c r="F109" s="145">
        <v>7.1481731359999993E-3</v>
      </c>
      <c r="G109" s="145" t="s">
        <v>430</v>
      </c>
      <c r="H109" s="145">
        <v>9.4427463666857149E-3</v>
      </c>
      <c r="I109" s="145" t="s">
        <v>429</v>
      </c>
      <c r="J109" s="145" t="s">
        <v>429</v>
      </c>
      <c r="K109" s="145" t="s">
        <v>429</v>
      </c>
      <c r="L109" s="145" t="s">
        <v>430</v>
      </c>
      <c r="M109" s="145" t="s">
        <v>430</v>
      </c>
      <c r="N109" s="145" t="s">
        <v>430</v>
      </c>
      <c r="O109" s="145" t="s">
        <v>430</v>
      </c>
      <c r="P109" s="145" t="s">
        <v>430</v>
      </c>
      <c r="Q109" s="145" t="s">
        <v>430</v>
      </c>
      <c r="R109" s="145" t="s">
        <v>430</v>
      </c>
      <c r="S109" s="145" t="s">
        <v>430</v>
      </c>
      <c r="T109" s="145" t="s">
        <v>430</v>
      </c>
      <c r="U109" s="145" t="s">
        <v>430</v>
      </c>
      <c r="V109" s="145" t="s">
        <v>430</v>
      </c>
      <c r="W109" s="145" t="s">
        <v>430</v>
      </c>
      <c r="X109" s="145" t="s">
        <v>430</v>
      </c>
      <c r="Y109" s="145" t="s">
        <v>430</v>
      </c>
      <c r="Z109" s="145" t="s">
        <v>430</v>
      </c>
      <c r="AA109" s="145" t="s">
        <v>430</v>
      </c>
      <c r="AB109" s="145" t="s">
        <v>430</v>
      </c>
      <c r="AC109" s="145" t="s">
        <v>430</v>
      </c>
      <c r="AD109" s="145" t="s">
        <v>430</v>
      </c>
      <c r="AE109" s="60" t="s">
        <v>443</v>
      </c>
      <c r="AF109" s="26" t="s">
        <v>430</v>
      </c>
      <c r="AG109" s="26" t="s">
        <v>430</v>
      </c>
      <c r="AH109" s="26" t="s">
        <v>430</v>
      </c>
      <c r="AI109" s="26" t="s">
        <v>430</v>
      </c>
      <c r="AJ109" s="26" t="s">
        <v>430</v>
      </c>
      <c r="AK109" s="26">
        <v>60</v>
      </c>
      <c r="AL109" s="49" t="s">
        <v>246</v>
      </c>
    </row>
    <row r="110" spans="1:38" s="2" customFormat="1" ht="26.25" customHeight="1" thickBot="1" x14ac:dyDescent="0.3">
      <c r="A110" s="70" t="s">
        <v>244</v>
      </c>
      <c r="B110" s="70" t="s">
        <v>262</v>
      </c>
      <c r="C110" s="71" t="s">
        <v>461</v>
      </c>
      <c r="D110" s="84"/>
      <c r="E110" s="145">
        <v>9.8762209906034116E-3</v>
      </c>
      <c r="F110" s="145">
        <v>4.7347196346999999E-2</v>
      </c>
      <c r="G110" s="145" t="s">
        <v>430</v>
      </c>
      <c r="H110" s="145">
        <v>9.7147764797790331E-2</v>
      </c>
      <c r="I110" s="145" t="s">
        <v>429</v>
      </c>
      <c r="J110" s="145" t="s">
        <v>429</v>
      </c>
      <c r="K110" s="145" t="s">
        <v>429</v>
      </c>
      <c r="L110" s="145" t="s">
        <v>430</v>
      </c>
      <c r="M110" s="145" t="s">
        <v>430</v>
      </c>
      <c r="N110" s="145" t="s">
        <v>430</v>
      </c>
      <c r="O110" s="145" t="s">
        <v>430</v>
      </c>
      <c r="P110" s="145" t="s">
        <v>430</v>
      </c>
      <c r="Q110" s="145" t="s">
        <v>430</v>
      </c>
      <c r="R110" s="145" t="s">
        <v>430</v>
      </c>
      <c r="S110" s="145" t="s">
        <v>430</v>
      </c>
      <c r="T110" s="145" t="s">
        <v>430</v>
      </c>
      <c r="U110" s="145" t="s">
        <v>430</v>
      </c>
      <c r="V110" s="145" t="s">
        <v>430</v>
      </c>
      <c r="W110" s="145" t="s">
        <v>430</v>
      </c>
      <c r="X110" s="145" t="s">
        <v>430</v>
      </c>
      <c r="Y110" s="145" t="s">
        <v>430</v>
      </c>
      <c r="Z110" s="145" t="s">
        <v>430</v>
      </c>
      <c r="AA110" s="145" t="s">
        <v>430</v>
      </c>
      <c r="AB110" s="145" t="s">
        <v>430</v>
      </c>
      <c r="AC110" s="145" t="s">
        <v>430</v>
      </c>
      <c r="AD110" s="145" t="s">
        <v>430</v>
      </c>
      <c r="AE110" s="60" t="s">
        <v>443</v>
      </c>
      <c r="AF110" s="26" t="s">
        <v>430</v>
      </c>
      <c r="AG110" s="26" t="s">
        <v>430</v>
      </c>
      <c r="AH110" s="26" t="s">
        <v>430</v>
      </c>
      <c r="AI110" s="26" t="s">
        <v>430</v>
      </c>
      <c r="AJ110" s="26" t="s">
        <v>430</v>
      </c>
      <c r="AK110" s="26">
        <v>1726.6</v>
      </c>
      <c r="AL110" s="49" t="s">
        <v>246</v>
      </c>
    </row>
    <row r="111" spans="1:38" s="2" customFormat="1" ht="26.25" customHeight="1" thickBot="1" x14ac:dyDescent="0.3">
      <c r="A111" s="70" t="s">
        <v>244</v>
      </c>
      <c r="B111" s="70" t="s">
        <v>263</v>
      </c>
      <c r="C111" s="71" t="s">
        <v>462</v>
      </c>
      <c r="D111" s="84"/>
      <c r="E111" s="145">
        <v>7.010732451592265E-2</v>
      </c>
      <c r="F111" s="145">
        <v>2.2969568945000001</v>
      </c>
      <c r="G111" s="145" t="s">
        <v>430</v>
      </c>
      <c r="H111" s="145">
        <v>3.1537629844996928</v>
      </c>
      <c r="I111" s="145">
        <v>2.4375072000000001E-2</v>
      </c>
      <c r="J111" s="145">
        <v>4.8750144000000002E-2</v>
      </c>
      <c r="K111" s="145">
        <v>0.109687824</v>
      </c>
      <c r="L111" s="145" t="s">
        <v>430</v>
      </c>
      <c r="M111" s="145" t="s">
        <v>430</v>
      </c>
      <c r="N111" s="145" t="s">
        <v>430</v>
      </c>
      <c r="O111" s="145" t="s">
        <v>430</v>
      </c>
      <c r="P111" s="145" t="s">
        <v>430</v>
      </c>
      <c r="Q111" s="145" t="s">
        <v>430</v>
      </c>
      <c r="R111" s="145" t="s">
        <v>430</v>
      </c>
      <c r="S111" s="145" t="s">
        <v>430</v>
      </c>
      <c r="T111" s="145" t="s">
        <v>430</v>
      </c>
      <c r="U111" s="145" t="s">
        <v>430</v>
      </c>
      <c r="V111" s="145" t="s">
        <v>430</v>
      </c>
      <c r="W111" s="145" t="s">
        <v>430</v>
      </c>
      <c r="X111" s="145" t="s">
        <v>430</v>
      </c>
      <c r="Y111" s="145" t="s">
        <v>430</v>
      </c>
      <c r="Z111" s="145" t="s">
        <v>430</v>
      </c>
      <c r="AA111" s="145" t="s">
        <v>430</v>
      </c>
      <c r="AB111" s="145" t="s">
        <v>430</v>
      </c>
      <c r="AC111" s="145" t="s">
        <v>430</v>
      </c>
      <c r="AD111" s="145" t="s">
        <v>430</v>
      </c>
      <c r="AE111" s="60" t="s">
        <v>443</v>
      </c>
      <c r="AF111" s="26" t="s">
        <v>430</v>
      </c>
      <c r="AG111" s="26" t="s">
        <v>430</v>
      </c>
      <c r="AH111" s="26" t="s">
        <v>430</v>
      </c>
      <c r="AI111" s="26" t="s">
        <v>430</v>
      </c>
      <c r="AJ111" s="26" t="s">
        <v>430</v>
      </c>
      <c r="AK111" s="26">
        <v>6271.4440000000004</v>
      </c>
      <c r="AL111" s="49" t="s">
        <v>246</v>
      </c>
    </row>
    <row r="112" spans="1:38" s="2" customFormat="1" ht="26.25" customHeight="1" thickBot="1" x14ac:dyDescent="0.3">
      <c r="A112" s="70" t="s">
        <v>264</v>
      </c>
      <c r="B112" s="70" t="s">
        <v>265</v>
      </c>
      <c r="C112" s="71" t="s">
        <v>266</v>
      </c>
      <c r="D112" s="72"/>
      <c r="E112" s="145">
        <v>7.5420249150805736</v>
      </c>
      <c r="F112" s="145" t="s">
        <v>430</v>
      </c>
      <c r="G112" s="145" t="s">
        <v>430</v>
      </c>
      <c r="H112" s="145">
        <v>2.8798432819838107</v>
      </c>
      <c r="I112" s="145" t="s">
        <v>431</v>
      </c>
      <c r="J112" s="145" t="s">
        <v>431</v>
      </c>
      <c r="K112" s="145" t="s">
        <v>431</v>
      </c>
      <c r="L112" s="145" t="s">
        <v>430</v>
      </c>
      <c r="M112" s="145" t="s">
        <v>430</v>
      </c>
      <c r="N112" s="145" t="s">
        <v>430</v>
      </c>
      <c r="O112" s="145" t="s">
        <v>430</v>
      </c>
      <c r="P112" s="145" t="s">
        <v>430</v>
      </c>
      <c r="Q112" s="145" t="s">
        <v>430</v>
      </c>
      <c r="R112" s="145" t="s">
        <v>430</v>
      </c>
      <c r="S112" s="145" t="s">
        <v>430</v>
      </c>
      <c r="T112" s="145" t="s">
        <v>430</v>
      </c>
      <c r="U112" s="145" t="s">
        <v>430</v>
      </c>
      <c r="V112" s="145" t="s">
        <v>430</v>
      </c>
      <c r="W112" s="145" t="s">
        <v>430</v>
      </c>
      <c r="X112" s="145" t="s">
        <v>430</v>
      </c>
      <c r="Y112" s="145" t="s">
        <v>430</v>
      </c>
      <c r="Z112" s="145" t="s">
        <v>430</v>
      </c>
      <c r="AA112" s="145" t="s">
        <v>430</v>
      </c>
      <c r="AB112" s="145" t="s">
        <v>430</v>
      </c>
      <c r="AC112" s="145" t="s">
        <v>430</v>
      </c>
      <c r="AD112" s="145" t="s">
        <v>430</v>
      </c>
      <c r="AE112" s="60" t="s">
        <v>443</v>
      </c>
      <c r="AF112" s="26" t="s">
        <v>430</v>
      </c>
      <c r="AG112" s="26" t="s">
        <v>430</v>
      </c>
      <c r="AH112" s="26" t="s">
        <v>430</v>
      </c>
      <c r="AI112" s="26" t="s">
        <v>430</v>
      </c>
      <c r="AJ112" s="26" t="s">
        <v>430</v>
      </c>
      <c r="AK112" s="26">
        <v>188.45699999999999</v>
      </c>
      <c r="AL112" s="49" t="s">
        <v>475</v>
      </c>
    </row>
    <row r="113" spans="1:38" s="2" customFormat="1" ht="26.25" customHeight="1" thickBot="1" x14ac:dyDescent="0.3">
      <c r="A113" s="70" t="s">
        <v>264</v>
      </c>
      <c r="B113" s="85" t="s">
        <v>267</v>
      </c>
      <c r="C113" s="86" t="s">
        <v>268</v>
      </c>
      <c r="D113" s="72"/>
      <c r="E113" s="145">
        <v>3.4524996178013088</v>
      </c>
      <c r="F113" s="145">
        <v>5.3804528735889994</v>
      </c>
      <c r="G113" s="145" t="s">
        <v>430</v>
      </c>
      <c r="H113" s="145">
        <v>10.416137116223442</v>
      </c>
      <c r="I113" s="145" t="s">
        <v>430</v>
      </c>
      <c r="J113" s="145" t="s">
        <v>430</v>
      </c>
      <c r="K113" s="145" t="s">
        <v>430</v>
      </c>
      <c r="L113" s="145" t="s">
        <v>430</v>
      </c>
      <c r="M113" s="145" t="s">
        <v>430</v>
      </c>
      <c r="N113" s="145" t="s">
        <v>430</v>
      </c>
      <c r="O113" s="145" t="s">
        <v>430</v>
      </c>
      <c r="P113" s="145" t="s">
        <v>430</v>
      </c>
      <c r="Q113" s="145" t="s">
        <v>430</v>
      </c>
      <c r="R113" s="145" t="s">
        <v>430</v>
      </c>
      <c r="S113" s="145" t="s">
        <v>430</v>
      </c>
      <c r="T113" s="145" t="s">
        <v>430</v>
      </c>
      <c r="U113" s="145" t="s">
        <v>430</v>
      </c>
      <c r="V113" s="145" t="s">
        <v>430</v>
      </c>
      <c r="W113" s="145" t="s">
        <v>430</v>
      </c>
      <c r="X113" s="145" t="s">
        <v>430</v>
      </c>
      <c r="Y113" s="145" t="s">
        <v>430</v>
      </c>
      <c r="Z113" s="145" t="s">
        <v>430</v>
      </c>
      <c r="AA113" s="145" t="s">
        <v>430</v>
      </c>
      <c r="AB113" s="145" t="s">
        <v>430</v>
      </c>
      <c r="AC113" s="145" t="s">
        <v>430</v>
      </c>
      <c r="AD113" s="145" t="s">
        <v>430</v>
      </c>
      <c r="AE113" s="60"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85" t="s">
        <v>269</v>
      </c>
      <c r="C114" s="86" t="s">
        <v>463</v>
      </c>
      <c r="D114" s="72"/>
      <c r="E114" s="145" t="s">
        <v>429</v>
      </c>
      <c r="F114" s="145" t="s">
        <v>430</v>
      </c>
      <c r="G114" s="145" t="s">
        <v>430</v>
      </c>
      <c r="H114" s="145" t="s">
        <v>429</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145" t="s">
        <v>430</v>
      </c>
      <c r="Y114" s="145" t="s">
        <v>430</v>
      </c>
      <c r="Z114" s="145" t="s">
        <v>430</v>
      </c>
      <c r="AA114" s="145" t="s">
        <v>430</v>
      </c>
      <c r="AB114" s="145" t="s">
        <v>430</v>
      </c>
      <c r="AC114" s="145" t="s">
        <v>430</v>
      </c>
      <c r="AD114" s="145" t="s">
        <v>430</v>
      </c>
      <c r="AE114" s="60" t="s">
        <v>443</v>
      </c>
      <c r="AF114" s="26" t="s">
        <v>430</v>
      </c>
      <c r="AG114" s="26" t="s">
        <v>430</v>
      </c>
      <c r="AH114" s="26" t="s">
        <v>430</v>
      </c>
      <c r="AI114" s="26" t="s">
        <v>430</v>
      </c>
      <c r="AJ114" s="26" t="s">
        <v>430</v>
      </c>
      <c r="AK114" s="26" t="s">
        <v>430</v>
      </c>
      <c r="AL114" s="49" t="s">
        <v>443</v>
      </c>
    </row>
    <row r="115" spans="1:38" s="2" customFormat="1" ht="26.25" customHeight="1" thickBot="1" x14ac:dyDescent="0.3">
      <c r="A115" s="70" t="s">
        <v>264</v>
      </c>
      <c r="B115" s="85" t="s">
        <v>270</v>
      </c>
      <c r="C115" s="86" t="s">
        <v>271</v>
      </c>
      <c r="D115" s="72"/>
      <c r="E115" s="145" t="s">
        <v>434</v>
      </c>
      <c r="F115" s="145" t="s">
        <v>434</v>
      </c>
      <c r="G115" s="145" t="s">
        <v>434</v>
      </c>
      <c r="H115" s="145" t="s">
        <v>434</v>
      </c>
      <c r="I115" s="145" t="s">
        <v>434</v>
      </c>
      <c r="J115" s="145" t="s">
        <v>434</v>
      </c>
      <c r="K115" s="145" t="s">
        <v>434</v>
      </c>
      <c r="L115" s="145" t="s">
        <v>434</v>
      </c>
      <c r="M115" s="145" t="s">
        <v>434</v>
      </c>
      <c r="N115" s="145" t="s">
        <v>434</v>
      </c>
      <c r="O115" s="145" t="s">
        <v>434</v>
      </c>
      <c r="P115" s="145" t="s">
        <v>434</v>
      </c>
      <c r="Q115" s="145" t="s">
        <v>434</v>
      </c>
      <c r="R115" s="145" t="s">
        <v>434</v>
      </c>
      <c r="S115" s="145" t="s">
        <v>434</v>
      </c>
      <c r="T115" s="145" t="s">
        <v>434</v>
      </c>
      <c r="U115" s="145" t="s">
        <v>434</v>
      </c>
      <c r="V115" s="145" t="s">
        <v>434</v>
      </c>
      <c r="W115" s="145" t="s">
        <v>434</v>
      </c>
      <c r="X115" s="145" t="s">
        <v>434</v>
      </c>
      <c r="Y115" s="145" t="s">
        <v>434</v>
      </c>
      <c r="Z115" s="145" t="s">
        <v>434</v>
      </c>
      <c r="AA115" s="145" t="s">
        <v>434</v>
      </c>
      <c r="AB115" s="145" t="s">
        <v>434</v>
      </c>
      <c r="AC115" s="145" t="s">
        <v>434</v>
      </c>
      <c r="AD115" s="145" t="s">
        <v>434</v>
      </c>
      <c r="AE115" s="60" t="s">
        <v>443</v>
      </c>
      <c r="AF115" s="26" t="s">
        <v>434</v>
      </c>
      <c r="AG115" s="26" t="s">
        <v>434</v>
      </c>
      <c r="AH115" s="26" t="s">
        <v>434</v>
      </c>
      <c r="AI115" s="26" t="s">
        <v>434</v>
      </c>
      <c r="AJ115" s="26" t="s">
        <v>434</v>
      </c>
      <c r="AK115" s="26" t="s">
        <v>434</v>
      </c>
      <c r="AL115" s="49" t="s">
        <v>443</v>
      </c>
    </row>
    <row r="116" spans="1:38" s="2" customFormat="1" ht="26.25" customHeight="1" thickBot="1" x14ac:dyDescent="0.3">
      <c r="A116" s="70" t="s">
        <v>264</v>
      </c>
      <c r="B116" s="70" t="s">
        <v>272</v>
      </c>
      <c r="C116" s="76" t="s">
        <v>464</v>
      </c>
      <c r="D116" s="72"/>
      <c r="E116" s="145">
        <v>0.96635515902591529</v>
      </c>
      <c r="F116" s="145">
        <v>0.157815547513</v>
      </c>
      <c r="G116" s="145" t="s">
        <v>430</v>
      </c>
      <c r="H116" s="145">
        <v>2.0934914978979755</v>
      </c>
      <c r="I116" s="145" t="s">
        <v>430</v>
      </c>
      <c r="J116" s="145" t="s">
        <v>430</v>
      </c>
      <c r="K116" s="145" t="s">
        <v>430</v>
      </c>
      <c r="L116" s="145" t="s">
        <v>430</v>
      </c>
      <c r="M116" s="145" t="s">
        <v>430</v>
      </c>
      <c r="N116" s="145" t="s">
        <v>430</v>
      </c>
      <c r="O116" s="145" t="s">
        <v>430</v>
      </c>
      <c r="P116" s="145" t="s">
        <v>430</v>
      </c>
      <c r="Q116" s="145" t="s">
        <v>430</v>
      </c>
      <c r="R116" s="145" t="s">
        <v>430</v>
      </c>
      <c r="S116" s="145" t="s">
        <v>430</v>
      </c>
      <c r="T116" s="145" t="s">
        <v>430</v>
      </c>
      <c r="U116" s="145" t="s">
        <v>430</v>
      </c>
      <c r="V116" s="145" t="s">
        <v>430</v>
      </c>
      <c r="W116" s="145" t="s">
        <v>430</v>
      </c>
      <c r="X116" s="145" t="s">
        <v>430</v>
      </c>
      <c r="Y116" s="145" t="s">
        <v>430</v>
      </c>
      <c r="Z116" s="145" t="s">
        <v>430</v>
      </c>
      <c r="AA116" s="145" t="s">
        <v>430</v>
      </c>
      <c r="AB116" s="145" t="s">
        <v>430</v>
      </c>
      <c r="AC116" s="145" t="s">
        <v>430</v>
      </c>
      <c r="AD116" s="145" t="s">
        <v>430</v>
      </c>
      <c r="AE116" s="60"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6"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145" t="s">
        <v>430</v>
      </c>
      <c r="Y117" s="145" t="s">
        <v>430</v>
      </c>
      <c r="Z117" s="145" t="s">
        <v>430</v>
      </c>
      <c r="AA117" s="145" t="s">
        <v>430</v>
      </c>
      <c r="AB117" s="145" t="s">
        <v>430</v>
      </c>
      <c r="AC117" s="145" t="s">
        <v>430</v>
      </c>
      <c r="AD117" s="145" t="s">
        <v>430</v>
      </c>
      <c r="AE117" s="60" t="s">
        <v>443</v>
      </c>
      <c r="AF117" s="26" t="s">
        <v>430</v>
      </c>
      <c r="AG117" s="26" t="s">
        <v>430</v>
      </c>
      <c r="AH117" s="26" t="s">
        <v>430</v>
      </c>
      <c r="AI117" s="26" t="s">
        <v>430</v>
      </c>
      <c r="AJ117" s="26" t="s">
        <v>430</v>
      </c>
      <c r="AK117" s="26" t="s">
        <v>430</v>
      </c>
      <c r="AL117" s="49" t="s">
        <v>443</v>
      </c>
    </row>
    <row r="118" spans="1:38" s="2" customFormat="1" ht="26.25" customHeight="1" thickBot="1" x14ac:dyDescent="0.3">
      <c r="A118" s="70" t="s">
        <v>264</v>
      </c>
      <c r="B118" s="70" t="s">
        <v>275</v>
      </c>
      <c r="C118" s="76" t="s">
        <v>465</v>
      </c>
      <c r="D118" s="72"/>
      <c r="E118" s="145" t="s">
        <v>430</v>
      </c>
      <c r="F118" s="145" t="s">
        <v>430</v>
      </c>
      <c r="G118" s="145" t="s">
        <v>430</v>
      </c>
      <c r="H118" s="145" t="s">
        <v>430</v>
      </c>
      <c r="I118" s="145" t="s">
        <v>430</v>
      </c>
      <c r="J118" s="145" t="s">
        <v>430</v>
      </c>
      <c r="K118" s="145" t="s">
        <v>430</v>
      </c>
      <c r="L118" s="145" t="s">
        <v>430</v>
      </c>
      <c r="M118" s="145" t="s">
        <v>430</v>
      </c>
      <c r="N118" s="145" t="s">
        <v>430</v>
      </c>
      <c r="O118" s="145" t="s">
        <v>430</v>
      </c>
      <c r="P118" s="145" t="s">
        <v>430</v>
      </c>
      <c r="Q118" s="145" t="s">
        <v>430</v>
      </c>
      <c r="R118" s="145" t="s">
        <v>430</v>
      </c>
      <c r="S118" s="145" t="s">
        <v>430</v>
      </c>
      <c r="T118" s="145" t="s">
        <v>430</v>
      </c>
      <c r="U118" s="145" t="s">
        <v>430</v>
      </c>
      <c r="V118" s="145" t="s">
        <v>430</v>
      </c>
      <c r="W118" s="145" t="s">
        <v>430</v>
      </c>
      <c r="X118" s="145" t="s">
        <v>430</v>
      </c>
      <c r="Y118" s="145" t="s">
        <v>430</v>
      </c>
      <c r="Z118" s="145" t="s">
        <v>430</v>
      </c>
      <c r="AA118" s="145" t="s">
        <v>430</v>
      </c>
      <c r="AB118" s="145" t="s">
        <v>430</v>
      </c>
      <c r="AC118" s="145" t="s">
        <v>430</v>
      </c>
      <c r="AD118" s="145" t="s">
        <v>430</v>
      </c>
      <c r="AE118" s="60" t="s">
        <v>443</v>
      </c>
      <c r="AF118" s="26"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1" t="s">
        <v>277</v>
      </c>
      <c r="D119" s="72"/>
      <c r="E119" s="145" t="s">
        <v>430</v>
      </c>
      <c r="F119" s="145" t="s">
        <v>430</v>
      </c>
      <c r="G119" s="145" t="s">
        <v>430</v>
      </c>
      <c r="H119" s="145" t="s">
        <v>430</v>
      </c>
      <c r="I119" s="145">
        <v>0.27636085964412421</v>
      </c>
      <c r="J119" s="145">
        <v>5.0568852837725675</v>
      </c>
      <c r="K119" s="145">
        <v>5.0568852837725675</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145" t="s">
        <v>430</v>
      </c>
      <c r="Y119" s="145" t="s">
        <v>430</v>
      </c>
      <c r="Z119" s="145" t="s">
        <v>430</v>
      </c>
      <c r="AA119" s="145" t="s">
        <v>430</v>
      </c>
      <c r="AB119" s="145" t="s">
        <v>430</v>
      </c>
      <c r="AC119" s="145" t="s">
        <v>430</v>
      </c>
      <c r="AD119" s="145" t="s">
        <v>430</v>
      </c>
      <c r="AE119" s="60" t="s">
        <v>443</v>
      </c>
      <c r="AF119" s="26" t="s">
        <v>430</v>
      </c>
      <c r="AG119" s="26" t="s">
        <v>430</v>
      </c>
      <c r="AH119" s="26" t="s">
        <v>430</v>
      </c>
      <c r="AI119" s="26" t="s">
        <v>430</v>
      </c>
      <c r="AJ119" s="26" t="s">
        <v>430</v>
      </c>
      <c r="AK119" s="26" t="s">
        <v>430</v>
      </c>
      <c r="AL119" s="49" t="s">
        <v>443</v>
      </c>
    </row>
    <row r="120" spans="1:38" s="2" customFormat="1" ht="26.25" customHeight="1" thickBot="1" x14ac:dyDescent="0.3">
      <c r="A120" s="70" t="s">
        <v>264</v>
      </c>
      <c r="B120" s="70" t="s">
        <v>278</v>
      </c>
      <c r="C120" s="71" t="s">
        <v>279</v>
      </c>
      <c r="D120" s="72"/>
      <c r="E120" s="145" t="s">
        <v>430</v>
      </c>
      <c r="F120" s="145" t="s">
        <v>430</v>
      </c>
      <c r="G120" s="145" t="s">
        <v>430</v>
      </c>
      <c r="H120" s="145" t="s">
        <v>430</v>
      </c>
      <c r="I120" s="145" t="s">
        <v>430</v>
      </c>
      <c r="J120" s="145" t="s">
        <v>430</v>
      </c>
      <c r="K120" s="145" t="s">
        <v>430</v>
      </c>
      <c r="L120" s="145" t="s">
        <v>430</v>
      </c>
      <c r="M120" s="145" t="s">
        <v>430</v>
      </c>
      <c r="N120" s="145" t="s">
        <v>430</v>
      </c>
      <c r="O120" s="145" t="s">
        <v>430</v>
      </c>
      <c r="P120" s="145" t="s">
        <v>430</v>
      </c>
      <c r="Q120" s="145" t="s">
        <v>430</v>
      </c>
      <c r="R120" s="145" t="s">
        <v>430</v>
      </c>
      <c r="S120" s="145" t="s">
        <v>430</v>
      </c>
      <c r="T120" s="145" t="s">
        <v>430</v>
      </c>
      <c r="U120" s="145" t="s">
        <v>430</v>
      </c>
      <c r="V120" s="145" t="s">
        <v>430</v>
      </c>
      <c r="W120" s="145" t="s">
        <v>430</v>
      </c>
      <c r="X120" s="145" t="s">
        <v>430</v>
      </c>
      <c r="Y120" s="145" t="s">
        <v>430</v>
      </c>
      <c r="Z120" s="145" t="s">
        <v>430</v>
      </c>
      <c r="AA120" s="145" t="s">
        <v>430</v>
      </c>
      <c r="AB120" s="145" t="s">
        <v>430</v>
      </c>
      <c r="AC120" s="145" t="s">
        <v>430</v>
      </c>
      <c r="AD120" s="145" t="s">
        <v>430</v>
      </c>
      <c r="AE120" s="60" t="s">
        <v>443</v>
      </c>
      <c r="AF120" s="26"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6" t="s">
        <v>281</v>
      </c>
      <c r="D121" s="73" t="s">
        <v>282</v>
      </c>
      <c r="E121" s="145" t="s">
        <v>430</v>
      </c>
      <c r="F121" s="145">
        <v>1.0281327940886871</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145" t="s">
        <v>430</v>
      </c>
      <c r="Y121" s="145" t="s">
        <v>430</v>
      </c>
      <c r="Z121" s="145" t="s">
        <v>430</v>
      </c>
      <c r="AA121" s="145" t="s">
        <v>430</v>
      </c>
      <c r="AB121" s="145" t="s">
        <v>430</v>
      </c>
      <c r="AC121" s="145" t="s">
        <v>430</v>
      </c>
      <c r="AD121" s="145" t="s">
        <v>430</v>
      </c>
      <c r="AE121" s="60" t="s">
        <v>443</v>
      </c>
      <c r="AF121" s="26" t="s">
        <v>430</v>
      </c>
      <c r="AG121" s="26" t="s">
        <v>430</v>
      </c>
      <c r="AH121" s="26" t="s">
        <v>430</v>
      </c>
      <c r="AI121" s="26" t="s">
        <v>430</v>
      </c>
      <c r="AJ121" s="26" t="s">
        <v>430</v>
      </c>
      <c r="AK121" s="26" t="s">
        <v>430</v>
      </c>
      <c r="AL121" s="49" t="s">
        <v>443</v>
      </c>
    </row>
    <row r="122" spans="1:38" s="2" customFormat="1" ht="26.25" customHeight="1" thickBot="1" x14ac:dyDescent="0.3">
      <c r="A122" s="70" t="s">
        <v>264</v>
      </c>
      <c r="B122" s="85" t="s">
        <v>283</v>
      </c>
      <c r="C122" s="86" t="s">
        <v>284</v>
      </c>
      <c r="D122" s="72"/>
      <c r="E122" s="145" t="s">
        <v>430</v>
      </c>
      <c r="F122" s="145" t="s">
        <v>430</v>
      </c>
      <c r="G122" s="145" t="s">
        <v>430</v>
      </c>
      <c r="H122" s="145" t="s">
        <v>430</v>
      </c>
      <c r="I122" s="145" t="s">
        <v>430</v>
      </c>
      <c r="J122" s="145" t="s">
        <v>430</v>
      </c>
      <c r="K122" s="145" t="s">
        <v>430</v>
      </c>
      <c r="L122" s="145" t="s">
        <v>430</v>
      </c>
      <c r="M122" s="145" t="s">
        <v>430</v>
      </c>
      <c r="N122" s="145" t="s">
        <v>430</v>
      </c>
      <c r="O122" s="145" t="s">
        <v>430</v>
      </c>
      <c r="P122" s="145" t="s">
        <v>430</v>
      </c>
      <c r="Q122" s="145" t="s">
        <v>430</v>
      </c>
      <c r="R122" s="145" t="s">
        <v>430</v>
      </c>
      <c r="S122" s="145" t="s">
        <v>430</v>
      </c>
      <c r="T122" s="145" t="s">
        <v>430</v>
      </c>
      <c r="U122" s="145" t="s">
        <v>430</v>
      </c>
      <c r="V122" s="145" t="s">
        <v>430</v>
      </c>
      <c r="W122" s="145" t="s">
        <v>430</v>
      </c>
      <c r="X122" s="145" t="s">
        <v>430</v>
      </c>
      <c r="Y122" s="145" t="s">
        <v>430</v>
      </c>
      <c r="Z122" s="145" t="s">
        <v>430</v>
      </c>
      <c r="AA122" s="145" t="s">
        <v>430</v>
      </c>
      <c r="AB122" s="145" t="s">
        <v>430</v>
      </c>
      <c r="AC122" s="145" t="s">
        <v>429</v>
      </c>
      <c r="AD122" s="145" t="s">
        <v>430</v>
      </c>
      <c r="AE122" s="60" t="s">
        <v>443</v>
      </c>
      <c r="AF122" s="26"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1" t="s">
        <v>286</v>
      </c>
      <c r="D123" s="72"/>
      <c r="E123" s="145" t="s">
        <v>429</v>
      </c>
      <c r="F123" s="145" t="s">
        <v>429</v>
      </c>
      <c r="G123" s="145" t="s">
        <v>429</v>
      </c>
      <c r="H123" s="145">
        <v>6.9000000000000006E-2</v>
      </c>
      <c r="I123" s="145" t="s">
        <v>429</v>
      </c>
      <c r="J123" s="145" t="s">
        <v>429</v>
      </c>
      <c r="K123" s="145" t="s">
        <v>429</v>
      </c>
      <c r="L123" s="145" t="s">
        <v>429</v>
      </c>
      <c r="M123" s="145" t="s">
        <v>429</v>
      </c>
      <c r="N123" s="145" t="s">
        <v>429</v>
      </c>
      <c r="O123" s="145" t="s">
        <v>429</v>
      </c>
      <c r="P123" s="145" t="s">
        <v>429</v>
      </c>
      <c r="Q123" s="145" t="s">
        <v>429</v>
      </c>
      <c r="R123" s="145" t="s">
        <v>429</v>
      </c>
      <c r="S123" s="145" t="s">
        <v>429</v>
      </c>
      <c r="T123" s="145" t="s">
        <v>429</v>
      </c>
      <c r="U123" s="145" t="s">
        <v>429</v>
      </c>
      <c r="V123" s="145" t="s">
        <v>429</v>
      </c>
      <c r="W123" s="145" t="s">
        <v>429</v>
      </c>
      <c r="X123" s="145" t="s">
        <v>429</v>
      </c>
      <c r="Y123" s="145" t="s">
        <v>429</v>
      </c>
      <c r="Z123" s="145" t="s">
        <v>429</v>
      </c>
      <c r="AA123" s="145" t="s">
        <v>429</v>
      </c>
      <c r="AB123" s="145" t="s">
        <v>429</v>
      </c>
      <c r="AC123" s="145" t="s">
        <v>430</v>
      </c>
      <c r="AD123" s="145" t="s">
        <v>430</v>
      </c>
      <c r="AE123" s="60"/>
      <c r="AF123" s="26" t="s">
        <v>430</v>
      </c>
      <c r="AG123" s="26" t="s">
        <v>430</v>
      </c>
      <c r="AH123" s="26" t="s">
        <v>430</v>
      </c>
      <c r="AI123" s="26" t="s">
        <v>430</v>
      </c>
      <c r="AJ123" s="26" t="s">
        <v>430</v>
      </c>
      <c r="AK123" s="26" t="s">
        <v>430</v>
      </c>
      <c r="AL123" s="49" t="s">
        <v>466</v>
      </c>
    </row>
    <row r="124" spans="1:38" s="2" customFormat="1" ht="26.25" customHeight="1" thickBot="1" x14ac:dyDescent="0.3">
      <c r="A124" s="70" t="s">
        <v>264</v>
      </c>
      <c r="B124" s="87" t="s">
        <v>287</v>
      </c>
      <c r="C124" s="71"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145" t="s">
        <v>434</v>
      </c>
      <c r="AA124" s="145" t="s">
        <v>434</v>
      </c>
      <c r="AB124" s="145" t="s">
        <v>434</v>
      </c>
      <c r="AC124" s="145" t="s">
        <v>434</v>
      </c>
      <c r="AD124" s="145" t="s">
        <v>434</v>
      </c>
      <c r="AE124" s="60"/>
      <c r="AF124" s="26" t="s">
        <v>434</v>
      </c>
      <c r="AG124" s="26" t="s">
        <v>434</v>
      </c>
      <c r="AH124" s="26" t="s">
        <v>434</v>
      </c>
      <c r="AI124" s="26" t="s">
        <v>434</v>
      </c>
      <c r="AJ124" s="26" t="s">
        <v>434</v>
      </c>
      <c r="AK124" s="26" t="s">
        <v>434</v>
      </c>
      <c r="AL124" s="49" t="s">
        <v>430</v>
      </c>
    </row>
    <row r="125" spans="1:38" s="2" customFormat="1" ht="26.25" customHeight="1" thickBot="1" x14ac:dyDescent="0.3">
      <c r="A125" s="70" t="s">
        <v>289</v>
      </c>
      <c r="B125" s="70" t="s">
        <v>290</v>
      </c>
      <c r="C125" s="71" t="s">
        <v>291</v>
      </c>
      <c r="D125" s="72"/>
      <c r="E125" s="145" t="s">
        <v>430</v>
      </c>
      <c r="F125" s="145" t="s">
        <v>429</v>
      </c>
      <c r="G125" s="145" t="s">
        <v>430</v>
      </c>
      <c r="H125" s="145" t="s">
        <v>430</v>
      </c>
      <c r="I125" s="145" t="s">
        <v>429</v>
      </c>
      <c r="J125" s="145" t="s">
        <v>429</v>
      </c>
      <c r="K125" s="145" t="s">
        <v>429</v>
      </c>
      <c r="L125" s="145" t="s">
        <v>430</v>
      </c>
      <c r="M125" s="145" t="s">
        <v>430</v>
      </c>
      <c r="N125" s="145" t="s">
        <v>430</v>
      </c>
      <c r="O125" s="145" t="s">
        <v>430</v>
      </c>
      <c r="P125" s="145" t="s">
        <v>430</v>
      </c>
      <c r="Q125" s="145" t="s">
        <v>430</v>
      </c>
      <c r="R125" s="145" t="s">
        <v>430</v>
      </c>
      <c r="S125" s="145" t="s">
        <v>430</v>
      </c>
      <c r="T125" s="145" t="s">
        <v>430</v>
      </c>
      <c r="U125" s="145" t="s">
        <v>430</v>
      </c>
      <c r="V125" s="145" t="s">
        <v>430</v>
      </c>
      <c r="W125" s="145" t="s">
        <v>430</v>
      </c>
      <c r="X125" s="145" t="s">
        <v>430</v>
      </c>
      <c r="Y125" s="145" t="s">
        <v>430</v>
      </c>
      <c r="Z125" s="145" t="s">
        <v>430</v>
      </c>
      <c r="AA125" s="145" t="s">
        <v>430</v>
      </c>
      <c r="AB125" s="145" t="s">
        <v>430</v>
      </c>
      <c r="AC125" s="145" t="s">
        <v>430</v>
      </c>
      <c r="AD125" s="145" t="s">
        <v>430</v>
      </c>
      <c r="AE125" s="60"/>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1" t="s">
        <v>293</v>
      </c>
      <c r="D126" s="72"/>
      <c r="E126" s="145" t="s">
        <v>430</v>
      </c>
      <c r="F126" s="145" t="s">
        <v>430</v>
      </c>
      <c r="G126" s="145" t="s">
        <v>430</v>
      </c>
      <c r="H126" s="145">
        <v>3.5000000000000003E-2</v>
      </c>
      <c r="I126" s="145" t="s">
        <v>430</v>
      </c>
      <c r="J126" s="145" t="s">
        <v>430</v>
      </c>
      <c r="K126" s="145" t="s">
        <v>430</v>
      </c>
      <c r="L126" s="145" t="s">
        <v>430</v>
      </c>
      <c r="M126" s="145" t="s">
        <v>430</v>
      </c>
      <c r="N126" s="145" t="s">
        <v>430</v>
      </c>
      <c r="O126" s="145" t="s">
        <v>430</v>
      </c>
      <c r="P126" s="145" t="s">
        <v>430</v>
      </c>
      <c r="Q126" s="145" t="s">
        <v>430</v>
      </c>
      <c r="R126" s="145" t="s">
        <v>430</v>
      </c>
      <c r="S126" s="145" t="s">
        <v>430</v>
      </c>
      <c r="T126" s="145" t="s">
        <v>430</v>
      </c>
      <c r="U126" s="145" t="s">
        <v>430</v>
      </c>
      <c r="V126" s="145" t="s">
        <v>430</v>
      </c>
      <c r="W126" s="145" t="s">
        <v>430</v>
      </c>
      <c r="X126" s="145" t="s">
        <v>430</v>
      </c>
      <c r="Y126" s="145" t="s">
        <v>430</v>
      </c>
      <c r="Z126" s="145" t="s">
        <v>430</v>
      </c>
      <c r="AA126" s="145" t="s">
        <v>430</v>
      </c>
      <c r="AB126" s="145" t="s">
        <v>430</v>
      </c>
      <c r="AC126" s="145" t="s">
        <v>430</v>
      </c>
      <c r="AD126" s="145" t="s">
        <v>430</v>
      </c>
      <c r="AE126" s="60"/>
      <c r="AF126" s="26" t="s">
        <v>430</v>
      </c>
      <c r="AG126" s="26" t="s">
        <v>430</v>
      </c>
      <c r="AH126" s="26" t="s">
        <v>430</v>
      </c>
      <c r="AI126" s="26" t="s">
        <v>430</v>
      </c>
      <c r="AJ126" s="26" t="s">
        <v>430</v>
      </c>
      <c r="AK126" s="26" t="s">
        <v>430</v>
      </c>
      <c r="AL126" s="49" t="s">
        <v>468</v>
      </c>
    </row>
    <row r="127" spans="1:38" s="2" customFormat="1" ht="26.25" customHeight="1" thickBot="1" x14ac:dyDescent="0.3">
      <c r="A127" s="70" t="s">
        <v>289</v>
      </c>
      <c r="B127" s="70" t="s">
        <v>294</v>
      </c>
      <c r="C127" s="71" t="s">
        <v>295</v>
      </c>
      <c r="D127" s="72"/>
      <c r="E127" s="145" t="s">
        <v>430</v>
      </c>
      <c r="F127" s="145" t="s">
        <v>430</v>
      </c>
      <c r="G127" s="145" t="s">
        <v>430</v>
      </c>
      <c r="H127" s="145" t="s">
        <v>429</v>
      </c>
      <c r="I127" s="145" t="s">
        <v>430</v>
      </c>
      <c r="J127" s="145" t="s">
        <v>430</v>
      </c>
      <c r="K127" s="145" t="s">
        <v>430</v>
      </c>
      <c r="L127" s="145" t="s">
        <v>430</v>
      </c>
      <c r="M127" s="145" t="s">
        <v>430</v>
      </c>
      <c r="N127" s="145" t="s">
        <v>430</v>
      </c>
      <c r="O127" s="145" t="s">
        <v>430</v>
      </c>
      <c r="P127" s="145" t="s">
        <v>430</v>
      </c>
      <c r="Q127" s="145" t="s">
        <v>430</v>
      </c>
      <c r="R127" s="145" t="s">
        <v>430</v>
      </c>
      <c r="S127" s="145" t="s">
        <v>430</v>
      </c>
      <c r="T127" s="145" t="s">
        <v>430</v>
      </c>
      <c r="U127" s="145" t="s">
        <v>430</v>
      </c>
      <c r="V127" s="145" t="s">
        <v>430</v>
      </c>
      <c r="W127" s="145" t="s">
        <v>430</v>
      </c>
      <c r="X127" s="145" t="s">
        <v>430</v>
      </c>
      <c r="Y127" s="145" t="s">
        <v>430</v>
      </c>
      <c r="Z127" s="145" t="s">
        <v>430</v>
      </c>
      <c r="AA127" s="145" t="s">
        <v>430</v>
      </c>
      <c r="AB127" s="145" t="s">
        <v>430</v>
      </c>
      <c r="AC127" s="145" t="s">
        <v>430</v>
      </c>
      <c r="AD127" s="145" t="s">
        <v>430</v>
      </c>
      <c r="AE127" s="60"/>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4" t="s">
        <v>296</v>
      </c>
      <c r="C128" s="76" t="s">
        <v>297</v>
      </c>
      <c r="D128" s="72" t="s">
        <v>298</v>
      </c>
      <c r="E128" s="145" t="s">
        <v>431</v>
      </c>
      <c r="F128" s="145" t="s">
        <v>429</v>
      </c>
      <c r="G128" s="145" t="s">
        <v>431</v>
      </c>
      <c r="H128" s="145">
        <v>2.0000000000000001E-4</v>
      </c>
      <c r="I128" s="145" t="s">
        <v>429</v>
      </c>
      <c r="J128" s="145" t="s">
        <v>429</v>
      </c>
      <c r="K128" s="145" t="s">
        <v>431</v>
      </c>
      <c r="L128" s="145" t="s">
        <v>429</v>
      </c>
      <c r="M128" s="145" t="s">
        <v>429</v>
      </c>
      <c r="N128" s="145" t="s">
        <v>429</v>
      </c>
      <c r="O128" s="145" t="s">
        <v>429</v>
      </c>
      <c r="P128" s="145" t="s">
        <v>429</v>
      </c>
      <c r="Q128" s="145" t="s">
        <v>429</v>
      </c>
      <c r="R128" s="145" t="s">
        <v>429</v>
      </c>
      <c r="S128" s="145" t="s">
        <v>429</v>
      </c>
      <c r="T128" s="145" t="s">
        <v>429</v>
      </c>
      <c r="U128" s="145" t="s">
        <v>429</v>
      </c>
      <c r="V128" s="145" t="s">
        <v>429</v>
      </c>
      <c r="W128" s="145" t="s">
        <v>429</v>
      </c>
      <c r="X128" s="145" t="s">
        <v>429</v>
      </c>
      <c r="Y128" s="145" t="s">
        <v>429</v>
      </c>
      <c r="Z128" s="145" t="s">
        <v>429</v>
      </c>
      <c r="AA128" s="145" t="s">
        <v>429</v>
      </c>
      <c r="AB128" s="145" t="s">
        <v>429</v>
      </c>
      <c r="AC128" s="145" t="s">
        <v>429</v>
      </c>
      <c r="AD128" s="145" t="s">
        <v>429</v>
      </c>
      <c r="AE128" s="60"/>
      <c r="AF128" s="26" t="s">
        <v>430</v>
      </c>
      <c r="AG128" s="26" t="s">
        <v>430</v>
      </c>
      <c r="AH128" s="26" t="s">
        <v>430</v>
      </c>
      <c r="AI128" s="26" t="s">
        <v>430</v>
      </c>
      <c r="AJ128" s="26" t="s">
        <v>430</v>
      </c>
      <c r="AK128" s="26" t="s">
        <v>430</v>
      </c>
      <c r="AL128" s="49" t="s">
        <v>469</v>
      </c>
    </row>
    <row r="129" spans="1:38" s="2" customFormat="1" ht="26.25" customHeight="1" thickBot="1" x14ac:dyDescent="0.3">
      <c r="A129" s="70" t="s">
        <v>289</v>
      </c>
      <c r="B129" s="74" t="s">
        <v>299</v>
      </c>
      <c r="C129" s="82" t="s">
        <v>300</v>
      </c>
      <c r="D129" s="72" t="s">
        <v>298</v>
      </c>
      <c r="E129" s="145" t="s">
        <v>434</v>
      </c>
      <c r="F129" s="145" t="s">
        <v>434</v>
      </c>
      <c r="G129" s="145" t="s">
        <v>434</v>
      </c>
      <c r="H129" s="145" t="s">
        <v>434</v>
      </c>
      <c r="I129" s="145" t="s">
        <v>434</v>
      </c>
      <c r="J129" s="145" t="s">
        <v>434</v>
      </c>
      <c r="K129" s="145" t="s">
        <v>434</v>
      </c>
      <c r="L129" s="145" t="s">
        <v>434</v>
      </c>
      <c r="M129" s="145" t="s">
        <v>434</v>
      </c>
      <c r="N129" s="145" t="s">
        <v>434</v>
      </c>
      <c r="O129" s="145" t="s">
        <v>434</v>
      </c>
      <c r="P129" s="145" t="s">
        <v>434</v>
      </c>
      <c r="Q129" s="145" t="s">
        <v>434</v>
      </c>
      <c r="R129" s="145" t="s">
        <v>434</v>
      </c>
      <c r="S129" s="145" t="s">
        <v>434</v>
      </c>
      <c r="T129" s="145" t="s">
        <v>434</v>
      </c>
      <c r="U129" s="145" t="s">
        <v>434</v>
      </c>
      <c r="V129" s="145" t="s">
        <v>434</v>
      </c>
      <c r="W129" s="145" t="s">
        <v>434</v>
      </c>
      <c r="X129" s="145" t="s">
        <v>434</v>
      </c>
      <c r="Y129" s="145" t="s">
        <v>434</v>
      </c>
      <c r="Z129" s="145" t="s">
        <v>434</v>
      </c>
      <c r="AA129" s="145" t="s">
        <v>434</v>
      </c>
      <c r="AB129" s="145" t="s">
        <v>434</v>
      </c>
      <c r="AC129" s="145" t="s">
        <v>434</v>
      </c>
      <c r="AD129" s="145" t="s">
        <v>434</v>
      </c>
      <c r="AE129" s="60"/>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4" t="s">
        <v>302</v>
      </c>
      <c r="C130" s="88" t="s">
        <v>303</v>
      </c>
      <c r="D130" s="72" t="s">
        <v>298</v>
      </c>
      <c r="E130" s="145" t="s">
        <v>429</v>
      </c>
      <c r="F130" s="145" t="s">
        <v>429</v>
      </c>
      <c r="G130" s="145" t="s">
        <v>429</v>
      </c>
      <c r="H130" s="145" t="s">
        <v>429</v>
      </c>
      <c r="I130" s="145" t="s">
        <v>429</v>
      </c>
      <c r="J130" s="145" t="s">
        <v>429</v>
      </c>
      <c r="K130" s="145" t="s">
        <v>429</v>
      </c>
      <c r="L130" s="145" t="s">
        <v>429</v>
      </c>
      <c r="M130" s="145" t="s">
        <v>429</v>
      </c>
      <c r="N130" s="145" t="s">
        <v>429</v>
      </c>
      <c r="O130" s="145" t="s">
        <v>429</v>
      </c>
      <c r="P130" s="145" t="s">
        <v>429</v>
      </c>
      <c r="Q130" s="145" t="s">
        <v>429</v>
      </c>
      <c r="R130" s="145" t="s">
        <v>429</v>
      </c>
      <c r="S130" s="145" t="s">
        <v>429</v>
      </c>
      <c r="T130" s="145" t="s">
        <v>429</v>
      </c>
      <c r="U130" s="145" t="s">
        <v>429</v>
      </c>
      <c r="V130" s="145" t="s">
        <v>429</v>
      </c>
      <c r="W130" s="145" t="s">
        <v>429</v>
      </c>
      <c r="X130" s="145" t="s">
        <v>429</v>
      </c>
      <c r="Y130" s="145" t="s">
        <v>429</v>
      </c>
      <c r="Z130" s="145" t="s">
        <v>429</v>
      </c>
      <c r="AA130" s="145" t="s">
        <v>429</v>
      </c>
      <c r="AB130" s="145" t="s">
        <v>429</v>
      </c>
      <c r="AC130" s="145" t="s">
        <v>429</v>
      </c>
      <c r="AD130" s="145" t="s">
        <v>429</v>
      </c>
      <c r="AE130" s="60"/>
      <c r="AF130" s="26" t="s">
        <v>430</v>
      </c>
      <c r="AG130" s="26" t="s">
        <v>430</v>
      </c>
      <c r="AH130" s="26" t="s">
        <v>430</v>
      </c>
      <c r="AI130" s="26" t="s">
        <v>430</v>
      </c>
      <c r="AJ130" s="26" t="s">
        <v>430</v>
      </c>
      <c r="AK130" s="26" t="s">
        <v>430</v>
      </c>
      <c r="AL130" s="49" t="s">
        <v>301</v>
      </c>
    </row>
    <row r="131" spans="1:38" s="2" customFormat="1" ht="26.25" customHeight="1" thickBot="1" x14ac:dyDescent="0.3">
      <c r="A131" s="70" t="s">
        <v>289</v>
      </c>
      <c r="B131" s="74" t="s">
        <v>304</v>
      </c>
      <c r="C131" s="82" t="s">
        <v>305</v>
      </c>
      <c r="D131" s="72" t="s">
        <v>298</v>
      </c>
      <c r="E131" s="145" t="s">
        <v>429</v>
      </c>
      <c r="F131" s="145" t="s">
        <v>429</v>
      </c>
      <c r="G131" s="145" t="s">
        <v>429</v>
      </c>
      <c r="H131" s="145" t="s">
        <v>429</v>
      </c>
      <c r="I131" s="145" t="s">
        <v>429</v>
      </c>
      <c r="J131" s="145" t="s">
        <v>429</v>
      </c>
      <c r="K131" s="145" t="s">
        <v>429</v>
      </c>
      <c r="L131" s="145" t="s">
        <v>429</v>
      </c>
      <c r="M131" s="145" t="s">
        <v>429</v>
      </c>
      <c r="N131" s="145" t="s">
        <v>429</v>
      </c>
      <c r="O131" s="145" t="s">
        <v>429</v>
      </c>
      <c r="P131" s="145" t="s">
        <v>429</v>
      </c>
      <c r="Q131" s="145" t="s">
        <v>429</v>
      </c>
      <c r="R131" s="145" t="s">
        <v>429</v>
      </c>
      <c r="S131" s="145" t="s">
        <v>429</v>
      </c>
      <c r="T131" s="145" t="s">
        <v>429</v>
      </c>
      <c r="U131" s="145" t="s">
        <v>429</v>
      </c>
      <c r="V131" s="145" t="s">
        <v>429</v>
      </c>
      <c r="W131" s="145" t="s">
        <v>429</v>
      </c>
      <c r="X131" s="145" t="s">
        <v>429</v>
      </c>
      <c r="Y131" s="145" t="s">
        <v>429</v>
      </c>
      <c r="Z131" s="145" t="s">
        <v>429</v>
      </c>
      <c r="AA131" s="145" t="s">
        <v>429</v>
      </c>
      <c r="AB131" s="145" t="s">
        <v>429</v>
      </c>
      <c r="AC131" s="145" t="s">
        <v>429</v>
      </c>
      <c r="AD131" s="145" t="s">
        <v>429</v>
      </c>
      <c r="AE131" s="60"/>
      <c r="AF131" s="26" t="s">
        <v>430</v>
      </c>
      <c r="AG131" s="26" t="s">
        <v>430</v>
      </c>
      <c r="AH131" s="26" t="s">
        <v>430</v>
      </c>
      <c r="AI131" s="26" t="s">
        <v>430</v>
      </c>
      <c r="AJ131" s="26" t="s">
        <v>430</v>
      </c>
      <c r="AK131" s="26" t="s">
        <v>430</v>
      </c>
      <c r="AL131" s="49" t="s">
        <v>301</v>
      </c>
    </row>
    <row r="132" spans="1:38" s="2" customFormat="1" ht="26.25" customHeight="1" thickBot="1" x14ac:dyDescent="0.3">
      <c r="A132" s="70" t="s">
        <v>289</v>
      </c>
      <c r="B132" s="74" t="s">
        <v>306</v>
      </c>
      <c r="C132" s="82" t="s">
        <v>307</v>
      </c>
      <c r="D132" s="72" t="s">
        <v>298</v>
      </c>
      <c r="E132" s="145" t="s">
        <v>434</v>
      </c>
      <c r="F132" s="145" t="s">
        <v>434</v>
      </c>
      <c r="G132" s="145" t="s">
        <v>434</v>
      </c>
      <c r="H132" s="145" t="s">
        <v>434</v>
      </c>
      <c r="I132" s="145" t="s">
        <v>434</v>
      </c>
      <c r="J132" s="145" t="s">
        <v>434</v>
      </c>
      <c r="K132" s="145" t="s">
        <v>434</v>
      </c>
      <c r="L132" s="145" t="s">
        <v>434</v>
      </c>
      <c r="M132" s="145" t="s">
        <v>434</v>
      </c>
      <c r="N132" s="145" t="s">
        <v>434</v>
      </c>
      <c r="O132" s="145" t="s">
        <v>434</v>
      </c>
      <c r="P132" s="145" t="s">
        <v>434</v>
      </c>
      <c r="Q132" s="145" t="s">
        <v>434</v>
      </c>
      <c r="R132" s="145" t="s">
        <v>434</v>
      </c>
      <c r="S132" s="145" t="s">
        <v>434</v>
      </c>
      <c r="T132" s="145" t="s">
        <v>434</v>
      </c>
      <c r="U132" s="145" t="s">
        <v>434</v>
      </c>
      <c r="V132" s="145" t="s">
        <v>434</v>
      </c>
      <c r="W132" s="145" t="s">
        <v>434</v>
      </c>
      <c r="X132" s="145" t="s">
        <v>434</v>
      </c>
      <c r="Y132" s="145" t="s">
        <v>434</v>
      </c>
      <c r="Z132" s="145" t="s">
        <v>434</v>
      </c>
      <c r="AA132" s="145" t="s">
        <v>434</v>
      </c>
      <c r="AB132" s="145" t="s">
        <v>434</v>
      </c>
      <c r="AC132" s="145" t="s">
        <v>434</v>
      </c>
      <c r="AD132" s="145" t="s">
        <v>434</v>
      </c>
      <c r="AE132" s="60"/>
      <c r="AF132" s="26" t="s">
        <v>434</v>
      </c>
      <c r="AG132" s="26" t="s">
        <v>434</v>
      </c>
      <c r="AH132" s="26" t="s">
        <v>434</v>
      </c>
      <c r="AI132" s="26" t="s">
        <v>434</v>
      </c>
      <c r="AJ132" s="26" t="s">
        <v>434</v>
      </c>
      <c r="AK132" s="26" t="s">
        <v>434</v>
      </c>
      <c r="AL132" s="49" t="s">
        <v>443</v>
      </c>
    </row>
    <row r="133" spans="1:38" s="2" customFormat="1" ht="26.25" customHeight="1" thickBot="1" x14ac:dyDescent="0.3">
      <c r="A133" s="70" t="s">
        <v>289</v>
      </c>
      <c r="B133" s="74" t="s">
        <v>308</v>
      </c>
      <c r="C133" s="82" t="s">
        <v>309</v>
      </c>
      <c r="D133" s="72" t="s">
        <v>298</v>
      </c>
      <c r="E133" s="145" t="s">
        <v>429</v>
      </c>
      <c r="F133" s="145" t="s">
        <v>429</v>
      </c>
      <c r="G133" s="145" t="s">
        <v>429</v>
      </c>
      <c r="H133" s="145" t="s">
        <v>430</v>
      </c>
      <c r="I133" s="145" t="s">
        <v>429</v>
      </c>
      <c r="J133" s="145" t="s">
        <v>429</v>
      </c>
      <c r="K133" s="145" t="s">
        <v>429</v>
      </c>
      <c r="L133" s="145" t="s">
        <v>429</v>
      </c>
      <c r="M133" s="145" t="s">
        <v>429</v>
      </c>
      <c r="N133" s="145" t="s">
        <v>429</v>
      </c>
      <c r="O133" s="145" t="s">
        <v>429</v>
      </c>
      <c r="P133" s="145" t="s">
        <v>429</v>
      </c>
      <c r="Q133" s="145" t="s">
        <v>429</v>
      </c>
      <c r="R133" s="145" t="s">
        <v>429</v>
      </c>
      <c r="S133" s="145" t="s">
        <v>429</v>
      </c>
      <c r="T133" s="145" t="s">
        <v>429</v>
      </c>
      <c r="U133" s="145" t="s">
        <v>429</v>
      </c>
      <c r="V133" s="145" t="s">
        <v>429</v>
      </c>
      <c r="W133" s="145" t="s">
        <v>429</v>
      </c>
      <c r="X133" s="145" t="s">
        <v>429</v>
      </c>
      <c r="Y133" s="145" t="s">
        <v>429</v>
      </c>
      <c r="Z133" s="145" t="s">
        <v>429</v>
      </c>
      <c r="AA133" s="145" t="s">
        <v>429</v>
      </c>
      <c r="AB133" s="145" t="s">
        <v>429</v>
      </c>
      <c r="AC133" s="145" t="s">
        <v>429</v>
      </c>
      <c r="AD133" s="145" t="s">
        <v>429</v>
      </c>
      <c r="AE133" s="60"/>
      <c r="AF133" s="26" t="s">
        <v>430</v>
      </c>
      <c r="AG133" s="26" t="s">
        <v>430</v>
      </c>
      <c r="AH133" s="26" t="s">
        <v>430</v>
      </c>
      <c r="AI133" s="26" t="s">
        <v>430</v>
      </c>
      <c r="AJ133" s="26" t="s">
        <v>430</v>
      </c>
      <c r="AK133" s="26" t="s">
        <v>430</v>
      </c>
      <c r="AL133" s="49" t="s">
        <v>470</v>
      </c>
    </row>
    <row r="134" spans="1:38" s="2" customFormat="1" ht="26.25" customHeight="1" thickBot="1" x14ac:dyDescent="0.3">
      <c r="A134" s="70" t="s">
        <v>289</v>
      </c>
      <c r="B134" s="74" t="s">
        <v>310</v>
      </c>
      <c r="C134" s="71" t="s">
        <v>311</v>
      </c>
      <c r="D134" s="72" t="s">
        <v>298</v>
      </c>
      <c r="E134" s="145" t="s">
        <v>434</v>
      </c>
      <c r="F134" s="145" t="s">
        <v>434</v>
      </c>
      <c r="G134" s="145" t="s">
        <v>434</v>
      </c>
      <c r="H134" s="145" t="s">
        <v>434</v>
      </c>
      <c r="I134" s="145" t="s">
        <v>434</v>
      </c>
      <c r="J134" s="145" t="s">
        <v>434</v>
      </c>
      <c r="K134" s="145" t="s">
        <v>434</v>
      </c>
      <c r="L134" s="145" t="s">
        <v>434</v>
      </c>
      <c r="M134" s="145" t="s">
        <v>434</v>
      </c>
      <c r="N134" s="145" t="s">
        <v>434</v>
      </c>
      <c r="O134" s="145" t="s">
        <v>434</v>
      </c>
      <c r="P134" s="145" t="s">
        <v>434</v>
      </c>
      <c r="Q134" s="145" t="s">
        <v>434</v>
      </c>
      <c r="R134" s="145" t="s">
        <v>434</v>
      </c>
      <c r="S134" s="145" t="s">
        <v>434</v>
      </c>
      <c r="T134" s="145" t="s">
        <v>434</v>
      </c>
      <c r="U134" s="145" t="s">
        <v>434</v>
      </c>
      <c r="V134" s="145" t="s">
        <v>434</v>
      </c>
      <c r="W134" s="145" t="s">
        <v>434</v>
      </c>
      <c r="X134" s="145" t="s">
        <v>434</v>
      </c>
      <c r="Y134" s="145" t="s">
        <v>434</v>
      </c>
      <c r="Z134" s="145" t="s">
        <v>434</v>
      </c>
      <c r="AA134" s="145" t="s">
        <v>434</v>
      </c>
      <c r="AB134" s="145" t="s">
        <v>434</v>
      </c>
      <c r="AC134" s="145" t="s">
        <v>434</v>
      </c>
      <c r="AD134" s="145" t="s">
        <v>434</v>
      </c>
      <c r="AE134" s="60"/>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1" t="s">
        <v>313</v>
      </c>
      <c r="D135" s="72"/>
      <c r="E135" s="145" t="s">
        <v>434</v>
      </c>
      <c r="F135" s="145" t="s">
        <v>434</v>
      </c>
      <c r="G135" s="145" t="s">
        <v>434</v>
      </c>
      <c r="H135" s="145" t="s">
        <v>434</v>
      </c>
      <c r="I135" s="145" t="s">
        <v>434</v>
      </c>
      <c r="J135" s="145" t="s">
        <v>434</v>
      </c>
      <c r="K135" s="145" t="s">
        <v>434</v>
      </c>
      <c r="L135" s="145" t="s">
        <v>434</v>
      </c>
      <c r="M135" s="145" t="s">
        <v>434</v>
      </c>
      <c r="N135" s="145" t="s">
        <v>434</v>
      </c>
      <c r="O135" s="145" t="s">
        <v>434</v>
      </c>
      <c r="P135" s="145" t="s">
        <v>434</v>
      </c>
      <c r="Q135" s="145" t="s">
        <v>434</v>
      </c>
      <c r="R135" s="145" t="s">
        <v>434</v>
      </c>
      <c r="S135" s="145" t="s">
        <v>434</v>
      </c>
      <c r="T135" s="145" t="s">
        <v>434</v>
      </c>
      <c r="U135" s="145" t="s">
        <v>434</v>
      </c>
      <c r="V135" s="145" t="s">
        <v>434</v>
      </c>
      <c r="W135" s="145" t="s">
        <v>434</v>
      </c>
      <c r="X135" s="145" t="s">
        <v>434</v>
      </c>
      <c r="Y135" s="145" t="s">
        <v>434</v>
      </c>
      <c r="Z135" s="145" t="s">
        <v>434</v>
      </c>
      <c r="AA135" s="145" t="s">
        <v>434</v>
      </c>
      <c r="AB135" s="145" t="s">
        <v>434</v>
      </c>
      <c r="AC135" s="145" t="s">
        <v>434</v>
      </c>
      <c r="AD135" s="145" t="s">
        <v>434</v>
      </c>
      <c r="AE135" s="60"/>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1" t="s">
        <v>315</v>
      </c>
      <c r="D136" s="72"/>
      <c r="E136" s="145" t="s">
        <v>430</v>
      </c>
      <c r="F136" s="145" t="s">
        <v>429</v>
      </c>
      <c r="G136" s="145" t="s">
        <v>430</v>
      </c>
      <c r="H136" s="145" t="s">
        <v>429</v>
      </c>
      <c r="I136" s="145" t="s">
        <v>430</v>
      </c>
      <c r="J136" s="145" t="s">
        <v>430</v>
      </c>
      <c r="K136" s="145" t="s">
        <v>430</v>
      </c>
      <c r="L136" s="145" t="s">
        <v>430</v>
      </c>
      <c r="M136" s="145" t="s">
        <v>430</v>
      </c>
      <c r="N136" s="145" t="s">
        <v>430</v>
      </c>
      <c r="O136" s="145" t="s">
        <v>430</v>
      </c>
      <c r="P136" s="145" t="s">
        <v>430</v>
      </c>
      <c r="Q136" s="145" t="s">
        <v>430</v>
      </c>
      <c r="R136" s="145" t="s">
        <v>430</v>
      </c>
      <c r="S136" s="145" t="s">
        <v>430</v>
      </c>
      <c r="T136" s="145" t="s">
        <v>430</v>
      </c>
      <c r="U136" s="145" t="s">
        <v>430</v>
      </c>
      <c r="V136" s="145" t="s">
        <v>430</v>
      </c>
      <c r="W136" s="145" t="s">
        <v>430</v>
      </c>
      <c r="X136" s="145" t="s">
        <v>430</v>
      </c>
      <c r="Y136" s="145" t="s">
        <v>430</v>
      </c>
      <c r="Z136" s="145" t="s">
        <v>430</v>
      </c>
      <c r="AA136" s="145" t="s">
        <v>430</v>
      </c>
      <c r="AB136" s="145" t="s">
        <v>430</v>
      </c>
      <c r="AC136" s="145" t="s">
        <v>430</v>
      </c>
      <c r="AD136" s="145" t="s">
        <v>430</v>
      </c>
      <c r="AE136" s="60"/>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1" t="s">
        <v>317</v>
      </c>
      <c r="D137" s="72"/>
      <c r="E137" s="145" t="s">
        <v>430</v>
      </c>
      <c r="F137" s="145" t="s">
        <v>429</v>
      </c>
      <c r="G137" s="145" t="s">
        <v>430</v>
      </c>
      <c r="H137" s="145" t="s">
        <v>430</v>
      </c>
      <c r="I137" s="145" t="s">
        <v>430</v>
      </c>
      <c r="J137" s="145" t="s">
        <v>430</v>
      </c>
      <c r="K137" s="145" t="s">
        <v>430</v>
      </c>
      <c r="L137" s="145" t="s">
        <v>430</v>
      </c>
      <c r="M137" s="145" t="s">
        <v>430</v>
      </c>
      <c r="N137" s="145" t="s">
        <v>430</v>
      </c>
      <c r="O137" s="145" t="s">
        <v>430</v>
      </c>
      <c r="P137" s="145" t="s">
        <v>430</v>
      </c>
      <c r="Q137" s="145" t="s">
        <v>430</v>
      </c>
      <c r="R137" s="145" t="s">
        <v>430</v>
      </c>
      <c r="S137" s="145" t="s">
        <v>430</v>
      </c>
      <c r="T137" s="145" t="s">
        <v>430</v>
      </c>
      <c r="U137" s="145" t="s">
        <v>430</v>
      </c>
      <c r="V137" s="145" t="s">
        <v>430</v>
      </c>
      <c r="W137" s="145" t="s">
        <v>430</v>
      </c>
      <c r="X137" s="145" t="s">
        <v>430</v>
      </c>
      <c r="Y137" s="145" t="s">
        <v>430</v>
      </c>
      <c r="Z137" s="145" t="s">
        <v>430</v>
      </c>
      <c r="AA137" s="145" t="s">
        <v>430</v>
      </c>
      <c r="AB137" s="145" t="s">
        <v>430</v>
      </c>
      <c r="AC137" s="145" t="s">
        <v>430</v>
      </c>
      <c r="AD137" s="145" t="s">
        <v>430</v>
      </c>
      <c r="AE137" s="60"/>
      <c r="AF137" s="26" t="s">
        <v>430</v>
      </c>
      <c r="AG137" s="26" t="s">
        <v>430</v>
      </c>
      <c r="AH137" s="26" t="s">
        <v>430</v>
      </c>
      <c r="AI137" s="26" t="s">
        <v>430</v>
      </c>
      <c r="AJ137" s="26" t="s">
        <v>430</v>
      </c>
      <c r="AK137" s="26" t="s">
        <v>430</v>
      </c>
      <c r="AL137" s="49" t="s">
        <v>472</v>
      </c>
    </row>
    <row r="138" spans="1:38" s="2" customFormat="1" ht="26.25" customHeight="1" thickBot="1" x14ac:dyDescent="0.3">
      <c r="A138" s="74" t="s">
        <v>289</v>
      </c>
      <c r="B138" s="74" t="s">
        <v>318</v>
      </c>
      <c r="C138" s="76" t="s">
        <v>319</v>
      </c>
      <c r="D138" s="73"/>
      <c r="E138" s="145" t="s">
        <v>434</v>
      </c>
      <c r="F138" s="145" t="s">
        <v>434</v>
      </c>
      <c r="G138" s="145" t="s">
        <v>434</v>
      </c>
      <c r="H138" s="145" t="s">
        <v>434</v>
      </c>
      <c r="I138" s="145" t="s">
        <v>434</v>
      </c>
      <c r="J138" s="145" t="s">
        <v>434</v>
      </c>
      <c r="K138" s="145" t="s">
        <v>434</v>
      </c>
      <c r="L138" s="145" t="s">
        <v>434</v>
      </c>
      <c r="M138" s="145" t="s">
        <v>434</v>
      </c>
      <c r="N138" s="145" t="s">
        <v>434</v>
      </c>
      <c r="O138" s="145" t="s">
        <v>434</v>
      </c>
      <c r="P138" s="145" t="s">
        <v>434</v>
      </c>
      <c r="Q138" s="145" t="s">
        <v>434</v>
      </c>
      <c r="R138" s="145" t="s">
        <v>434</v>
      </c>
      <c r="S138" s="145" t="s">
        <v>434</v>
      </c>
      <c r="T138" s="145" t="s">
        <v>434</v>
      </c>
      <c r="U138" s="145" t="s">
        <v>434</v>
      </c>
      <c r="V138" s="145" t="s">
        <v>434</v>
      </c>
      <c r="W138" s="145" t="s">
        <v>434</v>
      </c>
      <c r="X138" s="145" t="s">
        <v>434</v>
      </c>
      <c r="Y138" s="145" t="s">
        <v>434</v>
      </c>
      <c r="Z138" s="145" t="s">
        <v>434</v>
      </c>
      <c r="AA138" s="145" t="s">
        <v>434</v>
      </c>
      <c r="AB138" s="145" t="s">
        <v>434</v>
      </c>
      <c r="AC138" s="145" t="s">
        <v>434</v>
      </c>
      <c r="AD138" s="145" t="s">
        <v>434</v>
      </c>
      <c r="AE138" s="60"/>
      <c r="AF138" s="26" t="s">
        <v>434</v>
      </c>
      <c r="AG138" s="26" t="s">
        <v>434</v>
      </c>
      <c r="AH138" s="26" t="s">
        <v>434</v>
      </c>
      <c r="AI138" s="26" t="s">
        <v>434</v>
      </c>
      <c r="AJ138" s="26" t="s">
        <v>434</v>
      </c>
      <c r="AK138" s="26" t="s">
        <v>434</v>
      </c>
      <c r="AL138" s="49" t="s">
        <v>471</v>
      </c>
    </row>
    <row r="139" spans="1:38" s="2" customFormat="1" ht="26.25" customHeight="1" thickBot="1" x14ac:dyDescent="0.3">
      <c r="A139" s="74" t="s">
        <v>289</v>
      </c>
      <c r="B139" s="74" t="s">
        <v>320</v>
      </c>
      <c r="C139" s="76" t="s">
        <v>473</v>
      </c>
      <c r="D139" s="73" t="s">
        <v>321</v>
      </c>
      <c r="E139" s="145" t="s">
        <v>430</v>
      </c>
      <c r="F139" s="145" t="s">
        <v>430</v>
      </c>
      <c r="G139" s="145" t="s">
        <v>430</v>
      </c>
      <c r="H139" s="145">
        <v>0.1879688533333333</v>
      </c>
      <c r="I139" s="145" t="s">
        <v>429</v>
      </c>
      <c r="J139" s="145" t="s">
        <v>429</v>
      </c>
      <c r="K139" s="145" t="s">
        <v>429</v>
      </c>
      <c r="L139" s="145" t="s">
        <v>429</v>
      </c>
      <c r="M139" s="145" t="s">
        <v>430</v>
      </c>
      <c r="N139" s="145" t="s">
        <v>429</v>
      </c>
      <c r="O139" s="145" t="s">
        <v>429</v>
      </c>
      <c r="P139" s="145" t="s">
        <v>429</v>
      </c>
      <c r="Q139" s="145" t="s">
        <v>429</v>
      </c>
      <c r="R139" s="145" t="s">
        <v>429</v>
      </c>
      <c r="S139" s="145" t="s">
        <v>429</v>
      </c>
      <c r="T139" s="145" t="s">
        <v>430</v>
      </c>
      <c r="U139" s="145" t="s">
        <v>430</v>
      </c>
      <c r="V139" s="145" t="s">
        <v>430</v>
      </c>
      <c r="W139" s="145" t="s">
        <v>429</v>
      </c>
      <c r="X139" s="145" t="s">
        <v>430</v>
      </c>
      <c r="Y139" s="145" t="s">
        <v>430</v>
      </c>
      <c r="Z139" s="145" t="s">
        <v>430</v>
      </c>
      <c r="AA139" s="145" t="s">
        <v>430</v>
      </c>
      <c r="AB139" s="145" t="s">
        <v>430</v>
      </c>
      <c r="AC139" s="145" t="s">
        <v>430</v>
      </c>
      <c r="AD139" s="145" t="s">
        <v>430</v>
      </c>
      <c r="AE139" s="60"/>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4" t="s">
        <v>323</v>
      </c>
      <c r="C140" s="71" t="s">
        <v>474</v>
      </c>
      <c r="D140" s="72"/>
      <c r="E140" s="145" t="s">
        <v>457</v>
      </c>
      <c r="F140" s="145" t="s">
        <v>457</v>
      </c>
      <c r="G140" s="145" t="s">
        <v>457</v>
      </c>
      <c r="H140" s="145" t="s">
        <v>457</v>
      </c>
      <c r="I140" s="145" t="s">
        <v>457</v>
      </c>
      <c r="J140" s="145" t="s">
        <v>457</v>
      </c>
      <c r="K140" s="145" t="s">
        <v>457</v>
      </c>
      <c r="L140" s="145" t="s">
        <v>457</v>
      </c>
      <c r="M140" s="145" t="s">
        <v>457</v>
      </c>
      <c r="N140" s="145" t="s">
        <v>457</v>
      </c>
      <c r="O140" s="145" t="s">
        <v>457</v>
      </c>
      <c r="P140" s="145" t="s">
        <v>457</v>
      </c>
      <c r="Q140" s="145" t="s">
        <v>457</v>
      </c>
      <c r="R140" s="145" t="s">
        <v>457</v>
      </c>
      <c r="S140" s="145" t="s">
        <v>457</v>
      </c>
      <c r="T140" s="145" t="s">
        <v>457</v>
      </c>
      <c r="U140" s="145" t="s">
        <v>457</v>
      </c>
      <c r="V140" s="145" t="s">
        <v>457</v>
      </c>
      <c r="W140" s="145" t="s">
        <v>457</v>
      </c>
      <c r="X140" s="145" t="s">
        <v>457</v>
      </c>
      <c r="Y140" s="145" t="s">
        <v>457</v>
      </c>
      <c r="Z140" s="145" t="s">
        <v>457</v>
      </c>
      <c r="AA140" s="145" t="s">
        <v>457</v>
      </c>
      <c r="AB140" s="145" t="s">
        <v>457</v>
      </c>
      <c r="AC140" s="145" t="s">
        <v>457</v>
      </c>
      <c r="AD140" s="145" t="s">
        <v>457</v>
      </c>
      <c r="AE140" s="60"/>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SUM(E14:E140)</f>
        <v>286.88435772610484</v>
      </c>
      <c r="F141" s="20" t="s">
        <v>429</v>
      </c>
      <c r="G141" s="20">
        <f t="shared" ref="G141:H141" si="0">SUM(G14:G140)</f>
        <v>534.32728939604272</v>
      </c>
      <c r="H141" s="20">
        <f t="shared" si="0"/>
        <v>36.589199560241148</v>
      </c>
      <c r="I141" s="20" t="s">
        <v>429</v>
      </c>
      <c r="J141" s="20" t="str">
        <f>'1980'!$F$141</f>
        <v>NE</v>
      </c>
      <c r="K141" s="20" t="s">
        <v>429</v>
      </c>
      <c r="L141" s="20" t="s">
        <v>429</v>
      </c>
      <c r="M141" s="20" t="s">
        <v>429</v>
      </c>
      <c r="N141" s="20" t="s">
        <v>429</v>
      </c>
      <c r="O141" s="20" t="s">
        <v>429</v>
      </c>
      <c r="P141" s="20" t="s">
        <v>429</v>
      </c>
      <c r="Q141" s="20" t="s">
        <v>429</v>
      </c>
      <c r="R141" s="20" t="s">
        <v>429</v>
      </c>
      <c r="S141" s="20" t="s">
        <v>429</v>
      </c>
      <c r="T141" s="20" t="s">
        <v>429</v>
      </c>
      <c r="U141" s="20" t="s">
        <v>429</v>
      </c>
      <c r="V141" s="20" t="s">
        <v>429</v>
      </c>
      <c r="W141" s="20" t="s">
        <v>429</v>
      </c>
      <c r="X141" s="20" t="s">
        <v>429</v>
      </c>
      <c r="Y141" s="20" t="s">
        <v>429</v>
      </c>
      <c r="Z141" s="20" t="s">
        <v>429</v>
      </c>
      <c r="AA141" s="20" t="s">
        <v>429</v>
      </c>
      <c r="AB141" s="20" t="s">
        <v>429</v>
      </c>
      <c r="AC141" s="20" t="s">
        <v>429</v>
      </c>
      <c r="AD141" s="20" t="s">
        <v>429</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286.88435772610484</v>
      </c>
      <c r="F152" s="14">
        <f t="shared" ref="F152:AD152" si="1">SUM(F$141, F$151, IF(AND(ISNUMBER(SEARCH($B$4,"AT|BE|CH|GB|IE|LT|LU|NL")),SUM(F$143:F$149)&gt;0),SUM(F$143:F$149)-SUM(F$27:F$33),0))</f>
        <v>0</v>
      </c>
      <c r="G152" s="14">
        <f t="shared" si="1"/>
        <v>534.32728939604272</v>
      </c>
      <c r="H152" s="14">
        <f t="shared" si="1"/>
        <v>36.589199560241148</v>
      </c>
      <c r="I152" s="14">
        <f t="shared" si="1"/>
        <v>0</v>
      </c>
      <c r="J152" s="14">
        <f t="shared" si="1"/>
        <v>0</v>
      </c>
      <c r="K152" s="14">
        <f t="shared" si="1"/>
        <v>0</v>
      </c>
      <c r="L152" s="14">
        <f t="shared" si="1"/>
        <v>0</v>
      </c>
      <c r="M152" s="14">
        <f t="shared" si="1"/>
        <v>0</v>
      </c>
      <c r="N152" s="14">
        <f t="shared" si="1"/>
        <v>0</v>
      </c>
      <c r="O152" s="14">
        <f t="shared" si="1"/>
        <v>0</v>
      </c>
      <c r="P152" s="14">
        <f t="shared" si="1"/>
        <v>0</v>
      </c>
      <c r="Q152" s="14">
        <f t="shared" si="1"/>
        <v>0</v>
      </c>
      <c r="R152" s="14">
        <f t="shared" si="1"/>
        <v>0</v>
      </c>
      <c r="S152" s="14">
        <f t="shared" si="1"/>
        <v>0</v>
      </c>
      <c r="T152" s="14">
        <f t="shared" si="1"/>
        <v>0</v>
      </c>
      <c r="U152" s="14">
        <f t="shared" si="1"/>
        <v>0</v>
      </c>
      <c r="V152" s="14">
        <f t="shared" si="1"/>
        <v>0</v>
      </c>
      <c r="W152" s="14">
        <f t="shared" si="1"/>
        <v>0</v>
      </c>
      <c r="X152" s="14">
        <f t="shared" si="1"/>
        <v>0</v>
      </c>
      <c r="Y152" s="14">
        <f t="shared" si="1"/>
        <v>0</v>
      </c>
      <c r="Z152" s="14">
        <f t="shared" si="1"/>
        <v>0</v>
      </c>
      <c r="AA152" s="14">
        <f t="shared" si="1"/>
        <v>0</v>
      </c>
      <c r="AB152" s="14">
        <f t="shared" si="1"/>
        <v>0</v>
      </c>
      <c r="AC152" s="14">
        <f t="shared" si="1"/>
        <v>0</v>
      </c>
      <c r="AD152" s="14">
        <f t="shared" si="1"/>
        <v>0</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286.88435772610484</v>
      </c>
      <c r="F154" s="14">
        <f>SUM(F$141, F$153, -1 * IF(OR($B$6=2005,$B$6&gt;=2020),SUM(F$99:F$122),0), IF(AND(ISNUMBER(SEARCH($B$4,"AT|BE|CH|GB|IE|LT|LU|NL")),SUM(F$143:F$149)&gt;0),SUM(F$143:F$149)-SUM(F$27:F$33),0))</f>
        <v>0</v>
      </c>
      <c r="G154" s="14">
        <f>SUM(G$141, G$153, IF(AND(ISNUMBER(SEARCH($B$4,"AT|BE|CH|GB|IE|LT|LU|NL")),SUM(G$143:G$149)&gt;0),SUM(G$143:G$149)-SUM(G$27:G$33),0))</f>
        <v>534.32728939604272</v>
      </c>
      <c r="H154" s="14">
        <f>SUM(H$141, H$153, IF(AND(ISNUMBER(SEARCH($B$4,"AT|BE|CH|GB|IE|LT|LU|NL")),SUM(H$143:H$149)&gt;0),SUM(H$143:H$149)-SUM(H$27:H$33),0))</f>
        <v>36.589199560241148</v>
      </c>
      <c r="I154" s="14">
        <f t="shared" ref="I154:AD154" si="2">SUM(I$141, I$153, IF(AND(ISNUMBER(SEARCH($B$4,"AT|BE|CH|GB|IE|LT|LU|NL")),SUM(I$143:I$149)&gt;0),SUM(I$143:I$149)-SUM(I$27:I$33),0))</f>
        <v>0</v>
      </c>
      <c r="J154" s="14">
        <f t="shared" si="2"/>
        <v>0</v>
      </c>
      <c r="K154" s="14">
        <f t="shared" si="2"/>
        <v>0</v>
      </c>
      <c r="L154" s="14">
        <f t="shared" si="2"/>
        <v>0</v>
      </c>
      <c r="M154" s="14">
        <f t="shared" si="2"/>
        <v>0</v>
      </c>
      <c r="N154" s="14">
        <f t="shared" si="2"/>
        <v>0</v>
      </c>
      <c r="O154" s="14">
        <f t="shared" si="2"/>
        <v>0</v>
      </c>
      <c r="P154" s="14">
        <f t="shared" si="2"/>
        <v>0</v>
      </c>
      <c r="Q154" s="14">
        <f t="shared" si="2"/>
        <v>0</v>
      </c>
      <c r="R154" s="14">
        <f t="shared" si="2"/>
        <v>0</v>
      </c>
      <c r="S154" s="14">
        <f t="shared" si="2"/>
        <v>0</v>
      </c>
      <c r="T154" s="14">
        <f t="shared" si="2"/>
        <v>0</v>
      </c>
      <c r="U154" s="14">
        <f t="shared" si="2"/>
        <v>0</v>
      </c>
      <c r="V154" s="14">
        <f t="shared" si="2"/>
        <v>0</v>
      </c>
      <c r="W154" s="14">
        <f t="shared" si="2"/>
        <v>0</v>
      </c>
      <c r="X154" s="14">
        <f t="shared" si="2"/>
        <v>0</v>
      </c>
      <c r="Y154" s="14">
        <f t="shared" si="2"/>
        <v>0</v>
      </c>
      <c r="Z154" s="14">
        <f t="shared" si="2"/>
        <v>0</v>
      </c>
      <c r="AA154" s="14">
        <f t="shared" si="2"/>
        <v>0</v>
      </c>
      <c r="AB154" s="14">
        <f t="shared" si="2"/>
        <v>0</v>
      </c>
      <c r="AC154" s="14">
        <f t="shared" si="2"/>
        <v>0</v>
      </c>
      <c r="AD154" s="14">
        <f t="shared" si="2"/>
        <v>0</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1.5786960363566536</v>
      </c>
      <c r="F157" s="23">
        <v>3.2983470759594367E-2</v>
      </c>
      <c r="G157" s="23">
        <v>0.10938108251899671</v>
      </c>
      <c r="H157" s="23" t="s">
        <v>430</v>
      </c>
      <c r="I157" s="23">
        <v>2.3842184787987712E-2</v>
      </c>
      <c r="J157" s="23">
        <v>2.3842184787987712E-2</v>
      </c>
      <c r="K157" s="23">
        <v>2.3842184787987712E-2</v>
      </c>
      <c r="L157" s="23">
        <v>1.1863981653964161E-2</v>
      </c>
      <c r="M157" s="23">
        <v>0.34731312799846381</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5638.2001298451914</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0.61665126798784431</v>
      </c>
      <c r="F158" s="23">
        <v>6.6645204898856419E-2</v>
      </c>
      <c r="G158" s="23">
        <v>5.2030522205615472E-2</v>
      </c>
      <c r="H158" s="23" t="s">
        <v>430</v>
      </c>
      <c r="I158" s="23">
        <v>6.7135554580405703E-3</v>
      </c>
      <c r="J158" s="23">
        <v>6.7135554580405703E-3</v>
      </c>
      <c r="K158" s="23">
        <v>6.7135554580405703E-3</v>
      </c>
      <c r="L158" s="23">
        <v>3.3567777290202851E-3</v>
      </c>
      <c r="M158" s="23">
        <v>1.1960457834649796</v>
      </c>
      <c r="N158" s="23">
        <v>0.56138380176402269</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2721.762832278348</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t="s">
        <v>429</v>
      </c>
      <c r="F159" s="23" t="s">
        <v>429</v>
      </c>
      <c r="G159" s="23" t="s">
        <v>429</v>
      </c>
      <c r="H159" s="23" t="s">
        <v>429</v>
      </c>
      <c r="I159" s="23" t="s">
        <v>429</v>
      </c>
      <c r="J159" s="23" t="s">
        <v>429</v>
      </c>
      <c r="K159" s="23" t="s">
        <v>429</v>
      </c>
      <c r="L159" s="23" t="s">
        <v>429</v>
      </c>
      <c r="M159" s="23" t="s">
        <v>429</v>
      </c>
      <c r="N159" s="23" t="s">
        <v>429</v>
      </c>
      <c r="O159" s="23" t="s">
        <v>429</v>
      </c>
      <c r="P159" s="23" t="s">
        <v>429</v>
      </c>
      <c r="Q159" s="23" t="s">
        <v>430</v>
      </c>
      <c r="R159" s="23" t="s">
        <v>430</v>
      </c>
      <c r="S159" s="23" t="s">
        <v>430</v>
      </c>
      <c r="T159" s="23" t="s">
        <v>430</v>
      </c>
      <c r="U159" s="23" t="s">
        <v>430</v>
      </c>
      <c r="V159" s="23" t="s">
        <v>430</v>
      </c>
      <c r="W159" s="23" t="s">
        <v>430</v>
      </c>
      <c r="X159" s="23" t="s">
        <v>431</v>
      </c>
      <c r="Y159" s="23" t="s">
        <v>431</v>
      </c>
      <c r="Z159" s="23" t="s">
        <v>431</v>
      </c>
      <c r="AA159" s="23" t="s">
        <v>431</v>
      </c>
      <c r="AB159" s="23" t="s">
        <v>429</v>
      </c>
      <c r="AC159" s="23" t="s">
        <v>430</v>
      </c>
      <c r="AD159" s="23" t="s">
        <v>430</v>
      </c>
      <c r="AE159" s="63"/>
      <c r="AF159" s="23" t="s">
        <v>430</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430</v>
      </c>
      <c r="F160" s="23" t="s">
        <v>430</v>
      </c>
      <c r="G160" s="23" t="s">
        <v>430</v>
      </c>
      <c r="H160" s="23" t="s">
        <v>430</v>
      </c>
      <c r="I160" s="23" t="s">
        <v>430</v>
      </c>
      <c r="J160" s="23" t="s">
        <v>430</v>
      </c>
      <c r="K160" s="23" t="s">
        <v>430</v>
      </c>
      <c r="L160" s="23" t="s">
        <v>430</v>
      </c>
      <c r="M160" s="23" t="s">
        <v>430</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71284-7912-4862-ADD3-F4557924C2A1}">
  <sheetPr codeName="Tabelle32"/>
  <dimension ref="A1:AL170"/>
  <sheetViews>
    <sheetView zoomScale="70" zoomScaleNormal="70" workbookViewId="0">
      <pane xSplit="4" ySplit="13" topLeftCell="E140"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8" style="5" customWidth="1"/>
    <col min="2" max="2" width="10.5546875" style="5" customWidth="1"/>
    <col min="3" max="3" width="41.554687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2008</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2008</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34.610087358176933</v>
      </c>
      <c r="F14" s="145">
        <v>1.1308576948938909</v>
      </c>
      <c r="G14" s="145">
        <v>24.006687381194524</v>
      </c>
      <c r="H14" s="145">
        <v>2.0099999999999996E-3</v>
      </c>
      <c r="I14" s="145">
        <v>0.77904354642190266</v>
      </c>
      <c r="J14" s="145">
        <v>2.1910975400786592</v>
      </c>
      <c r="K14" s="145">
        <v>3.6791072512860419</v>
      </c>
      <c r="L14" s="145">
        <v>6.589902866773481E-2</v>
      </c>
      <c r="M14" s="145">
        <v>12.560089403513365</v>
      </c>
      <c r="N14" s="145">
        <v>2.6486143694782398</v>
      </c>
      <c r="O14" s="145">
        <v>0.11233471658252164</v>
      </c>
      <c r="P14" s="145">
        <v>0.19247278158214676</v>
      </c>
      <c r="Q14" s="145">
        <v>0.82368160133565593</v>
      </c>
      <c r="R14" s="145">
        <v>1.852295243261699</v>
      </c>
      <c r="S14" s="145">
        <v>2.5689663449974849</v>
      </c>
      <c r="T14" s="145">
        <v>3.8855340666990292</v>
      </c>
      <c r="U14" s="26" t="s">
        <v>429</v>
      </c>
      <c r="V14" s="145">
        <v>13.206583763581655</v>
      </c>
      <c r="W14" s="145">
        <v>5.6807497645866523</v>
      </c>
      <c r="X14" s="26" t="s">
        <v>431</v>
      </c>
      <c r="Y14" s="26" t="s">
        <v>431</v>
      </c>
      <c r="Z14" s="26" t="s">
        <v>431</v>
      </c>
      <c r="AA14" s="26" t="s">
        <v>431</v>
      </c>
      <c r="AB14" s="145">
        <v>0.24395551588645736</v>
      </c>
      <c r="AC14" s="145">
        <v>0.28213166294583281</v>
      </c>
      <c r="AD14" s="145">
        <v>0.1973722079010968</v>
      </c>
      <c r="AE14" s="144" t="s">
        <v>443</v>
      </c>
      <c r="AF14" s="145">
        <v>13997.931148039999</v>
      </c>
      <c r="AG14" s="145">
        <v>153314.62722898534</v>
      </c>
      <c r="AH14" s="145">
        <v>80508.441379999946</v>
      </c>
      <c r="AI14" s="145">
        <v>59410.897219999977</v>
      </c>
      <c r="AJ14" s="145">
        <v>27.517182999999999</v>
      </c>
      <c r="AK14" s="26" t="s">
        <v>430</v>
      </c>
      <c r="AL14" s="49" t="s">
        <v>50</v>
      </c>
    </row>
    <row r="15" spans="1:38" s="2" customFormat="1" ht="26.25" customHeight="1" thickBot="1" x14ac:dyDescent="0.3">
      <c r="A15" s="70" t="s">
        <v>54</v>
      </c>
      <c r="B15" s="70" t="s">
        <v>55</v>
      </c>
      <c r="C15" s="70" t="s">
        <v>56</v>
      </c>
      <c r="D15" s="72"/>
      <c r="E15" s="145">
        <v>3.8617405233600004</v>
      </c>
      <c r="F15" s="145">
        <v>7.2379930320999999E-2</v>
      </c>
      <c r="G15" s="145">
        <v>6.7270047485518392</v>
      </c>
      <c r="H15" s="26" t="s">
        <v>430</v>
      </c>
      <c r="I15" s="145">
        <v>5.3199059556208156E-2</v>
      </c>
      <c r="J15" s="145">
        <v>0.14730026295030221</v>
      </c>
      <c r="K15" s="145">
        <v>0.42107152079999999</v>
      </c>
      <c r="L15" s="145">
        <v>2.475818025334827E-3</v>
      </c>
      <c r="M15" s="145">
        <v>1.1612511244800001</v>
      </c>
      <c r="N15" s="145">
        <v>3.7449271648450004</v>
      </c>
      <c r="O15" s="145">
        <v>8.5241613721899992E-2</v>
      </c>
      <c r="P15" s="145">
        <v>1.7488977340160004E-2</v>
      </c>
      <c r="Q15" s="145">
        <v>0.61433689254700008</v>
      </c>
      <c r="R15" s="145">
        <v>4.7044734462735001</v>
      </c>
      <c r="S15" s="145">
        <v>1.6490057164845002</v>
      </c>
      <c r="T15" s="145">
        <v>2.7380943625</v>
      </c>
      <c r="U15" s="26" t="s">
        <v>429</v>
      </c>
      <c r="V15" s="145">
        <v>7.0721813552819999</v>
      </c>
      <c r="W15" s="145">
        <v>4.1364530098299997E-2</v>
      </c>
      <c r="X15" s="26" t="s">
        <v>431</v>
      </c>
      <c r="Y15" s="26" t="s">
        <v>431</v>
      </c>
      <c r="Z15" s="26" t="s">
        <v>431</v>
      </c>
      <c r="AA15" s="26" t="s">
        <v>431</v>
      </c>
      <c r="AB15" s="145">
        <v>8.2671221059999987E-3</v>
      </c>
      <c r="AC15" s="26" t="s">
        <v>430</v>
      </c>
      <c r="AD15" s="26" t="s">
        <v>430</v>
      </c>
      <c r="AE15" s="144" t="s">
        <v>443</v>
      </c>
      <c r="AF15" s="145">
        <v>2932.3878949999998</v>
      </c>
      <c r="AG15" s="26" t="s">
        <v>430</v>
      </c>
      <c r="AH15" s="145">
        <v>42758.521235999993</v>
      </c>
      <c r="AI15" s="26" t="s">
        <v>430</v>
      </c>
      <c r="AJ15" s="145">
        <v>4703</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4.3527658023999987</v>
      </c>
      <c r="F17" s="145">
        <v>3.3619206574999998E-2</v>
      </c>
      <c r="G17" s="145">
        <v>4.5174569836550296</v>
      </c>
      <c r="H17" s="26" t="s">
        <v>430</v>
      </c>
      <c r="I17" s="145">
        <v>6.5242012875655189E-2</v>
      </c>
      <c r="J17" s="145">
        <v>0.22327927567713862</v>
      </c>
      <c r="K17" s="145">
        <v>0.36553207856000003</v>
      </c>
      <c r="L17" s="145">
        <v>6.3007449295319042E-3</v>
      </c>
      <c r="M17" s="145">
        <v>9.0235385258999994</v>
      </c>
      <c r="N17" s="145">
        <v>8.78190259E-2</v>
      </c>
      <c r="O17" s="145">
        <v>2.3769447940000005E-3</v>
      </c>
      <c r="P17" s="145">
        <v>6.7390055479999995E-4</v>
      </c>
      <c r="Q17" s="145">
        <v>0.10009995232000002</v>
      </c>
      <c r="R17" s="145">
        <v>4.4385033560000002E-2</v>
      </c>
      <c r="S17" s="145">
        <v>1.10421229E-2</v>
      </c>
      <c r="T17" s="145">
        <v>0.33115598000000007</v>
      </c>
      <c r="U17" s="26" t="s">
        <v>429</v>
      </c>
      <c r="V17" s="145">
        <v>0.17039256272</v>
      </c>
      <c r="W17" s="145">
        <v>1.5231666731500001E-2</v>
      </c>
      <c r="X17" s="26" t="s">
        <v>431</v>
      </c>
      <c r="Y17" s="26" t="s">
        <v>431</v>
      </c>
      <c r="Z17" s="26" t="s">
        <v>431</v>
      </c>
      <c r="AA17" s="26" t="s">
        <v>431</v>
      </c>
      <c r="AB17" s="145">
        <v>3.0822222084800005E-3</v>
      </c>
      <c r="AC17" s="145">
        <v>2.3980471848000003E-3</v>
      </c>
      <c r="AD17" s="145">
        <v>0.65752906680000001</v>
      </c>
      <c r="AE17" s="144" t="s">
        <v>443</v>
      </c>
      <c r="AF17" s="145">
        <v>1098.9370400000003</v>
      </c>
      <c r="AG17" s="145">
        <v>3867.8180400000001</v>
      </c>
      <c r="AH17" s="145">
        <v>30200.874802999999</v>
      </c>
      <c r="AI17" s="26" t="s">
        <v>430</v>
      </c>
      <c r="AJ17" s="145">
        <v>131.69999999999999</v>
      </c>
      <c r="AK17" s="26" t="s">
        <v>430</v>
      </c>
      <c r="AL17" s="49" t="s">
        <v>50</v>
      </c>
    </row>
    <row r="18" spans="1:38" s="2" customFormat="1" ht="26.25" customHeight="1" thickBot="1" x14ac:dyDescent="0.3">
      <c r="A18" s="70" t="s">
        <v>54</v>
      </c>
      <c r="B18" s="70" t="s">
        <v>61</v>
      </c>
      <c r="C18" s="70" t="s">
        <v>62</v>
      </c>
      <c r="D18" s="72"/>
      <c r="E18" s="145">
        <v>0.1766654802599999</v>
      </c>
      <c r="F18" s="145">
        <v>1.1420424959999998E-3</v>
      </c>
      <c r="G18" s="145">
        <v>3.8859908546925124</v>
      </c>
      <c r="H18" s="26" t="s">
        <v>430</v>
      </c>
      <c r="I18" s="145">
        <v>4.9643125105888102E-3</v>
      </c>
      <c r="J18" s="145">
        <v>8.959780294463017E-3</v>
      </c>
      <c r="K18" s="145">
        <v>1.5098311106000002E-2</v>
      </c>
      <c r="L18" s="145">
        <v>1.4020065142862428E-3</v>
      </c>
      <c r="M18" s="145">
        <v>2.4585449919999999E-2</v>
      </c>
      <c r="N18" s="145">
        <v>7.5875000000000009E-4</v>
      </c>
      <c r="O18" s="145">
        <v>9.1050000000000001E-6</v>
      </c>
      <c r="P18" s="145">
        <v>2.9198999999999998E-6</v>
      </c>
      <c r="Q18" s="145">
        <v>6.0700000000000005E-5</v>
      </c>
      <c r="R18" s="145">
        <v>0.21845173000000001</v>
      </c>
      <c r="S18" s="145">
        <v>2.4332500000000002E-4</v>
      </c>
      <c r="T18" s="145">
        <v>3.2990999999999999E-2</v>
      </c>
      <c r="U18" s="26" t="s">
        <v>429</v>
      </c>
      <c r="V18" s="145">
        <v>3.6420000000000002E-4</v>
      </c>
      <c r="W18" s="145">
        <v>1.3369862480000002E-3</v>
      </c>
      <c r="X18" s="26" t="s">
        <v>431</v>
      </c>
      <c r="Y18" s="26" t="s">
        <v>431</v>
      </c>
      <c r="Z18" s="26" t="s">
        <v>431</v>
      </c>
      <c r="AA18" s="26" t="s">
        <v>431</v>
      </c>
      <c r="AB18" s="145">
        <v>2.2355597224000007E-3</v>
      </c>
      <c r="AC18" s="145">
        <v>1.351228E-4</v>
      </c>
      <c r="AD18" s="145">
        <v>3.7049800000000001E-2</v>
      </c>
      <c r="AE18" s="144" t="s">
        <v>443</v>
      </c>
      <c r="AF18" s="145">
        <v>797.48015800000007</v>
      </c>
      <c r="AG18" s="145">
        <v>217.94</v>
      </c>
      <c r="AH18" s="145">
        <v>355.392338</v>
      </c>
      <c r="AI18" s="26" t="s">
        <v>430</v>
      </c>
      <c r="AJ18" s="26" t="s">
        <v>430</v>
      </c>
      <c r="AK18" s="26" t="s">
        <v>430</v>
      </c>
      <c r="AL18" s="49" t="s">
        <v>50</v>
      </c>
    </row>
    <row r="19" spans="1:38" s="2" customFormat="1" ht="26.25" customHeight="1" thickBot="1" x14ac:dyDescent="0.3">
      <c r="A19" s="70" t="s">
        <v>54</v>
      </c>
      <c r="B19" s="70" t="s">
        <v>63</v>
      </c>
      <c r="C19" s="70" t="s">
        <v>64</v>
      </c>
      <c r="D19" s="72"/>
      <c r="E19" s="145">
        <v>2.1968494498000002</v>
      </c>
      <c r="F19" s="145">
        <v>1.2627784588000001E-2</v>
      </c>
      <c r="G19" s="145">
        <v>2.4254044111047528</v>
      </c>
      <c r="H19" s="26" t="s">
        <v>430</v>
      </c>
      <c r="I19" s="145">
        <v>8.7818072860328458E-2</v>
      </c>
      <c r="J19" s="145">
        <v>0.15908645220228496</v>
      </c>
      <c r="K19" s="145">
        <v>0.18661968270000001</v>
      </c>
      <c r="L19" s="145">
        <v>1.8875993989730874E-2</v>
      </c>
      <c r="M19" s="145">
        <v>0.44317670467999987</v>
      </c>
      <c r="N19" s="145">
        <v>6.894038522059999E-2</v>
      </c>
      <c r="O19" s="145">
        <v>1.0339733766999996E-3</v>
      </c>
      <c r="P19" s="145">
        <v>3.6317655367200004E-3</v>
      </c>
      <c r="Q19" s="145">
        <v>7.9002466589000002E-3</v>
      </c>
      <c r="R19" s="145">
        <v>6.9760762919999974E-3</v>
      </c>
      <c r="S19" s="145">
        <v>1.2276515730000001E-2</v>
      </c>
      <c r="T19" s="145">
        <v>0.78036881241800005</v>
      </c>
      <c r="U19" s="26" t="s">
        <v>429</v>
      </c>
      <c r="V19" s="145">
        <v>7.2146268774000002E-2</v>
      </c>
      <c r="W19" s="145">
        <v>3.7665679260099991E-2</v>
      </c>
      <c r="X19" s="26" t="s">
        <v>431</v>
      </c>
      <c r="Y19" s="26" t="s">
        <v>431</v>
      </c>
      <c r="Z19" s="26" t="s">
        <v>431</v>
      </c>
      <c r="AA19" s="26" t="s">
        <v>431</v>
      </c>
      <c r="AB19" s="145">
        <v>1.0328849351899998E-2</v>
      </c>
      <c r="AC19" s="145">
        <v>1.4784294949999998E-3</v>
      </c>
      <c r="AD19" s="145">
        <v>0.35528728777654006</v>
      </c>
      <c r="AE19" s="144" t="s">
        <v>443</v>
      </c>
      <c r="AF19" s="145">
        <v>3308.0581920000009</v>
      </c>
      <c r="AG19" s="145">
        <v>3269.2867000000001</v>
      </c>
      <c r="AH19" s="145">
        <v>13398.495464999998</v>
      </c>
      <c r="AI19" s="145">
        <v>37.282209000000002</v>
      </c>
      <c r="AJ19" s="26" t="s">
        <v>430</v>
      </c>
      <c r="AK19" s="26" t="s">
        <v>430</v>
      </c>
      <c r="AL19" s="49" t="s">
        <v>50</v>
      </c>
    </row>
    <row r="20" spans="1:38" s="2" customFormat="1" ht="26.25" customHeight="1" thickBot="1" x14ac:dyDescent="0.3">
      <c r="A20" s="70" t="s">
        <v>54</v>
      </c>
      <c r="B20" s="70" t="s">
        <v>65</v>
      </c>
      <c r="C20" s="70" t="s">
        <v>66</v>
      </c>
      <c r="D20" s="72"/>
      <c r="E20" s="145">
        <v>20.055253027110005</v>
      </c>
      <c r="F20" s="145">
        <v>0.3410024014639999</v>
      </c>
      <c r="G20" s="145">
        <v>5.4382853723681839</v>
      </c>
      <c r="H20" s="26" t="s">
        <v>430</v>
      </c>
      <c r="I20" s="145">
        <v>1.6178792722933679</v>
      </c>
      <c r="J20" s="145">
        <v>2.2227117174977735</v>
      </c>
      <c r="K20" s="145">
        <v>2.4505033594710008</v>
      </c>
      <c r="L20" s="145">
        <v>2.5480781908553685E-2</v>
      </c>
      <c r="M20" s="145">
        <v>19.631460587959992</v>
      </c>
      <c r="N20" s="145">
        <v>4.0798539799836631</v>
      </c>
      <c r="O20" s="145">
        <v>0.26923534304349001</v>
      </c>
      <c r="P20" s="145">
        <v>0.12271232461264497</v>
      </c>
      <c r="Q20" s="145">
        <v>0.17611787935441922</v>
      </c>
      <c r="R20" s="145">
        <v>0.19785940994794995</v>
      </c>
      <c r="S20" s="145">
        <v>0.18757129698574998</v>
      </c>
      <c r="T20" s="145">
        <v>1.0271785834203508</v>
      </c>
      <c r="U20" s="26" t="s">
        <v>429</v>
      </c>
      <c r="V20" s="145">
        <v>1.5534760996325718</v>
      </c>
      <c r="W20" s="145">
        <v>0.97058813617205009</v>
      </c>
      <c r="X20" s="26" t="s">
        <v>431</v>
      </c>
      <c r="Y20" s="26" t="s">
        <v>431</v>
      </c>
      <c r="Z20" s="26" t="s">
        <v>431</v>
      </c>
      <c r="AA20" s="26" t="s">
        <v>431</v>
      </c>
      <c r="AB20" s="145">
        <v>0.14471304730982396</v>
      </c>
      <c r="AC20" s="145">
        <v>0.14943770037944004</v>
      </c>
      <c r="AD20" s="145">
        <v>0.20225784778652009</v>
      </c>
      <c r="AE20" s="144" t="s">
        <v>443</v>
      </c>
      <c r="AF20" s="145">
        <v>154229.38905400003</v>
      </c>
      <c r="AG20" s="145">
        <v>13638.609630000001</v>
      </c>
      <c r="AH20" s="145">
        <v>40590.285172999989</v>
      </c>
      <c r="AI20" s="145">
        <v>31719.469110999991</v>
      </c>
      <c r="AJ20" s="145">
        <v>59.370817000000002</v>
      </c>
      <c r="AK20" s="26" t="s">
        <v>430</v>
      </c>
      <c r="AL20" s="49" t="s">
        <v>50</v>
      </c>
    </row>
    <row r="21" spans="1:38" s="2" customFormat="1" ht="26.25" customHeight="1" thickBot="1" x14ac:dyDescent="0.3">
      <c r="A21" s="70" t="s">
        <v>54</v>
      </c>
      <c r="B21" s="70" t="s">
        <v>67</v>
      </c>
      <c r="C21" s="70" t="s">
        <v>68</v>
      </c>
      <c r="D21" s="72"/>
      <c r="E21" s="145">
        <v>0.53095109004999996</v>
      </c>
      <c r="F21" s="145">
        <v>2.0575047810899985E-2</v>
      </c>
      <c r="G21" s="145">
        <v>1.1310346881035303</v>
      </c>
      <c r="H21" s="26" t="s">
        <v>430</v>
      </c>
      <c r="I21" s="145">
        <v>2.9391765314789573E-2</v>
      </c>
      <c r="J21" s="145">
        <v>6.350922801365616E-2</v>
      </c>
      <c r="K21" s="145">
        <v>0.11649374589730004</v>
      </c>
      <c r="L21" s="145">
        <v>7.0724581781499794E-3</v>
      </c>
      <c r="M21" s="145">
        <v>0.20582114120799988</v>
      </c>
      <c r="N21" s="145">
        <v>8.4201658284800029E-2</v>
      </c>
      <c r="O21" s="145">
        <v>2.4920659024400007E-3</v>
      </c>
      <c r="P21" s="145">
        <v>3.3720272759600006E-3</v>
      </c>
      <c r="Q21" s="145">
        <v>1.8829579749499996E-2</v>
      </c>
      <c r="R21" s="145">
        <v>5.7050279368100018E-2</v>
      </c>
      <c r="S21" s="145">
        <v>5.3507473541600029E-2</v>
      </c>
      <c r="T21" s="145">
        <v>0.40204892144860016</v>
      </c>
      <c r="U21" s="26" t="s">
        <v>429</v>
      </c>
      <c r="V21" s="145">
        <v>0.28467209177199976</v>
      </c>
      <c r="W21" s="145">
        <v>2.2031795319250008E-2</v>
      </c>
      <c r="X21" s="26" t="s">
        <v>431</v>
      </c>
      <c r="Y21" s="26" t="s">
        <v>431</v>
      </c>
      <c r="Z21" s="26" t="s">
        <v>431</v>
      </c>
      <c r="AA21" s="26" t="s">
        <v>431</v>
      </c>
      <c r="AB21" s="145">
        <v>5.6229353162600016E-3</v>
      </c>
      <c r="AC21" s="145">
        <v>2.0419359288999998E-3</v>
      </c>
      <c r="AD21" s="145">
        <v>0.13854066199688</v>
      </c>
      <c r="AE21" s="144" t="s">
        <v>443</v>
      </c>
      <c r="AF21" s="145">
        <v>1451.8584909000008</v>
      </c>
      <c r="AG21" s="145">
        <v>1425.0038280000001</v>
      </c>
      <c r="AH21" s="145">
        <v>410.39000099999998</v>
      </c>
      <c r="AI21" s="145">
        <v>307.34744799999999</v>
      </c>
      <c r="AJ21" s="145">
        <v>39.980800000000002</v>
      </c>
      <c r="AK21" s="26" t="s">
        <v>430</v>
      </c>
      <c r="AL21" s="49" t="s">
        <v>50</v>
      </c>
    </row>
    <row r="22" spans="1:38" s="2" customFormat="1" ht="26.25" customHeight="1" thickBot="1" x14ac:dyDescent="0.3">
      <c r="A22" s="70" t="s">
        <v>54</v>
      </c>
      <c r="B22" s="70" t="s">
        <v>69</v>
      </c>
      <c r="C22" s="70" t="s">
        <v>70</v>
      </c>
      <c r="D22" s="72"/>
      <c r="E22" s="145">
        <v>3.8439530966100022</v>
      </c>
      <c r="F22" s="145">
        <v>1.5228242849E-2</v>
      </c>
      <c r="G22" s="145">
        <v>1.5449491970387852</v>
      </c>
      <c r="H22" s="26" t="s">
        <v>430</v>
      </c>
      <c r="I22" s="145">
        <v>7.5608907683574991E-2</v>
      </c>
      <c r="J22" s="145">
        <v>0.15963590902870309</v>
      </c>
      <c r="K22" s="145">
        <v>0.32156847898100005</v>
      </c>
      <c r="L22" s="145">
        <v>1.1098271460448773E-2</v>
      </c>
      <c r="M22" s="145">
        <v>12.487910515550004</v>
      </c>
      <c r="N22" s="145">
        <v>3.2013642661550001</v>
      </c>
      <c r="O22" s="145">
        <v>7.6146278689899996E-2</v>
      </c>
      <c r="P22" s="145">
        <v>2.2528628458689998E-2</v>
      </c>
      <c r="Q22" s="145">
        <v>0.53527037296400015</v>
      </c>
      <c r="R22" s="145">
        <v>3.8860562274329999</v>
      </c>
      <c r="S22" s="145">
        <v>1.4170963492504998</v>
      </c>
      <c r="T22" s="145">
        <v>3.41265889634</v>
      </c>
      <c r="U22" s="26" t="s">
        <v>429</v>
      </c>
      <c r="V22" s="145">
        <v>6.1826653363060018</v>
      </c>
      <c r="W22" s="145">
        <v>0.12240827063169993</v>
      </c>
      <c r="X22" s="26" t="s">
        <v>431</v>
      </c>
      <c r="Y22" s="26" t="s">
        <v>431</v>
      </c>
      <c r="Z22" s="26" t="s">
        <v>431</v>
      </c>
      <c r="AA22" s="26" t="s">
        <v>431</v>
      </c>
      <c r="AB22" s="145">
        <v>6.1393342965159973E-3</v>
      </c>
      <c r="AC22" s="145">
        <v>3.8827432443400002E-3</v>
      </c>
      <c r="AD22" s="145">
        <v>0.91129171198888004</v>
      </c>
      <c r="AE22" s="144" t="s">
        <v>443</v>
      </c>
      <c r="AF22" s="145">
        <v>1898.8029029999993</v>
      </c>
      <c r="AG22" s="145">
        <v>5360.5000069999996</v>
      </c>
      <c r="AH22" s="145">
        <v>4634.3327940000008</v>
      </c>
      <c r="AI22" s="145">
        <v>209.21909199999999</v>
      </c>
      <c r="AJ22" s="145">
        <v>1328.560172</v>
      </c>
      <c r="AK22" s="26" t="s">
        <v>430</v>
      </c>
      <c r="AL22" s="49" t="s">
        <v>50</v>
      </c>
    </row>
    <row r="23" spans="1:38" s="2" customFormat="1" ht="26.25" customHeight="1" thickBot="1" x14ac:dyDescent="0.3">
      <c r="A23" s="70" t="s">
        <v>71</v>
      </c>
      <c r="B23" s="70" t="s">
        <v>394</v>
      </c>
      <c r="C23" s="70" t="s">
        <v>432</v>
      </c>
      <c r="D23" s="72"/>
      <c r="E23" s="145">
        <v>12.321286957141352</v>
      </c>
      <c r="F23" s="145">
        <v>2.4157619683746794</v>
      </c>
      <c r="G23" s="145">
        <v>4.6627788504723273E-3</v>
      </c>
      <c r="H23" s="145">
        <v>3.0725810437986193E-3</v>
      </c>
      <c r="I23" s="145">
        <v>0.84850484648876023</v>
      </c>
      <c r="J23" s="145">
        <v>0.84850484648876034</v>
      </c>
      <c r="K23" s="145">
        <v>0.84850484648876023</v>
      </c>
      <c r="L23" s="145">
        <v>0.51827668296959417</v>
      </c>
      <c r="M23" s="145">
        <v>10.355716569000153</v>
      </c>
      <c r="N23" s="26" t="s">
        <v>430</v>
      </c>
      <c r="O23" s="145">
        <v>3.8412553576183048E-3</v>
      </c>
      <c r="P23" s="26" t="s">
        <v>430</v>
      </c>
      <c r="Q23" s="26" t="s">
        <v>430</v>
      </c>
      <c r="R23" s="145">
        <v>1.920627678809152E-2</v>
      </c>
      <c r="S23" s="145">
        <v>0.65301341079511166</v>
      </c>
      <c r="T23" s="145">
        <v>2.6888787503328137E-2</v>
      </c>
      <c r="U23" s="145">
        <v>3.8412553576183048E-3</v>
      </c>
      <c r="V23" s="145">
        <v>0.38412553576183056</v>
      </c>
      <c r="W23" s="26" t="s">
        <v>430</v>
      </c>
      <c r="X23" s="145">
        <v>1.160409794714648E-2</v>
      </c>
      <c r="Y23" s="145">
        <v>1.9125944913799958E-2</v>
      </c>
      <c r="Z23" s="26" t="s">
        <v>430</v>
      </c>
      <c r="AA23" s="26" t="s">
        <v>430</v>
      </c>
      <c r="AB23" s="145">
        <v>3.0730042860946435E-2</v>
      </c>
      <c r="AC23" s="26" t="s">
        <v>430</v>
      </c>
      <c r="AD23" s="26" t="s">
        <v>430</v>
      </c>
      <c r="AE23" s="144" t="s">
        <v>443</v>
      </c>
      <c r="AF23" s="145">
        <v>16176.010492041671</v>
      </c>
      <c r="AG23" s="26" t="s">
        <v>430</v>
      </c>
      <c r="AH23" s="145">
        <v>243.10622355795005</v>
      </c>
      <c r="AI23" s="145">
        <v>4.0675181968171934</v>
      </c>
      <c r="AJ23" s="26" t="s">
        <v>430</v>
      </c>
      <c r="AK23" s="26" t="s">
        <v>430</v>
      </c>
      <c r="AL23" s="49" t="s">
        <v>50</v>
      </c>
    </row>
    <row r="24" spans="1:38" s="2" customFormat="1" ht="26.25" customHeight="1" thickBot="1" x14ac:dyDescent="0.3">
      <c r="A24" s="70" t="s">
        <v>54</v>
      </c>
      <c r="B24" s="70" t="s">
        <v>72</v>
      </c>
      <c r="C24" s="70" t="s">
        <v>73</v>
      </c>
      <c r="D24" s="72"/>
      <c r="E24" s="145">
        <v>2.1571989094300017</v>
      </c>
      <c r="F24" s="145">
        <v>0.16389818995919994</v>
      </c>
      <c r="G24" s="145">
        <v>1.1603150542933349</v>
      </c>
      <c r="H24" s="26" t="s">
        <v>430</v>
      </c>
      <c r="I24" s="145">
        <v>0.15441657619115193</v>
      </c>
      <c r="J24" s="145">
        <v>0.35778142245197198</v>
      </c>
      <c r="K24" s="145">
        <v>0.66606102440699999</v>
      </c>
      <c r="L24" s="145">
        <v>1.6289294920182024E-2</v>
      </c>
      <c r="M24" s="145">
        <v>3.015077199393998</v>
      </c>
      <c r="N24" s="145">
        <v>0.23842861366144619</v>
      </c>
      <c r="O24" s="145">
        <v>1.8446883925929986E-2</v>
      </c>
      <c r="P24" s="145">
        <v>1.2415283643596078E-2</v>
      </c>
      <c r="Q24" s="145">
        <v>2.0427990552110264E-2</v>
      </c>
      <c r="R24" s="145">
        <v>0.14235697944504991</v>
      </c>
      <c r="S24" s="145">
        <v>0.22180954001085007</v>
      </c>
      <c r="T24" s="145">
        <v>0.54191300770020012</v>
      </c>
      <c r="U24" s="26" t="s">
        <v>429</v>
      </c>
      <c r="V24" s="145">
        <v>3.5565452124451422</v>
      </c>
      <c r="W24" s="145">
        <v>0.23574339558390009</v>
      </c>
      <c r="X24" s="26" t="s">
        <v>431</v>
      </c>
      <c r="Y24" s="26" t="s">
        <v>431</v>
      </c>
      <c r="Z24" s="26" t="s">
        <v>431</v>
      </c>
      <c r="AA24" s="26" t="s">
        <v>431</v>
      </c>
      <c r="AB24" s="145">
        <v>8.0212100421459945E-2</v>
      </c>
      <c r="AC24" s="145">
        <v>0.26319538256500002</v>
      </c>
      <c r="AD24" s="145">
        <v>0.20190663983478002</v>
      </c>
      <c r="AE24" s="144" t="s">
        <v>443</v>
      </c>
      <c r="AF24" s="145">
        <v>2660.2395311999985</v>
      </c>
      <c r="AG24" s="145">
        <v>1053.488249</v>
      </c>
      <c r="AH24" s="145">
        <v>1228.0318790000001</v>
      </c>
      <c r="AI24" s="145">
        <v>8116.2239130000016</v>
      </c>
      <c r="AJ24" s="145">
        <v>729.92</v>
      </c>
      <c r="AK24" s="26" t="s">
        <v>430</v>
      </c>
      <c r="AL24" s="49" t="s">
        <v>50</v>
      </c>
    </row>
    <row r="25" spans="1:38" s="2" customFormat="1" ht="26.25" customHeight="1" thickBot="1" x14ac:dyDescent="0.3">
      <c r="A25" s="70" t="s">
        <v>74</v>
      </c>
      <c r="B25" s="70" t="s">
        <v>75</v>
      </c>
      <c r="C25" s="70" t="s">
        <v>76</v>
      </c>
      <c r="D25" s="72"/>
      <c r="E25" s="145">
        <v>0.62323866195129507</v>
      </c>
      <c r="F25" s="145">
        <v>9.3400194516493312E-2</v>
      </c>
      <c r="G25" s="145">
        <v>3.63185322349239E-2</v>
      </c>
      <c r="H25" s="26" t="s">
        <v>430</v>
      </c>
      <c r="I25" s="145">
        <v>5.2649425071770268E-3</v>
      </c>
      <c r="J25" s="145">
        <v>5.2649425071770268E-3</v>
      </c>
      <c r="K25" s="145">
        <v>5.2649425071770268E-3</v>
      </c>
      <c r="L25" s="145">
        <v>2.6324712535885134E-3</v>
      </c>
      <c r="M25" s="145">
        <v>0.69733191772422909</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1872.089290459995</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0.22253589396148443</v>
      </c>
      <c r="F26" s="145">
        <v>4.2999265870421632E-2</v>
      </c>
      <c r="G26" s="145">
        <v>1.6805102936335702E-2</v>
      </c>
      <c r="H26" s="26" t="s">
        <v>430</v>
      </c>
      <c r="I26" s="145">
        <v>1.8284709715446711E-3</v>
      </c>
      <c r="J26" s="145">
        <v>1.8284709715446711E-3</v>
      </c>
      <c r="K26" s="145">
        <v>1.8284709715446711E-3</v>
      </c>
      <c r="L26" s="145">
        <v>9.1423548577233556E-4</v>
      </c>
      <c r="M26" s="145">
        <v>0.55996728587749178</v>
      </c>
      <c r="N26" s="145">
        <v>0.12239268076495985</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874.93532461010727</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28.678187352139496</v>
      </c>
      <c r="F27" s="145">
        <v>10.983152074912846</v>
      </c>
      <c r="G27" s="145">
        <v>3.6018120398045424E-2</v>
      </c>
      <c r="H27" s="145">
        <v>1.7332500546157501</v>
      </c>
      <c r="I27" s="145">
        <v>0.63631135410059836</v>
      </c>
      <c r="J27" s="145">
        <v>0.63631135410059836</v>
      </c>
      <c r="K27" s="145">
        <v>0.63631135410059836</v>
      </c>
      <c r="L27" s="145">
        <v>0.33877857986151516</v>
      </c>
      <c r="M27" s="145">
        <v>98.284247241773116</v>
      </c>
      <c r="N27" s="145">
        <v>2.8035792539850544E-3</v>
      </c>
      <c r="O27" s="145">
        <v>3.4309970438058953E-4</v>
      </c>
      <c r="P27" s="145">
        <v>1.6761762732441208E-2</v>
      </c>
      <c r="Q27" s="145">
        <v>5.2934496130596892E-4</v>
      </c>
      <c r="R27" s="145">
        <v>1.4878267799606989E-2</v>
      </c>
      <c r="S27" s="145">
        <v>1.0409002415083734E-2</v>
      </c>
      <c r="T27" s="145">
        <v>3.7252155293505105E-3</v>
      </c>
      <c r="U27" s="145">
        <v>3.7249051385075861E-4</v>
      </c>
      <c r="V27" s="145">
        <v>6.2342659069480243E-2</v>
      </c>
      <c r="W27" s="145">
        <v>1.1921011199194351</v>
      </c>
      <c r="X27" s="145">
        <v>2.1206261063268929E-2</v>
      </c>
      <c r="Y27" s="145">
        <v>2.5558583991597356E-2</v>
      </c>
      <c r="Z27" s="145">
        <v>1.3053554485713102E-2</v>
      </c>
      <c r="AA27" s="145">
        <v>2.6421749038865398E-2</v>
      </c>
      <c r="AB27" s="145">
        <v>8.6240148579444773E-2</v>
      </c>
      <c r="AC27" s="145">
        <v>0.1293920694208342</v>
      </c>
      <c r="AD27" s="145">
        <v>2.3970697058137508E-4</v>
      </c>
      <c r="AE27" s="144" t="s">
        <v>443</v>
      </c>
      <c r="AF27" s="145">
        <v>91156.30517150322</v>
      </c>
      <c r="AG27" s="26" t="s">
        <v>430</v>
      </c>
      <c r="AH27" s="145">
        <v>8.5522584742625298</v>
      </c>
      <c r="AI27" s="145">
        <v>2534.4281267497304</v>
      </c>
      <c r="AJ27" s="26" t="s">
        <v>430</v>
      </c>
      <c r="AK27" s="26" t="s">
        <v>430</v>
      </c>
      <c r="AL27" s="49" t="s">
        <v>50</v>
      </c>
    </row>
    <row r="28" spans="1:38" s="2" customFormat="1" ht="26.25" customHeight="1" thickBot="1" x14ac:dyDescent="0.3">
      <c r="A28" s="70" t="s">
        <v>79</v>
      </c>
      <c r="B28" s="70" t="s">
        <v>82</v>
      </c>
      <c r="C28" s="70" t="s">
        <v>83</v>
      </c>
      <c r="D28" s="72"/>
      <c r="E28" s="145">
        <v>6.0398192418302781</v>
      </c>
      <c r="F28" s="145">
        <v>0.98795166347213714</v>
      </c>
      <c r="G28" s="145">
        <v>5.9409274832461344E-3</v>
      </c>
      <c r="H28" s="145">
        <v>1.2124554922813939E-2</v>
      </c>
      <c r="I28" s="145">
        <v>0.64978532476116135</v>
      </c>
      <c r="J28" s="145">
        <v>0.64978532476116135</v>
      </c>
      <c r="K28" s="145">
        <v>0.64978532476116135</v>
      </c>
      <c r="L28" s="145">
        <v>0.35700044099517675</v>
      </c>
      <c r="M28" s="145">
        <v>8.5252440043697444</v>
      </c>
      <c r="N28" s="145">
        <v>1.7179121841804729E-4</v>
      </c>
      <c r="O28" s="145">
        <v>1.7924616482840616E-5</v>
      </c>
      <c r="P28" s="145">
        <v>1.6670422718573909E-3</v>
      </c>
      <c r="Q28" s="145">
        <v>3.3985496363091519E-5</v>
      </c>
      <c r="R28" s="145">
        <v>2.5309297631655537E-3</v>
      </c>
      <c r="S28" s="145">
        <v>1.7023424807699123E-3</v>
      </c>
      <c r="T28" s="145">
        <v>9.9654514970208191E-5</v>
      </c>
      <c r="U28" s="145">
        <v>3.2121759760501799E-5</v>
      </c>
      <c r="V28" s="145">
        <v>5.7260046588126327E-3</v>
      </c>
      <c r="W28" s="145">
        <v>0.24541986017072104</v>
      </c>
      <c r="X28" s="145">
        <v>4.5645742130497021E-3</v>
      </c>
      <c r="Y28" s="145">
        <v>4.8271395009414865E-3</v>
      </c>
      <c r="Z28" s="145">
        <v>2.5262150283907377E-3</v>
      </c>
      <c r="AA28" s="145">
        <v>4.6148951013196245E-3</v>
      </c>
      <c r="AB28" s="145">
        <v>1.6532823843701548E-2</v>
      </c>
      <c r="AC28" s="145">
        <v>1.8154813894747251E-2</v>
      </c>
      <c r="AD28" s="145">
        <v>5.4113784203443992E-5</v>
      </c>
      <c r="AE28" s="144" t="s">
        <v>443</v>
      </c>
      <c r="AF28" s="145">
        <v>12888.155536055827</v>
      </c>
      <c r="AG28" s="26" t="s">
        <v>430</v>
      </c>
      <c r="AH28" s="26" t="s">
        <v>430</v>
      </c>
      <c r="AI28" s="145">
        <v>88.596758451859984</v>
      </c>
      <c r="AJ28" s="26" t="s">
        <v>430</v>
      </c>
      <c r="AK28" s="26" t="s">
        <v>430</v>
      </c>
      <c r="AL28" s="49" t="s">
        <v>50</v>
      </c>
    </row>
    <row r="29" spans="1:38" s="2" customFormat="1" ht="26.25" customHeight="1" thickBot="1" x14ac:dyDescent="0.3">
      <c r="A29" s="70" t="s">
        <v>79</v>
      </c>
      <c r="B29" s="70" t="s">
        <v>84</v>
      </c>
      <c r="C29" s="70" t="s">
        <v>85</v>
      </c>
      <c r="D29" s="72"/>
      <c r="E29" s="145">
        <v>26.531126590707746</v>
      </c>
      <c r="F29" s="145">
        <v>0.92328781478593624</v>
      </c>
      <c r="G29" s="145">
        <v>2.6808429952167253E-2</v>
      </c>
      <c r="H29" s="145">
        <v>1.1608977163397035E-2</v>
      </c>
      <c r="I29" s="145">
        <v>0.61493035339146651</v>
      </c>
      <c r="J29" s="145">
        <v>0.61493035339146651</v>
      </c>
      <c r="K29" s="145">
        <v>0.61493035339146651</v>
      </c>
      <c r="L29" s="145">
        <v>0.32588958137913154</v>
      </c>
      <c r="M29" s="145">
        <v>5.4318956839703736</v>
      </c>
      <c r="N29" s="145">
        <v>6.7330523652191806E-4</v>
      </c>
      <c r="O29" s="145">
        <v>6.733052365219182E-5</v>
      </c>
      <c r="P29" s="145">
        <v>7.1370355071323317E-3</v>
      </c>
      <c r="Q29" s="145">
        <v>1.3466104730438364E-4</v>
      </c>
      <c r="R29" s="145">
        <v>1.1446189020872608E-2</v>
      </c>
      <c r="S29" s="145">
        <v>7.675679696349867E-3</v>
      </c>
      <c r="T29" s="145">
        <v>2.6932209460876728E-4</v>
      </c>
      <c r="U29" s="145">
        <v>1.3466104730438364E-4</v>
      </c>
      <c r="V29" s="145">
        <v>2.4238988514789055E-2</v>
      </c>
      <c r="W29" s="145">
        <v>0.24792709191154</v>
      </c>
      <c r="X29" s="145">
        <v>6.8677134125235649E-3</v>
      </c>
      <c r="Y29" s="145">
        <v>4.1475602569750157E-2</v>
      </c>
      <c r="Z29" s="145">
        <v>4.6323400272707968E-2</v>
      </c>
      <c r="AA29" s="145">
        <v>1.0638222737046307E-2</v>
      </c>
      <c r="AB29" s="145">
        <v>0.105304938992028</v>
      </c>
      <c r="AC29" s="145">
        <v>8.0997041351321575E-2</v>
      </c>
      <c r="AD29" s="145">
        <v>4.9220381756099639E-5</v>
      </c>
      <c r="AE29" s="144" t="s">
        <v>443</v>
      </c>
      <c r="AF29" s="145">
        <v>57396.358220066708</v>
      </c>
      <c r="AG29" s="26" t="s">
        <v>430</v>
      </c>
      <c r="AH29" s="145">
        <v>164.33863432694417</v>
      </c>
      <c r="AI29" s="145">
        <v>284.57481066216496</v>
      </c>
      <c r="AJ29" s="26" t="s">
        <v>430</v>
      </c>
      <c r="AK29" s="26" t="s">
        <v>430</v>
      </c>
      <c r="AL29" s="49" t="s">
        <v>50</v>
      </c>
    </row>
    <row r="30" spans="1:38" s="2" customFormat="1" ht="26.25" customHeight="1" thickBot="1" x14ac:dyDescent="0.3">
      <c r="A30" s="70" t="s">
        <v>79</v>
      </c>
      <c r="B30" s="70" t="s">
        <v>86</v>
      </c>
      <c r="C30" s="70" t="s">
        <v>87</v>
      </c>
      <c r="D30" s="72"/>
      <c r="E30" s="145">
        <v>0.19798862942625242</v>
      </c>
      <c r="F30" s="145">
        <v>2.6864329926429287</v>
      </c>
      <c r="G30" s="145">
        <v>4.8347349168881331E-4</v>
      </c>
      <c r="H30" s="145">
        <v>1.5596738725709384E-3</v>
      </c>
      <c r="I30" s="145">
        <v>5.0459265949866959E-2</v>
      </c>
      <c r="J30" s="145">
        <v>5.0459265949866959E-2</v>
      </c>
      <c r="K30" s="145">
        <v>5.0459265949866959E-2</v>
      </c>
      <c r="L30" s="145">
        <v>5.9273887757653656E-3</v>
      </c>
      <c r="M30" s="145">
        <v>10.958947682429876</v>
      </c>
      <c r="N30" s="145">
        <v>5.0633350305094598E-5</v>
      </c>
      <c r="O30" s="145">
        <v>6.3200871912983924E-6</v>
      </c>
      <c r="P30" s="145">
        <v>2.7719419203108811E-4</v>
      </c>
      <c r="Q30" s="145">
        <v>9.4982939806244521E-6</v>
      </c>
      <c r="R30" s="145">
        <v>2.0411395117439084E-4</v>
      </c>
      <c r="S30" s="145">
        <v>1.4552582624708006E-4</v>
      </c>
      <c r="T30" s="145">
        <v>7.2408554794778533E-5</v>
      </c>
      <c r="U30" s="145">
        <v>6.3564135786521211E-6</v>
      </c>
      <c r="V30" s="145">
        <v>1.049898032098212E-3</v>
      </c>
      <c r="W30" s="145">
        <v>2.9277629112324007E-2</v>
      </c>
      <c r="X30" s="145">
        <v>2.7946564755307183E-4</v>
      </c>
      <c r="Y30" s="145">
        <v>3.116109793198697E-4</v>
      </c>
      <c r="Z30" s="145">
        <v>2.222208947495986E-4</v>
      </c>
      <c r="AA30" s="145">
        <v>3.3587418923915896E-4</v>
      </c>
      <c r="AB30" s="145">
        <v>1.1491717108616992E-3</v>
      </c>
      <c r="AC30" s="145">
        <v>1.9287199060078735E-3</v>
      </c>
      <c r="AD30" s="145">
        <v>1.6532118047166067E-5</v>
      </c>
      <c r="AE30" s="144" t="s">
        <v>443</v>
      </c>
      <c r="AF30" s="145">
        <v>1366.9691330848752</v>
      </c>
      <c r="AG30" s="26" t="s">
        <v>430</v>
      </c>
      <c r="AH30" s="26" t="s">
        <v>430</v>
      </c>
      <c r="AI30" s="145">
        <v>48.867814244863176</v>
      </c>
      <c r="AJ30" s="26" t="s">
        <v>430</v>
      </c>
      <c r="AK30" s="26" t="s">
        <v>430</v>
      </c>
      <c r="AL30" s="49" t="s">
        <v>50</v>
      </c>
    </row>
    <row r="31" spans="1:38" s="2" customFormat="1" ht="26.25" customHeight="1" thickBot="1" x14ac:dyDescent="0.3">
      <c r="A31" s="70" t="s">
        <v>79</v>
      </c>
      <c r="B31" s="70" t="s">
        <v>88</v>
      </c>
      <c r="C31" s="70" t="s">
        <v>89</v>
      </c>
      <c r="D31" s="72"/>
      <c r="E31" s="26" t="s">
        <v>430</v>
      </c>
      <c r="F31" s="145">
        <v>2.8587085967610384</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0.63419032461279001</v>
      </c>
      <c r="J32" s="145">
        <v>1.1507793441970842</v>
      </c>
      <c r="K32" s="145">
        <v>1.5513271603534504</v>
      </c>
      <c r="L32" s="145">
        <v>0.16389029556224027</v>
      </c>
      <c r="M32" s="26" t="s">
        <v>430</v>
      </c>
      <c r="N32" s="145">
        <v>0.480980762702517</v>
      </c>
      <c r="O32" s="145">
        <v>1.7922000754511446E-3</v>
      </c>
      <c r="P32" s="26" t="s">
        <v>430</v>
      </c>
      <c r="Q32" s="145">
        <v>4.2771148884725725E-2</v>
      </c>
      <c r="R32" s="145">
        <v>1.339360492219986</v>
      </c>
      <c r="S32" s="145">
        <v>30.162417895782635</v>
      </c>
      <c r="T32" s="145">
        <v>0.19231028290578261</v>
      </c>
      <c r="U32" s="145">
        <v>3.1026543207069008E-2</v>
      </c>
      <c r="V32" s="145">
        <v>19.235210574468496</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0.47199239245555219</v>
      </c>
      <c r="J33" s="145">
        <v>5.5746963640665745</v>
      </c>
      <c r="K33" s="145">
        <v>11.149392728133149</v>
      </c>
      <c r="L33" s="145">
        <v>9.2539959643505129E-2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2.678887009804932</v>
      </c>
      <c r="F34" s="145">
        <v>0.14784395565215594</v>
      </c>
      <c r="G34" s="145">
        <v>4.3809380176246921E-4</v>
      </c>
      <c r="H34" s="145">
        <v>2.5555471769477369E-4</v>
      </c>
      <c r="I34" s="145">
        <v>4.8154510110563153E-2</v>
      </c>
      <c r="J34" s="145">
        <v>5.0614959532270749E-2</v>
      </c>
      <c r="K34" s="145">
        <v>5.3426901728508017E-2</v>
      </c>
      <c r="L34" s="145">
        <v>3.1300431571866051E-2</v>
      </c>
      <c r="M34" s="145">
        <v>0.34377617318252146</v>
      </c>
      <c r="N34" s="26" t="s">
        <v>430</v>
      </c>
      <c r="O34" s="145">
        <v>3.6507816813539099E-4</v>
      </c>
      <c r="P34" s="26" t="s">
        <v>430</v>
      </c>
      <c r="Q34" s="26" t="s">
        <v>430</v>
      </c>
      <c r="R34" s="145">
        <v>1.8253908406769548E-3</v>
      </c>
      <c r="S34" s="145">
        <v>6.2063288583016463E-2</v>
      </c>
      <c r="T34" s="145">
        <v>2.5555471769477369E-3</v>
      </c>
      <c r="U34" s="145">
        <v>3.6507816813539099E-4</v>
      </c>
      <c r="V34" s="145">
        <v>3.6507816813539096E-2</v>
      </c>
      <c r="W34" s="26" t="s">
        <v>430</v>
      </c>
      <c r="X34" s="145">
        <v>1.0952345044061727E-3</v>
      </c>
      <c r="Y34" s="145">
        <v>1.8253908406769548E-3</v>
      </c>
      <c r="Z34" s="26" t="s">
        <v>430</v>
      </c>
      <c r="AA34" s="26" t="s">
        <v>430</v>
      </c>
      <c r="AB34" s="145">
        <v>2.9206253450831275E-3</v>
      </c>
      <c r="AC34" s="26" t="s">
        <v>430</v>
      </c>
      <c r="AD34" s="26" t="s">
        <v>430</v>
      </c>
      <c r="AE34" s="144" t="s">
        <v>443</v>
      </c>
      <c r="AF34" s="145">
        <v>1569.8361229821801</v>
      </c>
      <c r="AG34" s="26" t="s">
        <v>430</v>
      </c>
      <c r="AH34" s="26" t="s">
        <v>430</v>
      </c>
      <c r="AI34" s="26" t="s">
        <v>430</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7.7255538499052721</v>
      </c>
      <c r="F36" s="145">
        <v>4.4189079631780555</v>
      </c>
      <c r="G36" s="145">
        <v>1.2223647113692822</v>
      </c>
      <c r="H36" s="145">
        <v>1.043902913922024E-3</v>
      </c>
      <c r="I36" s="145">
        <v>0.39565353721572782</v>
      </c>
      <c r="J36" s="145">
        <v>0.43804498763169869</v>
      </c>
      <c r="K36" s="145">
        <v>0.43804498763169869</v>
      </c>
      <c r="L36" s="145">
        <v>6.9160916354445684E-2</v>
      </c>
      <c r="M36" s="145">
        <v>19.83093576794732</v>
      </c>
      <c r="N36" s="145">
        <v>1.4916816202831171E-2</v>
      </c>
      <c r="O36" s="145">
        <v>1.3890823566919069E-3</v>
      </c>
      <c r="P36" s="145">
        <v>2.5966198529939108E-3</v>
      </c>
      <c r="Q36" s="145">
        <v>2.9115737682994781E-2</v>
      </c>
      <c r="R36" s="145">
        <v>3.129013364822758E-2</v>
      </c>
      <c r="S36" s="145">
        <v>0.10221375037109472</v>
      </c>
      <c r="T36" s="145">
        <v>1.3168786484805481</v>
      </c>
      <c r="U36" s="145">
        <v>1.4283480371189518E-2</v>
      </c>
      <c r="V36" s="145">
        <v>0.11957106629057455</v>
      </c>
      <c r="W36" s="145">
        <v>2.6303863526674288E-2</v>
      </c>
      <c r="X36" s="26" t="s">
        <v>430</v>
      </c>
      <c r="Y36" s="26" t="s">
        <v>430</v>
      </c>
      <c r="Z36" s="26" t="s">
        <v>430</v>
      </c>
      <c r="AA36" s="26" t="s">
        <v>430</v>
      </c>
      <c r="AB36" s="26" t="s">
        <v>430</v>
      </c>
      <c r="AC36" s="145">
        <v>1.0327345244994351E-2</v>
      </c>
      <c r="AD36" s="145">
        <v>2.4675759086389592E-2</v>
      </c>
      <c r="AE36" s="144" t="s">
        <v>443</v>
      </c>
      <c r="AF36" s="145">
        <v>6220.6491103403396</v>
      </c>
      <c r="AG36" s="26" t="s">
        <v>430</v>
      </c>
      <c r="AH36" s="26" t="s">
        <v>430</v>
      </c>
      <c r="AI36" s="145">
        <v>61.213272803263024</v>
      </c>
      <c r="AJ36" s="26" t="s">
        <v>430</v>
      </c>
      <c r="AK36" s="26" t="s">
        <v>430</v>
      </c>
      <c r="AL36" s="49" t="s">
        <v>50</v>
      </c>
    </row>
    <row r="37" spans="1:38" s="2" customFormat="1" ht="26.25" customHeight="1" thickBot="1" x14ac:dyDescent="0.3">
      <c r="A37" s="70" t="s">
        <v>71</v>
      </c>
      <c r="B37" s="70" t="s">
        <v>101</v>
      </c>
      <c r="C37" s="70" t="s">
        <v>435</v>
      </c>
      <c r="D37" s="72"/>
      <c r="E37" s="145">
        <v>2.894E-2</v>
      </c>
      <c r="F37" s="145">
        <v>3.7063277200000003E-4</v>
      </c>
      <c r="G37" s="145">
        <v>1.4169180239999999E-5</v>
      </c>
      <c r="H37" s="26" t="s">
        <v>430</v>
      </c>
      <c r="I37" s="26" t="s">
        <v>430</v>
      </c>
      <c r="J37" s="26" t="s">
        <v>430</v>
      </c>
      <c r="K37" s="26" t="s">
        <v>430</v>
      </c>
      <c r="L37" s="26" t="s">
        <v>430</v>
      </c>
      <c r="M37" s="145">
        <v>7.0845901200000012E-3</v>
      </c>
      <c r="N37" s="26" t="s">
        <v>430</v>
      </c>
      <c r="O37" s="26" t="s">
        <v>430</v>
      </c>
      <c r="P37" s="26" t="s">
        <v>430</v>
      </c>
      <c r="Q37" s="26" t="s">
        <v>430</v>
      </c>
      <c r="R37" s="26" t="s">
        <v>430</v>
      </c>
      <c r="S37" s="26" t="s">
        <v>430</v>
      </c>
      <c r="T37" s="26" t="s">
        <v>430</v>
      </c>
      <c r="U37" s="26" t="s">
        <v>430</v>
      </c>
      <c r="V37" s="26" t="s">
        <v>430</v>
      </c>
      <c r="W37" s="145">
        <v>1.77114753E-4</v>
      </c>
      <c r="X37" s="26" t="s">
        <v>430</v>
      </c>
      <c r="Y37" s="26" t="s">
        <v>430</v>
      </c>
      <c r="Z37" s="26" t="s">
        <v>430</v>
      </c>
      <c r="AA37" s="26" t="s">
        <v>430</v>
      </c>
      <c r="AB37" s="26" t="s">
        <v>430</v>
      </c>
      <c r="AC37" s="26" t="s">
        <v>430</v>
      </c>
      <c r="AD37" s="26" t="s">
        <v>430</v>
      </c>
      <c r="AE37" s="144" t="s">
        <v>443</v>
      </c>
      <c r="AF37" s="26" t="s">
        <v>430</v>
      </c>
      <c r="AG37" s="26" t="s">
        <v>430</v>
      </c>
      <c r="AH37" s="145">
        <v>354.22950600000001</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1.1298522654258991</v>
      </c>
      <c r="F39" s="145">
        <v>8.1978582338458991E-2</v>
      </c>
      <c r="G39" s="145">
        <v>1.0313083035200836</v>
      </c>
      <c r="H39" s="145">
        <v>4.4155807986E-3</v>
      </c>
      <c r="I39" s="145">
        <v>0.11979220842948488</v>
      </c>
      <c r="J39" s="145">
        <v>0.18953599881348049</v>
      </c>
      <c r="K39" s="145">
        <v>0.26910495191921285</v>
      </c>
      <c r="L39" s="145">
        <v>2.4383442600277621E-2</v>
      </c>
      <c r="M39" s="145">
        <v>0.88160862856917988</v>
      </c>
      <c r="N39" s="145">
        <v>8.1831335000000019E-2</v>
      </c>
      <c r="O39" s="145">
        <v>8.7581920199999996E-3</v>
      </c>
      <c r="P39" s="145">
        <v>1.674299202E-3</v>
      </c>
      <c r="Q39" s="145">
        <v>1.4763946800000002E-2</v>
      </c>
      <c r="R39" s="145">
        <v>0.1108399734</v>
      </c>
      <c r="S39" s="145">
        <v>4.4674933499999993E-2</v>
      </c>
      <c r="T39" s="145">
        <v>0.52504602</v>
      </c>
      <c r="U39" s="145">
        <v>1.3350000000000001E-2</v>
      </c>
      <c r="V39" s="145">
        <v>1.9237796808000003</v>
      </c>
      <c r="W39" s="145">
        <v>6.3583476324229476E-2</v>
      </c>
      <c r="X39" s="26" t="s">
        <v>431</v>
      </c>
      <c r="Y39" s="26" t="s">
        <v>431</v>
      </c>
      <c r="Z39" s="26" t="s">
        <v>431</v>
      </c>
      <c r="AA39" s="26" t="s">
        <v>431</v>
      </c>
      <c r="AB39" s="145">
        <v>5.4420869635685196E-2</v>
      </c>
      <c r="AC39" s="145">
        <v>1.3350000000000001E-2</v>
      </c>
      <c r="AD39" s="145">
        <v>0.16103921184493877</v>
      </c>
      <c r="AE39" s="144" t="s">
        <v>443</v>
      </c>
      <c r="AF39" s="145">
        <v>10149.958798459</v>
      </c>
      <c r="AG39" s="145">
        <v>114</v>
      </c>
      <c r="AH39" s="145">
        <v>1172.9885300000001</v>
      </c>
      <c r="AI39" s="145">
        <v>2670</v>
      </c>
      <c r="AJ39" s="26" t="s">
        <v>430</v>
      </c>
      <c r="AK39" s="26" t="s">
        <v>430</v>
      </c>
      <c r="AL39" s="49" t="s">
        <v>50</v>
      </c>
    </row>
    <row r="40" spans="1:38" s="2" customFormat="1" ht="26.25" customHeight="1" thickBot="1" x14ac:dyDescent="0.3">
      <c r="A40" s="70" t="s">
        <v>71</v>
      </c>
      <c r="B40" s="70" t="s">
        <v>106</v>
      </c>
      <c r="C40" s="70" t="s">
        <v>437</v>
      </c>
      <c r="D40" s="72"/>
      <c r="E40" s="145">
        <v>3.5240155380507221</v>
      </c>
      <c r="F40" s="145">
        <v>3.0575334460800891</v>
      </c>
      <c r="G40" s="145">
        <v>1.7280553933931818E-3</v>
      </c>
      <c r="H40" s="145">
        <v>9.5151058432141192E-4</v>
      </c>
      <c r="I40" s="145">
        <v>0.36726549739424791</v>
      </c>
      <c r="J40" s="145">
        <v>0.36726549739424785</v>
      </c>
      <c r="K40" s="145">
        <v>0.36726549739424785</v>
      </c>
      <c r="L40" s="145">
        <v>9.4581604008851405E-2</v>
      </c>
      <c r="M40" s="145">
        <v>20.558866511552498</v>
      </c>
      <c r="N40" s="26" t="s">
        <v>430</v>
      </c>
      <c r="O40" s="145">
        <v>1.3517131252757909E-3</v>
      </c>
      <c r="P40" s="26" t="s">
        <v>430</v>
      </c>
      <c r="Q40" s="26" t="s">
        <v>430</v>
      </c>
      <c r="R40" s="145">
        <v>6.7585656263789533E-3</v>
      </c>
      <c r="S40" s="145">
        <v>0.22979123129688445</v>
      </c>
      <c r="T40" s="145">
        <v>9.4619918769305363E-3</v>
      </c>
      <c r="U40" s="145">
        <v>1.3517131252757909E-3</v>
      </c>
      <c r="V40" s="145">
        <v>0.13517131252757908</v>
      </c>
      <c r="W40" s="26" t="s">
        <v>430</v>
      </c>
      <c r="X40" s="145">
        <v>4.3201384834829536E-3</v>
      </c>
      <c r="Y40" s="145">
        <v>6.4935665187233716E-3</v>
      </c>
      <c r="Z40" s="26" t="s">
        <v>430</v>
      </c>
      <c r="AA40" s="26" t="s">
        <v>430</v>
      </c>
      <c r="AB40" s="145">
        <v>1.0813705002206327E-2</v>
      </c>
      <c r="AC40" s="26" t="s">
        <v>430</v>
      </c>
      <c r="AD40" s="26" t="s">
        <v>430</v>
      </c>
      <c r="AE40" s="144" t="s">
        <v>443</v>
      </c>
      <c r="AF40" s="145">
        <v>5767.149179638599</v>
      </c>
      <c r="AG40" s="26" t="s">
        <v>430</v>
      </c>
      <c r="AH40" s="26" t="s">
        <v>430</v>
      </c>
      <c r="AI40" s="145">
        <v>84.048101983462388</v>
      </c>
      <c r="AJ40" s="26" t="s">
        <v>430</v>
      </c>
      <c r="AK40" s="26" t="s">
        <v>430</v>
      </c>
      <c r="AL40" s="49" t="s">
        <v>50</v>
      </c>
    </row>
    <row r="41" spans="1:38" s="2" customFormat="1" ht="26.25" customHeight="1" thickBot="1" x14ac:dyDescent="0.3">
      <c r="A41" s="70" t="s">
        <v>104</v>
      </c>
      <c r="B41" s="70" t="s">
        <v>107</v>
      </c>
      <c r="C41" s="70" t="s">
        <v>438</v>
      </c>
      <c r="D41" s="72"/>
      <c r="E41" s="145">
        <v>6.0066502426000001</v>
      </c>
      <c r="F41" s="145">
        <v>20.587046925161697</v>
      </c>
      <c r="G41" s="145">
        <v>1.3397562909236673</v>
      </c>
      <c r="H41" s="145">
        <v>1.1708009614209107</v>
      </c>
      <c r="I41" s="145">
        <v>9.4899575405536822</v>
      </c>
      <c r="J41" s="145">
        <v>9.8411983273457242</v>
      </c>
      <c r="K41" s="145">
        <v>10.277763326401807</v>
      </c>
      <c r="L41" s="145">
        <v>2.7352044916682337</v>
      </c>
      <c r="M41" s="145">
        <v>160.94842914957403</v>
      </c>
      <c r="N41" s="145">
        <v>0.59700500000000001</v>
      </c>
      <c r="O41" s="145">
        <v>0.1597971</v>
      </c>
      <c r="P41" s="145">
        <v>2.7245010000000004E-2</v>
      </c>
      <c r="Q41" s="145">
        <v>7.8546999999999978E-2</v>
      </c>
      <c r="R41" s="145">
        <v>1.9059470000000001</v>
      </c>
      <c r="S41" s="145">
        <v>0.38601049999999998</v>
      </c>
      <c r="T41" s="145">
        <v>1.7333399999999997</v>
      </c>
      <c r="U41" s="145">
        <v>0.26439000000000001</v>
      </c>
      <c r="V41" s="145">
        <v>37.134953999999986</v>
      </c>
      <c r="W41" s="145">
        <v>1.1267126124259998</v>
      </c>
      <c r="X41" s="26" t="s">
        <v>431</v>
      </c>
      <c r="Y41" s="26" t="s">
        <v>431</v>
      </c>
      <c r="Z41" s="26" t="s">
        <v>431</v>
      </c>
      <c r="AA41" s="26" t="s">
        <v>431</v>
      </c>
      <c r="AB41" s="145">
        <v>8.2350735535345621</v>
      </c>
      <c r="AC41" s="145">
        <v>0.26468411764705885</v>
      </c>
      <c r="AD41" s="145">
        <v>3.1744483069533636</v>
      </c>
      <c r="AE41" s="144" t="s">
        <v>443</v>
      </c>
      <c r="AF41" s="145">
        <v>20683</v>
      </c>
      <c r="AG41" s="145">
        <v>315</v>
      </c>
      <c r="AH41" s="145">
        <v>1833.3248520000002</v>
      </c>
      <c r="AI41" s="145">
        <v>52877.999999999993</v>
      </c>
      <c r="AJ41" s="145">
        <v>1.3</v>
      </c>
      <c r="AK41" s="26" t="s">
        <v>430</v>
      </c>
      <c r="AL41" s="49" t="s">
        <v>50</v>
      </c>
    </row>
    <row r="42" spans="1:38" s="2" customFormat="1" ht="26.25" customHeight="1" thickBot="1" x14ac:dyDescent="0.3">
      <c r="A42" s="70" t="s">
        <v>71</v>
      </c>
      <c r="B42" s="70" t="s">
        <v>108</v>
      </c>
      <c r="C42" s="70" t="s">
        <v>109</v>
      </c>
      <c r="D42" s="72"/>
      <c r="E42" s="145">
        <v>0.7900680441021698</v>
      </c>
      <c r="F42" s="145">
        <v>7.6722659889809535</v>
      </c>
      <c r="G42" s="145">
        <v>9.6340012102422243E-4</v>
      </c>
      <c r="H42" s="145">
        <v>2.6963916332827886E-4</v>
      </c>
      <c r="I42" s="145">
        <v>0.27678645230609111</v>
      </c>
      <c r="J42" s="145">
        <v>0.27678645230609117</v>
      </c>
      <c r="K42" s="145">
        <v>0.27678645230609106</v>
      </c>
      <c r="L42" s="145">
        <v>2.874622755479541E-2</v>
      </c>
      <c r="M42" s="145">
        <v>44.367961732242911</v>
      </c>
      <c r="N42" s="26" t="s">
        <v>430</v>
      </c>
      <c r="O42" s="145">
        <v>6.2914238392589234E-4</v>
      </c>
      <c r="P42" s="26" t="s">
        <v>430</v>
      </c>
      <c r="Q42" s="26" t="s">
        <v>430</v>
      </c>
      <c r="R42" s="145">
        <v>3.1457119196294618E-3</v>
      </c>
      <c r="S42" s="145">
        <v>0.10695420526740169</v>
      </c>
      <c r="T42" s="145">
        <v>4.4039966874812476E-3</v>
      </c>
      <c r="U42" s="145">
        <v>6.2914238392589234E-4</v>
      </c>
      <c r="V42" s="145">
        <v>6.2914238392589236E-2</v>
      </c>
      <c r="W42" s="26" t="s">
        <v>430</v>
      </c>
      <c r="X42" s="145">
        <v>2.4085003025605557E-3</v>
      </c>
      <c r="Y42" s="145">
        <v>2.6246387688465822E-3</v>
      </c>
      <c r="Z42" s="26" t="s">
        <v>430</v>
      </c>
      <c r="AA42" s="26" t="s">
        <v>430</v>
      </c>
      <c r="AB42" s="145">
        <v>5.0331390714071387E-3</v>
      </c>
      <c r="AC42" s="26" t="s">
        <v>430</v>
      </c>
      <c r="AD42" s="26" t="s">
        <v>430</v>
      </c>
      <c r="AE42" s="144" t="s">
        <v>443</v>
      </c>
      <c r="AF42" s="145">
        <v>2677.2633932723429</v>
      </c>
      <c r="AG42" s="26" t="s">
        <v>430</v>
      </c>
      <c r="AH42" s="26" t="s">
        <v>430</v>
      </c>
      <c r="AI42" s="145">
        <v>38.032124846019279</v>
      </c>
      <c r="AJ42" s="26" t="s">
        <v>430</v>
      </c>
      <c r="AK42" s="26" t="s">
        <v>430</v>
      </c>
      <c r="AL42" s="49" t="s">
        <v>50</v>
      </c>
    </row>
    <row r="43" spans="1:38" s="2" customFormat="1" ht="26.25" customHeight="1" thickBot="1" x14ac:dyDescent="0.3">
      <c r="A43" s="70" t="s">
        <v>104</v>
      </c>
      <c r="B43" s="70" t="s">
        <v>110</v>
      </c>
      <c r="C43" s="70" t="s">
        <v>111</v>
      </c>
      <c r="D43" s="72"/>
      <c r="E43" s="145">
        <v>1.0612511926000001</v>
      </c>
      <c r="F43" s="145">
        <v>0.344387111026</v>
      </c>
      <c r="G43" s="145">
        <v>1.2595735194584119</v>
      </c>
      <c r="H43" s="145">
        <v>8.8446800000000006E-3</v>
      </c>
      <c r="I43" s="145">
        <v>0.19265029016842108</v>
      </c>
      <c r="J43" s="145">
        <v>0.3753687458595395</v>
      </c>
      <c r="K43" s="145">
        <v>0.85618858270666676</v>
      </c>
      <c r="L43" s="145">
        <v>2.8200512760855265E-2</v>
      </c>
      <c r="M43" s="145">
        <v>1.6556497105199999</v>
      </c>
      <c r="N43" s="145">
        <v>0.34521019656000007</v>
      </c>
      <c r="O43" s="145">
        <v>2.0278730005200005E-2</v>
      </c>
      <c r="P43" s="145">
        <v>6.7731250907800003E-3</v>
      </c>
      <c r="Q43" s="145">
        <v>0.130431355626</v>
      </c>
      <c r="R43" s="145">
        <v>0.39306869651300003</v>
      </c>
      <c r="S43" s="145">
        <v>0.36364088102600001</v>
      </c>
      <c r="T43" s="145">
        <v>0.83590352190000006</v>
      </c>
      <c r="U43" s="145">
        <v>2.6000000000000002E-2</v>
      </c>
      <c r="V43" s="145">
        <v>4.1656447661560003</v>
      </c>
      <c r="W43" s="145">
        <v>0.13885178521040001</v>
      </c>
      <c r="X43" s="26" t="s">
        <v>431</v>
      </c>
      <c r="Y43" s="26" t="s">
        <v>431</v>
      </c>
      <c r="Z43" s="26" t="s">
        <v>431</v>
      </c>
      <c r="AA43" s="26" t="s">
        <v>431</v>
      </c>
      <c r="AB43" s="145">
        <v>6.882900067680002E-2</v>
      </c>
      <c r="AC43" s="145">
        <v>2.7462745098039219E-2</v>
      </c>
      <c r="AD43" s="145">
        <v>0.31236440400578286</v>
      </c>
      <c r="AE43" s="144" t="s">
        <v>443</v>
      </c>
      <c r="AF43" s="145">
        <v>5477.4430260000008</v>
      </c>
      <c r="AG43" s="145">
        <v>1670.0169999999998</v>
      </c>
      <c r="AH43" s="145">
        <v>550</v>
      </c>
      <c r="AI43" s="145">
        <v>5200</v>
      </c>
      <c r="AJ43" s="26" t="s">
        <v>430</v>
      </c>
      <c r="AK43" s="26" t="s">
        <v>430</v>
      </c>
      <c r="AL43" s="49" t="s">
        <v>50</v>
      </c>
    </row>
    <row r="44" spans="1:38" s="2" customFormat="1" ht="26.25" customHeight="1" thickBot="1" x14ac:dyDescent="0.3">
      <c r="A44" s="70" t="s">
        <v>71</v>
      </c>
      <c r="B44" s="70" t="s">
        <v>112</v>
      </c>
      <c r="C44" s="70" t="s">
        <v>113</v>
      </c>
      <c r="D44" s="72"/>
      <c r="E44" s="145">
        <v>7.7333169421173515</v>
      </c>
      <c r="F44" s="145">
        <v>2.044679359219959</v>
      </c>
      <c r="G44" s="145">
        <v>3.3497576894156011E-3</v>
      </c>
      <c r="H44" s="145">
        <v>2.196245930235615E-3</v>
      </c>
      <c r="I44" s="145">
        <v>0.47880839663315639</v>
      </c>
      <c r="J44" s="145">
        <v>0.47880839663315639</v>
      </c>
      <c r="K44" s="145">
        <v>0.47880839663315639</v>
      </c>
      <c r="L44" s="145">
        <v>0.26573523032746782</v>
      </c>
      <c r="M44" s="145">
        <v>8.7111099671315557</v>
      </c>
      <c r="N44" s="26" t="s">
        <v>430</v>
      </c>
      <c r="O44" s="145">
        <v>2.7753423624534853E-3</v>
      </c>
      <c r="P44" s="26" t="s">
        <v>430</v>
      </c>
      <c r="Q44" s="26" t="s">
        <v>430</v>
      </c>
      <c r="R44" s="145">
        <v>1.3876711812267425E-2</v>
      </c>
      <c r="S44" s="145">
        <v>0.47180820161709247</v>
      </c>
      <c r="T44" s="145">
        <v>1.9427396537174395E-2</v>
      </c>
      <c r="U44" s="145">
        <v>2.7753423624534853E-3</v>
      </c>
      <c r="V44" s="145">
        <v>0.27753423624534851</v>
      </c>
      <c r="W44" s="26" t="s">
        <v>430</v>
      </c>
      <c r="X44" s="145">
        <v>8.3743942235390018E-3</v>
      </c>
      <c r="Y44" s="145">
        <v>1.3828344676088875E-2</v>
      </c>
      <c r="Z44" s="26" t="s">
        <v>430</v>
      </c>
      <c r="AA44" s="26" t="s">
        <v>430</v>
      </c>
      <c r="AB44" s="145">
        <v>2.2202738899627879E-2</v>
      </c>
      <c r="AC44" s="26" t="s">
        <v>430</v>
      </c>
      <c r="AD44" s="26" t="s">
        <v>430</v>
      </c>
      <c r="AE44" s="144" t="s">
        <v>443</v>
      </c>
      <c r="AF44" s="145">
        <v>11849.860282764115</v>
      </c>
      <c r="AG44" s="26" t="s">
        <v>430</v>
      </c>
      <c r="AH44" s="26" t="s">
        <v>430</v>
      </c>
      <c r="AI44" s="145">
        <v>7.4996841142533208</v>
      </c>
      <c r="AJ44" s="26" t="s">
        <v>430</v>
      </c>
      <c r="AK44" s="26" t="s">
        <v>430</v>
      </c>
      <c r="AL44" s="49" t="s">
        <v>50</v>
      </c>
    </row>
    <row r="45" spans="1:38" s="2" customFormat="1" ht="26.25" customHeight="1" thickBot="1" x14ac:dyDescent="0.3">
      <c r="A45" s="70" t="s">
        <v>71</v>
      </c>
      <c r="B45" s="70" t="s">
        <v>114</v>
      </c>
      <c r="C45" s="70" t="s">
        <v>115</v>
      </c>
      <c r="D45" s="72"/>
      <c r="E45" s="145">
        <v>2.3890255414120829</v>
      </c>
      <c r="F45" s="145">
        <v>0.10081686530360352</v>
      </c>
      <c r="G45" s="145">
        <v>7.4659975000000017E-4</v>
      </c>
      <c r="H45" s="145">
        <v>2.9490690125000014E-4</v>
      </c>
      <c r="I45" s="145">
        <v>4.855306761290322E-2</v>
      </c>
      <c r="J45" s="145">
        <v>5.3755182000000006E-2</v>
      </c>
      <c r="K45" s="145">
        <v>5.3755182000000006E-2</v>
      </c>
      <c r="L45" s="145">
        <v>1.6664106420000005E-2</v>
      </c>
      <c r="M45" s="145">
        <v>0.33596988750000006</v>
      </c>
      <c r="N45" s="145">
        <v>4.8528983750000011E-3</v>
      </c>
      <c r="O45" s="145">
        <v>3.7329987500000014E-4</v>
      </c>
      <c r="P45" s="145">
        <v>1.1198996250000003E-3</v>
      </c>
      <c r="Q45" s="145">
        <v>1.4931995000000006E-3</v>
      </c>
      <c r="R45" s="145">
        <v>1.8664993750000006E-3</v>
      </c>
      <c r="S45" s="145">
        <v>3.2850389000000008E-2</v>
      </c>
      <c r="T45" s="145">
        <v>3.7329987500000009E-2</v>
      </c>
      <c r="U45" s="145">
        <v>3.7329987500000013E-3</v>
      </c>
      <c r="V45" s="145">
        <v>4.479598500000001E-2</v>
      </c>
      <c r="W45" s="145">
        <v>4.852898375000002E-3</v>
      </c>
      <c r="X45" s="26" t="s">
        <v>430</v>
      </c>
      <c r="Y45" s="26" t="s">
        <v>430</v>
      </c>
      <c r="Z45" s="26" t="s">
        <v>430</v>
      </c>
      <c r="AA45" s="26" t="s">
        <v>430</v>
      </c>
      <c r="AB45" s="26" t="s">
        <v>430</v>
      </c>
      <c r="AC45" s="145">
        <v>2.9863990000000007E-3</v>
      </c>
      <c r="AD45" s="145">
        <v>1.4185395250000004E-3</v>
      </c>
      <c r="AE45" s="144" t="s">
        <v>443</v>
      </c>
      <c r="AF45" s="145">
        <v>1575.3254725000004</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0" t="s">
        <v>117</v>
      </c>
      <c r="D46" s="72"/>
      <c r="E46" s="145">
        <v>2.4386653257335023</v>
      </c>
      <c r="F46" s="145">
        <v>0.17738478849252584</v>
      </c>
      <c r="G46" s="145">
        <v>1.7985597081660729</v>
      </c>
      <c r="H46" s="145">
        <v>7.7859016393442431E-5</v>
      </c>
      <c r="I46" s="145">
        <v>0.23158791875900472</v>
      </c>
      <c r="J46" s="145">
        <v>0.6346494336765991</v>
      </c>
      <c r="K46" s="145">
        <v>1.7875215537354403</v>
      </c>
      <c r="L46" s="145">
        <v>6.8304642322509254E-2</v>
      </c>
      <c r="M46" s="145">
        <v>4.2925127380022206</v>
      </c>
      <c r="N46" s="145">
        <v>0.43565010401279691</v>
      </c>
      <c r="O46" s="145">
        <v>3.826697246382086E-2</v>
      </c>
      <c r="P46" s="145">
        <v>4.0769501737825536E-3</v>
      </c>
      <c r="Q46" s="145">
        <v>1.5897613826304186E-2</v>
      </c>
      <c r="R46" s="145">
        <v>0.26318290968649127</v>
      </c>
      <c r="S46" s="145">
        <v>0.39665405840155371</v>
      </c>
      <c r="T46" s="145">
        <v>1.45471262167628</v>
      </c>
      <c r="U46" s="145">
        <v>8.7868852459016382E-4</v>
      </c>
      <c r="V46" s="145">
        <v>5.2327442783246099</v>
      </c>
      <c r="W46" s="145">
        <v>0.1641119496687781</v>
      </c>
      <c r="X46" s="145">
        <v>3.5128805620608892E-5</v>
      </c>
      <c r="Y46" s="145">
        <v>5.8548009367681492E-5</v>
      </c>
      <c r="Z46" s="26" t="s">
        <v>431</v>
      </c>
      <c r="AA46" s="26" t="s">
        <v>431</v>
      </c>
      <c r="AB46" s="145">
        <v>4.756765414091417E-2</v>
      </c>
      <c r="AC46" s="145">
        <v>8.0366370827285646E-3</v>
      </c>
      <c r="AD46" s="26" t="s">
        <v>430</v>
      </c>
      <c r="AE46" s="144" t="s">
        <v>443</v>
      </c>
      <c r="AF46" s="145">
        <v>9830.0255984380947</v>
      </c>
      <c r="AG46" s="26" t="s">
        <v>430</v>
      </c>
      <c r="AH46" s="145">
        <v>6624.0596999999962</v>
      </c>
      <c r="AI46" s="145">
        <v>7388.8539445552624</v>
      </c>
      <c r="AJ46" s="26" t="s">
        <v>430</v>
      </c>
      <c r="AK46" s="26" t="s">
        <v>430</v>
      </c>
      <c r="AL46" s="49" t="s">
        <v>50</v>
      </c>
    </row>
    <row r="47" spans="1:38" s="2" customFormat="1" ht="26.25" customHeight="1" thickBot="1" x14ac:dyDescent="0.3">
      <c r="A47" s="70" t="s">
        <v>71</v>
      </c>
      <c r="B47" s="70" t="s">
        <v>118</v>
      </c>
      <c r="C47" s="70" t="s">
        <v>119</v>
      </c>
      <c r="D47" s="72"/>
      <c r="E47" s="145">
        <v>0.54075233477309992</v>
      </c>
      <c r="F47" s="145">
        <v>9.5405977966499994E-2</v>
      </c>
      <c r="G47" s="145">
        <v>4.3689889698000001E-2</v>
      </c>
      <c r="H47" s="26" t="s">
        <v>430</v>
      </c>
      <c r="I47" s="145">
        <v>2.3569544757500002E-2</v>
      </c>
      <c r="J47" s="145">
        <v>2.3569544757500002E-2</v>
      </c>
      <c r="K47" s="145">
        <v>2.3569544757500002E-2</v>
      </c>
      <c r="L47" s="145">
        <v>1.1313381483600001E-2</v>
      </c>
      <c r="M47" s="145">
        <v>3.5912732062019996</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6.625296E-2</v>
      </c>
      <c r="G49" s="145">
        <v>9.35E-2</v>
      </c>
      <c r="H49" s="145">
        <v>3.1835840000000002E-3</v>
      </c>
      <c r="I49" s="145">
        <v>9.6685878962536019E-3</v>
      </c>
      <c r="J49" s="145">
        <v>2.3141210374639769E-2</v>
      </c>
      <c r="K49" s="145">
        <v>5.5E-2</v>
      </c>
      <c r="L49" s="145">
        <v>1.1824999999999999E-5</v>
      </c>
      <c r="M49" s="26" t="s">
        <v>431</v>
      </c>
      <c r="N49" s="145">
        <v>6.7000000000000002E-3</v>
      </c>
      <c r="O49" s="145">
        <v>5.0000000000000002E-5</v>
      </c>
      <c r="P49" s="145">
        <v>1.0000000000000001E-5</v>
      </c>
      <c r="Q49" s="145">
        <v>1.9E-3</v>
      </c>
      <c r="R49" s="145">
        <v>4.3E-3</v>
      </c>
      <c r="S49" s="145">
        <v>1.7899999999999999E-2</v>
      </c>
      <c r="T49" s="145">
        <v>6.9999999999999999E-4</v>
      </c>
      <c r="U49" s="26" t="s">
        <v>429</v>
      </c>
      <c r="V49" s="145">
        <v>5.74E-2</v>
      </c>
      <c r="W49" s="145">
        <v>2.5812840000000001</v>
      </c>
      <c r="X49" s="145">
        <v>0.13766848000000001</v>
      </c>
      <c r="Y49" s="145">
        <v>0.17208560000000001</v>
      </c>
      <c r="Z49" s="145">
        <v>8.6042800000000003E-2</v>
      </c>
      <c r="AA49" s="145">
        <v>6.0229960000000006E-2</v>
      </c>
      <c r="AB49" s="145">
        <v>0.45602683999999999</v>
      </c>
      <c r="AC49" s="26" t="s">
        <v>430</v>
      </c>
      <c r="AD49" s="145">
        <v>3.0975408</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0.90126404494382018</v>
      </c>
      <c r="J50" s="145">
        <v>1.2834000000000001</v>
      </c>
      <c r="K50" s="145">
        <v>1.9636019999999998</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6975</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3.6050770000000001</v>
      </c>
      <c r="G52" s="26" t="s">
        <v>431</v>
      </c>
      <c r="H52" s="26" t="s">
        <v>431</v>
      </c>
      <c r="I52" s="145">
        <v>1.075E-4</v>
      </c>
      <c r="J52" s="145">
        <v>2.4750000000000005E-4</v>
      </c>
      <c r="K52" s="145">
        <v>4.0000000000000002E-4</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3.7839799763999999</v>
      </c>
      <c r="G53" s="26" t="s">
        <v>430</v>
      </c>
      <c r="H53" s="26" t="s">
        <v>430</v>
      </c>
      <c r="I53" s="145">
        <v>7.0000000000000007E-5</v>
      </c>
      <c r="J53" s="145">
        <v>7.0000000000000007E-5</v>
      </c>
      <c r="K53" s="145">
        <v>7.0000000000000007E-5</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0.44922420000000002</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4492.24</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2.5114458000000003E-2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1.4376430800000001E-2</v>
      </c>
      <c r="X57" s="145">
        <v>4.9999999999999996E-6</v>
      </c>
      <c r="Y57" s="145">
        <v>4.9999999999999996E-6</v>
      </c>
      <c r="Z57" s="145">
        <v>4.9999999999999996E-6</v>
      </c>
      <c r="AA57" s="145">
        <v>4.9999999999999996E-6</v>
      </c>
      <c r="AB57" s="145">
        <v>1.9999999999999998E-5</v>
      </c>
      <c r="AC57" s="26" t="s">
        <v>430</v>
      </c>
      <c r="AD57" s="145">
        <v>3.266486</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8.0297777777777798E-3</v>
      </c>
      <c r="J58" s="145">
        <v>4.0148888888888894E-2</v>
      </c>
      <c r="K58" s="145">
        <v>0.10324000000000001</v>
      </c>
      <c r="L58" s="145">
        <v>6.6486560000000012E-5</v>
      </c>
      <c r="M58" s="26" t="s">
        <v>430</v>
      </c>
      <c r="N58" s="26" t="s">
        <v>430</v>
      </c>
      <c r="O58" s="26" t="s">
        <v>430</v>
      </c>
      <c r="P58" s="26" t="s">
        <v>430</v>
      </c>
      <c r="Q58" s="26" t="s">
        <v>430</v>
      </c>
      <c r="R58" s="26" t="s">
        <v>430</v>
      </c>
      <c r="S58" s="26" t="s">
        <v>430</v>
      </c>
      <c r="T58" s="26" t="s">
        <v>430</v>
      </c>
      <c r="U58" s="26" t="s">
        <v>430</v>
      </c>
      <c r="V58" s="26" t="s">
        <v>430</v>
      </c>
      <c r="W58" s="145">
        <v>0.152133774</v>
      </c>
      <c r="X58" s="26" t="s">
        <v>430</v>
      </c>
      <c r="Y58" s="26" t="s">
        <v>430</v>
      </c>
      <c r="Z58" s="26" t="s">
        <v>430</v>
      </c>
      <c r="AA58" s="26" t="s">
        <v>430</v>
      </c>
      <c r="AB58" s="26" t="s">
        <v>430</v>
      </c>
      <c r="AC58" s="26" t="s">
        <v>430</v>
      </c>
      <c r="AD58" s="145">
        <v>0.29256494999999999</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2.4197844E-2</v>
      </c>
      <c r="G59" s="26" t="s">
        <v>431</v>
      </c>
      <c r="H59" s="145">
        <v>8.0000000000000002E-3</v>
      </c>
      <c r="I59" s="145">
        <v>6.2911999999999996E-2</v>
      </c>
      <c r="J59" s="145">
        <v>7.0776000000000006E-2</v>
      </c>
      <c r="K59" s="145">
        <v>7.8640000000000015E-2</v>
      </c>
      <c r="L59" s="145">
        <v>3.900544E-5</v>
      </c>
      <c r="M59" s="26" t="s">
        <v>431</v>
      </c>
      <c r="N59" s="145">
        <v>5.4000000000000001E-4</v>
      </c>
      <c r="O59" s="145">
        <v>0.18</v>
      </c>
      <c r="P59" s="26" t="s">
        <v>430</v>
      </c>
      <c r="Q59" s="26" t="s">
        <v>430</v>
      </c>
      <c r="R59" s="26" t="s">
        <v>430</v>
      </c>
      <c r="S59" s="145">
        <v>1.0000000000000001E-5</v>
      </c>
      <c r="T59" s="26" t="s">
        <v>430</v>
      </c>
      <c r="U59" s="145">
        <v>8.5000000000000006E-2</v>
      </c>
      <c r="V59" s="145">
        <v>2.5400000000000002E-3</v>
      </c>
      <c r="W59" s="145">
        <v>7.7690367999999994E-3</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8.3481771753725481E-3</v>
      </c>
      <c r="J60" s="145">
        <v>5.2605049913725478E-2</v>
      </c>
      <c r="K60" s="145">
        <v>0.11672718520000001</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1.6776273716666665E-3</v>
      </c>
      <c r="J61" s="145">
        <v>1.1312793716666669E-2</v>
      </c>
      <c r="K61" s="145">
        <v>3.5822139136666667E-2</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4.5654757960523672E-2</v>
      </c>
      <c r="J62" s="145">
        <v>0.44784817069338967</v>
      </c>
      <c r="K62" s="145">
        <v>1.135950158158092</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26" t="s">
        <v>434</v>
      </c>
      <c r="F64" s="26" t="s">
        <v>434</v>
      </c>
      <c r="G64" s="26" t="s">
        <v>434</v>
      </c>
      <c r="H64" s="26" t="s">
        <v>434</v>
      </c>
      <c r="I64" s="26" t="s">
        <v>434</v>
      </c>
      <c r="J64" s="26" t="s">
        <v>434</v>
      </c>
      <c r="K64" s="26" t="s">
        <v>434</v>
      </c>
      <c r="L64" s="26" t="s">
        <v>434</v>
      </c>
      <c r="M64" s="26" t="s">
        <v>434</v>
      </c>
      <c r="N64" s="26" t="s">
        <v>434</v>
      </c>
      <c r="O64" s="26" t="s">
        <v>434</v>
      </c>
      <c r="P64" s="26" t="s">
        <v>434</v>
      </c>
      <c r="Q64" s="26" t="s">
        <v>434</v>
      </c>
      <c r="R64" s="26" t="s">
        <v>434</v>
      </c>
      <c r="S64" s="26" t="s">
        <v>434</v>
      </c>
      <c r="T64" s="26" t="s">
        <v>434</v>
      </c>
      <c r="U64" s="26" t="s">
        <v>434</v>
      </c>
      <c r="V64" s="26" t="s">
        <v>434</v>
      </c>
      <c r="W64" s="26" t="s">
        <v>434</v>
      </c>
      <c r="X64" s="26" t="s">
        <v>434</v>
      </c>
      <c r="Y64" s="26" t="s">
        <v>434</v>
      </c>
      <c r="Z64" s="26" t="s">
        <v>434</v>
      </c>
      <c r="AA64" s="26" t="s">
        <v>434</v>
      </c>
      <c r="AB64" s="26" t="s">
        <v>434</v>
      </c>
      <c r="AC64" s="26" t="s">
        <v>434</v>
      </c>
      <c r="AD64" s="26" t="s">
        <v>434</v>
      </c>
      <c r="AE64" s="144" t="s">
        <v>443</v>
      </c>
      <c r="AF64" s="26" t="s">
        <v>434</v>
      </c>
      <c r="AG64" s="26" t="s">
        <v>434</v>
      </c>
      <c r="AH64" s="26" t="s">
        <v>434</v>
      </c>
      <c r="AI64" s="26" t="s">
        <v>434</v>
      </c>
      <c r="AJ64" s="26" t="s">
        <v>434</v>
      </c>
      <c r="AK64" s="26" t="s">
        <v>434</v>
      </c>
      <c r="AL64" s="49" t="s">
        <v>161</v>
      </c>
    </row>
    <row r="65" spans="1:38" s="2" customFormat="1" ht="26.25" customHeight="1" thickBot="1" x14ac:dyDescent="0.3">
      <c r="A65" s="70" t="s">
        <v>54</v>
      </c>
      <c r="B65" s="70" t="s">
        <v>162</v>
      </c>
      <c r="C65" s="70" t="s">
        <v>163</v>
      </c>
      <c r="D65" s="72"/>
      <c r="E65" s="145">
        <v>0.56842000000000004</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4.5109999999999997E-2</v>
      </c>
      <c r="J68" s="145">
        <v>4.5109999999999997E-2</v>
      </c>
      <c r="K68" s="145">
        <v>4.5109999999999997E-2</v>
      </c>
      <c r="L68" s="145">
        <v>8.1198000000000002E-4</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0.152</v>
      </c>
      <c r="F70" s="145">
        <v>2.7628319999999995</v>
      </c>
      <c r="G70" s="145">
        <v>6.2610531807714018</v>
      </c>
      <c r="H70" s="145">
        <v>0.19741999999999998</v>
      </c>
      <c r="I70" s="145">
        <v>5.7040000000000007E-2</v>
      </c>
      <c r="J70" s="145">
        <v>7.326400000000001E-2</v>
      </c>
      <c r="K70" s="145">
        <v>8.4080000000000002E-2</v>
      </c>
      <c r="L70" s="145">
        <v>1.0267200000000003E-3</v>
      </c>
      <c r="M70" s="26" t="s">
        <v>430</v>
      </c>
      <c r="N70" s="145">
        <v>1E-3</v>
      </c>
      <c r="O70" s="26" t="s">
        <v>430</v>
      </c>
      <c r="P70" s="145">
        <v>4.897E-2</v>
      </c>
      <c r="Q70" s="26" t="s">
        <v>430</v>
      </c>
      <c r="R70" s="145">
        <v>0.1472</v>
      </c>
      <c r="S70" s="145">
        <v>2.8000000000000001E-2</v>
      </c>
      <c r="T70" s="145">
        <v>1.728E-2</v>
      </c>
      <c r="U70" s="26" t="s">
        <v>430</v>
      </c>
      <c r="V70" s="145">
        <v>0.25</v>
      </c>
      <c r="W70" s="145">
        <v>0.11</v>
      </c>
      <c r="X70" s="26" t="s">
        <v>430</v>
      </c>
      <c r="Y70" s="26" t="s">
        <v>430</v>
      </c>
      <c r="Z70" s="26" t="s">
        <v>430</v>
      </c>
      <c r="AA70" s="26" t="s">
        <v>430</v>
      </c>
      <c r="AB70" s="26" t="s">
        <v>430</v>
      </c>
      <c r="AC70" s="145">
        <v>10.3</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0.165247</v>
      </c>
      <c r="G71" s="26" t="s">
        <v>430</v>
      </c>
      <c r="H71" s="26" t="s">
        <v>430</v>
      </c>
      <c r="I71" s="145">
        <v>1.2978396799999995E-3</v>
      </c>
      <c r="J71" s="145">
        <v>1.0030717439999995E-2</v>
      </c>
      <c r="K71" s="145">
        <v>3.1180992000000043E-2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0.69627401999999983</v>
      </c>
      <c r="G72" s="145">
        <v>1.1348400000000001</v>
      </c>
      <c r="H72" s="145">
        <v>8.0000000000000004E-4</v>
      </c>
      <c r="I72" s="145">
        <v>1.3819664244037038</v>
      </c>
      <c r="J72" s="145">
        <v>1.827871116808466</v>
      </c>
      <c r="K72" s="145">
        <v>2.2451389199999996</v>
      </c>
      <c r="L72" s="145">
        <v>5.2506854228833331E-3</v>
      </c>
      <c r="M72" s="145">
        <v>0.57300000000000006</v>
      </c>
      <c r="N72" s="145">
        <v>1.2788799999999996</v>
      </c>
      <c r="O72" s="145">
        <v>2.4890000000000006E-2</v>
      </c>
      <c r="P72" s="145">
        <v>0.29762999999999995</v>
      </c>
      <c r="Q72" s="145">
        <v>7.3740000000000028E-2</v>
      </c>
      <c r="R72" s="145">
        <v>3.0664500000000001</v>
      </c>
      <c r="S72" s="145">
        <v>0.8579699999999999</v>
      </c>
      <c r="T72" s="145">
        <v>0.94181999999999999</v>
      </c>
      <c r="U72" s="26" t="s">
        <v>429</v>
      </c>
      <c r="V72" s="145">
        <v>7.2058099999999987</v>
      </c>
      <c r="W72" s="145">
        <v>0.84112952800000007</v>
      </c>
      <c r="X72" s="145">
        <v>4.8536193309523801E-3</v>
      </c>
      <c r="Y72" s="145">
        <v>4.9824764738095233E-3</v>
      </c>
      <c r="Z72" s="145">
        <v>4.9196193309523802E-3</v>
      </c>
      <c r="AA72" s="145">
        <v>4.7964764738095238E-3</v>
      </c>
      <c r="AB72" s="145">
        <v>1.9952191609523807E-2</v>
      </c>
      <c r="AC72" s="145">
        <v>8.5788608000000002E-2</v>
      </c>
      <c r="AD72" s="145">
        <v>18.208852960000002</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145">
        <v>4.5000000000000005E-3</v>
      </c>
      <c r="G73" s="26" t="s">
        <v>431</v>
      </c>
      <c r="H73" s="26" t="s">
        <v>430</v>
      </c>
      <c r="I73" s="145">
        <v>3.5879999999999995E-2</v>
      </c>
      <c r="J73" s="145">
        <v>5.083E-2</v>
      </c>
      <c r="K73" s="145">
        <v>5.9799999999999999E-2</v>
      </c>
      <c r="L73" s="145">
        <v>4.9036000000000001E-3</v>
      </c>
      <c r="M73" s="26" t="s">
        <v>430</v>
      </c>
      <c r="N73" s="145">
        <v>1.9E-2</v>
      </c>
      <c r="O73" s="145">
        <v>4.0000000000000001E-3</v>
      </c>
      <c r="P73" s="145">
        <v>5.0000000000000001E-4</v>
      </c>
      <c r="Q73" s="145">
        <v>2E-3</v>
      </c>
      <c r="R73" s="145">
        <v>7.9020000000000001</v>
      </c>
      <c r="S73" s="145">
        <v>0.02</v>
      </c>
      <c r="T73" s="145">
        <v>0.05</v>
      </c>
      <c r="U73" s="26" t="s">
        <v>429</v>
      </c>
      <c r="V73" s="145">
        <v>0.63900000000000001</v>
      </c>
      <c r="W73" s="26" t="s">
        <v>430</v>
      </c>
      <c r="X73" s="26" t="s">
        <v>430</v>
      </c>
      <c r="Y73" s="26" t="s">
        <v>430</v>
      </c>
      <c r="Z73" s="26" t="s">
        <v>430</v>
      </c>
      <c r="AA73" s="26" t="s">
        <v>430</v>
      </c>
      <c r="AB73" s="26" t="s">
        <v>430</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145">
        <v>3.3931500000000006E-3</v>
      </c>
      <c r="G74" s="26" t="s">
        <v>430</v>
      </c>
      <c r="H74" s="26" t="s">
        <v>430</v>
      </c>
      <c r="I74" s="145">
        <v>6.4182440607127148E-5</v>
      </c>
      <c r="J74" s="145">
        <v>1.4991893972723271E-4</v>
      </c>
      <c r="K74" s="145">
        <v>2.1702705675318959E-4</v>
      </c>
      <c r="L74" s="145">
        <v>1.2461961339639244E-6</v>
      </c>
      <c r="M74" s="26" t="s">
        <v>430</v>
      </c>
      <c r="N74" s="145">
        <v>1.1299999999999999E-3</v>
      </c>
      <c r="O74" s="145">
        <v>1.0000000000000001E-5</v>
      </c>
      <c r="P74" s="26" t="s">
        <v>430</v>
      </c>
      <c r="Q74" s="145">
        <v>5.0000000000000002E-5</v>
      </c>
      <c r="R74" s="26" t="s">
        <v>430</v>
      </c>
      <c r="S74" s="26" t="s">
        <v>430</v>
      </c>
      <c r="T74" s="26" t="s">
        <v>430</v>
      </c>
      <c r="U74" s="26" t="s">
        <v>430</v>
      </c>
      <c r="V74" s="145">
        <v>2.4000000000000002E-3</v>
      </c>
      <c r="W74" s="145">
        <v>0.54707399999999995</v>
      </c>
      <c r="X74" s="26" t="s">
        <v>430</v>
      </c>
      <c r="Y74" s="26" t="s">
        <v>430</v>
      </c>
      <c r="Z74" s="26" t="s">
        <v>430</v>
      </c>
      <c r="AA74" s="26" t="s">
        <v>430</v>
      </c>
      <c r="AB74" s="26" t="s">
        <v>430</v>
      </c>
      <c r="AC74" s="145">
        <v>3.3943454999999997E-2</v>
      </c>
      <c r="AD74" s="145">
        <v>8.9572687900000003E-2</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1.3914474100208481E-3</v>
      </c>
      <c r="G77" s="26" t="s">
        <v>430</v>
      </c>
      <c r="H77" s="26" t="s">
        <v>430</v>
      </c>
      <c r="I77" s="145">
        <v>8.7121901325151806E-4</v>
      </c>
      <c r="J77" s="145">
        <v>4.3894810454337772E-3</v>
      </c>
      <c r="K77" s="145">
        <v>1.5834050000000002E-2</v>
      </c>
      <c r="L77" s="26" t="s">
        <v>430</v>
      </c>
      <c r="M77" s="26" t="s">
        <v>430</v>
      </c>
      <c r="N77" s="145">
        <v>0.1036</v>
      </c>
      <c r="O77" s="145">
        <v>7.7499999999999999E-2</v>
      </c>
      <c r="P77" s="145">
        <v>6.6E-3</v>
      </c>
      <c r="Q77" s="145">
        <v>4.7399999999999998E-2</v>
      </c>
      <c r="R77" s="26" t="s">
        <v>430</v>
      </c>
      <c r="S77" s="145">
        <v>0.1255</v>
      </c>
      <c r="T77" s="26" t="s">
        <v>431</v>
      </c>
      <c r="U77" s="26" t="s">
        <v>430</v>
      </c>
      <c r="V77" s="145">
        <v>7.1260000000000003</v>
      </c>
      <c r="W77" s="145">
        <v>2.9232088445816134E-2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145">
        <v>2.06E-2</v>
      </c>
      <c r="G78" s="145">
        <v>7.9709999999999989E-2</v>
      </c>
      <c r="H78" s="26" t="s">
        <v>430</v>
      </c>
      <c r="I78" s="145">
        <v>1.1103125E-3</v>
      </c>
      <c r="J78" s="145">
        <v>1.4609375E-3</v>
      </c>
      <c r="K78" s="145">
        <v>1.8700000000000001E-3</v>
      </c>
      <c r="L78" s="145">
        <v>9.3500000000000005E-7</v>
      </c>
      <c r="M78" s="145">
        <v>0.17854</v>
      </c>
      <c r="N78" s="145">
        <v>8.0599999999999995E-3</v>
      </c>
      <c r="O78" s="145">
        <v>7.7000000000000007E-4</v>
      </c>
      <c r="P78" s="145">
        <v>7.3200768373871789E-6</v>
      </c>
      <c r="Q78" s="145">
        <v>0.12518355052621161</v>
      </c>
      <c r="R78" s="145">
        <v>1.925675675675676E-3</v>
      </c>
      <c r="S78" s="145">
        <v>5.9500000000000004E-2</v>
      </c>
      <c r="T78" s="145">
        <v>5.4168568596665108E-4</v>
      </c>
      <c r="U78" s="145">
        <v>0.252</v>
      </c>
      <c r="V78" s="145">
        <v>3.2439999999999997E-2</v>
      </c>
      <c r="W78" s="145">
        <v>1.42154E-3</v>
      </c>
      <c r="X78" s="26" t="s">
        <v>430</v>
      </c>
      <c r="Y78" s="26" t="s">
        <v>430</v>
      </c>
      <c r="Z78" s="26" t="s">
        <v>430</v>
      </c>
      <c r="AA78" s="26" t="s">
        <v>430</v>
      </c>
      <c r="AB78" s="26" t="s">
        <v>430</v>
      </c>
      <c r="AC78" s="145">
        <v>7.0064121690000007</v>
      </c>
      <c r="AD78" s="145">
        <v>4.3671999999999998E-4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4.4999999999999998E-2</v>
      </c>
      <c r="G79" s="145">
        <v>8.8470588226999998E-3</v>
      </c>
      <c r="H79" s="145">
        <v>0.38900000000000001</v>
      </c>
      <c r="I79" s="26" t="s">
        <v>431</v>
      </c>
      <c r="J79" s="26" t="s">
        <v>431</v>
      </c>
      <c r="K79" s="26" t="s">
        <v>431</v>
      </c>
      <c r="L79" s="26" t="s">
        <v>430</v>
      </c>
      <c r="M79" s="26" t="s">
        <v>430</v>
      </c>
      <c r="N79" s="26" t="s">
        <v>430</v>
      </c>
      <c r="O79" s="26" t="s">
        <v>430</v>
      </c>
      <c r="P79" s="26" t="s">
        <v>430</v>
      </c>
      <c r="Q79" s="26" t="s">
        <v>430</v>
      </c>
      <c r="R79" s="26" t="s">
        <v>430</v>
      </c>
      <c r="S79" s="26" t="s">
        <v>430</v>
      </c>
      <c r="T79" s="145">
        <v>1.823</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2.3505560000000002E-2</v>
      </c>
      <c r="G80" s="145">
        <v>1.57E-3</v>
      </c>
      <c r="H80" s="145">
        <v>3.3E-4</v>
      </c>
      <c r="I80" s="145">
        <v>9.5458000000000001E-3</v>
      </c>
      <c r="J80" s="145">
        <v>1.1426800000000004E-2</v>
      </c>
      <c r="K80" s="145">
        <v>1.881E-2</v>
      </c>
      <c r="L80" s="26" t="s">
        <v>430</v>
      </c>
      <c r="M80" s="26" t="s">
        <v>430</v>
      </c>
      <c r="N80" s="145">
        <v>0.34928999999999993</v>
      </c>
      <c r="O80" s="145">
        <v>6.1920000000000003E-2</v>
      </c>
      <c r="P80" s="145">
        <v>2.3000000000000001E-4</v>
      </c>
      <c r="Q80" s="145">
        <v>0.27152999999999999</v>
      </c>
      <c r="R80" s="145">
        <v>0.18725999999999998</v>
      </c>
      <c r="S80" s="145">
        <v>0.71899999999999997</v>
      </c>
      <c r="T80" s="145">
        <v>0.17474999999999993</v>
      </c>
      <c r="U80" s="145">
        <v>7.0000000000000001E-3</v>
      </c>
      <c r="V80" s="145">
        <v>1.23102</v>
      </c>
      <c r="W80" s="26" t="s">
        <v>430</v>
      </c>
      <c r="X80" s="26" t="s">
        <v>430</v>
      </c>
      <c r="Y80" s="26" t="s">
        <v>430</v>
      </c>
      <c r="Z80" s="26" t="s">
        <v>430</v>
      </c>
      <c r="AA80" s="26" t="s">
        <v>430</v>
      </c>
      <c r="AB80" s="26" t="s">
        <v>430</v>
      </c>
      <c r="AC80" s="145">
        <v>5.2606612800000008E-2</v>
      </c>
      <c r="AD80" s="145">
        <v>9.7014991140560031E-3</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6.2488481360000001E-4</v>
      </c>
      <c r="J81" s="145">
        <v>6.2488481360000007E-3</v>
      </c>
      <c r="K81" s="145">
        <v>1.2497696272000001E-2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3124.4240679999998</v>
      </c>
      <c r="AL81" s="49" t="s">
        <v>451</v>
      </c>
    </row>
    <row r="82" spans="1:38" s="2" customFormat="1" ht="26.25" customHeight="1" thickBot="1" x14ac:dyDescent="0.3">
      <c r="A82" s="70" t="s">
        <v>209</v>
      </c>
      <c r="B82" s="70" t="s">
        <v>210</v>
      </c>
      <c r="C82" s="70" t="s">
        <v>211</v>
      </c>
      <c r="D82" s="72"/>
      <c r="E82" s="26" t="s">
        <v>430</v>
      </c>
      <c r="F82" s="145">
        <v>4.9672102911493594</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0.46613390899999996</v>
      </c>
      <c r="G83" s="26" t="s">
        <v>430</v>
      </c>
      <c r="H83" s="26" t="s">
        <v>430</v>
      </c>
      <c r="I83" s="145">
        <v>6.6292643999999998E-2</v>
      </c>
      <c r="J83" s="145">
        <v>7.2319248000000003E-2</v>
      </c>
      <c r="K83" s="145">
        <v>9.6425663999999994E-2</v>
      </c>
      <c r="L83" s="145">
        <v>3.7786807080000002E-3</v>
      </c>
      <c r="M83" s="26" t="s">
        <v>430</v>
      </c>
      <c r="N83" s="26" t="s">
        <v>430</v>
      </c>
      <c r="O83" s="26" t="s">
        <v>430</v>
      </c>
      <c r="P83" s="26" t="s">
        <v>430</v>
      </c>
      <c r="Q83" s="26" t="s">
        <v>430</v>
      </c>
      <c r="R83" s="26" t="s">
        <v>430</v>
      </c>
      <c r="S83" s="26" t="s">
        <v>430</v>
      </c>
      <c r="T83" s="26" t="s">
        <v>430</v>
      </c>
      <c r="U83" s="26" t="s">
        <v>430</v>
      </c>
      <c r="V83" s="26" t="s">
        <v>430</v>
      </c>
      <c r="W83" s="145">
        <v>1.2053207999999999E-2</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0.34874111499999999</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12.558987573240803</v>
      </c>
      <c r="G85" s="26" t="s">
        <v>430</v>
      </c>
      <c r="H85" s="26" t="s">
        <v>430</v>
      </c>
      <c r="I85" s="145">
        <v>3.0700000000000002E-3</v>
      </c>
      <c r="J85" s="145">
        <v>4.9120000000000006E-3</v>
      </c>
      <c r="K85" s="145">
        <v>6.1400000000000005E-3</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0.68548399999999998</v>
      </c>
      <c r="G86" s="26" t="s">
        <v>430</v>
      </c>
      <c r="H86" s="145">
        <v>8.6E-3</v>
      </c>
      <c r="I86" s="145">
        <v>3.3969040000000001E-3</v>
      </c>
      <c r="J86" s="145">
        <v>5.8120999999999997E-3</v>
      </c>
      <c r="K86" s="145">
        <v>7.7241999999999996E-3</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2.8325139699999995</v>
      </c>
      <c r="G88" s="145">
        <v>2E-3</v>
      </c>
      <c r="H88" s="145">
        <v>2.6031176E-2</v>
      </c>
      <c r="I88" s="145">
        <v>2.6900000000000006E-3</v>
      </c>
      <c r="J88" s="145">
        <v>4.3040000000000005E-3</v>
      </c>
      <c r="K88" s="145">
        <v>5.3800000000000011E-3</v>
      </c>
      <c r="L88" s="26" t="s">
        <v>430</v>
      </c>
      <c r="M88" s="26" t="s">
        <v>430</v>
      </c>
      <c r="N88" s="26" t="s">
        <v>430</v>
      </c>
      <c r="O88" s="26" t="s">
        <v>430</v>
      </c>
      <c r="P88" s="26" t="s">
        <v>430</v>
      </c>
      <c r="Q88" s="26" t="s">
        <v>430</v>
      </c>
      <c r="R88" s="26" t="s">
        <v>430</v>
      </c>
      <c r="S88" s="26" t="s">
        <v>430</v>
      </c>
      <c r="T88" s="26" t="s">
        <v>430</v>
      </c>
      <c r="U88" s="26" t="s">
        <v>430</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1.7218959999999999</v>
      </c>
      <c r="G89" s="26" t="s">
        <v>430</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1.6300328800000006</v>
      </c>
      <c r="G90" s="145">
        <v>6.7280000000000006E-2</v>
      </c>
      <c r="H90" s="145">
        <v>0.20673</v>
      </c>
      <c r="I90" s="145">
        <v>0.1279079807571909</v>
      </c>
      <c r="J90" s="145">
        <v>0.14516834202465448</v>
      </c>
      <c r="K90" s="145">
        <v>0.1881488</v>
      </c>
      <c r="L90" s="145">
        <v>1.4183884543145316E-6</v>
      </c>
      <c r="M90" s="26" t="s">
        <v>430</v>
      </c>
      <c r="N90" s="26" t="s">
        <v>430</v>
      </c>
      <c r="O90" s="26" t="s">
        <v>430</v>
      </c>
      <c r="P90" s="26" t="s">
        <v>430</v>
      </c>
      <c r="Q90" s="26" t="s">
        <v>430</v>
      </c>
      <c r="R90" s="26" t="s">
        <v>430</v>
      </c>
      <c r="S90" s="26" t="s">
        <v>430</v>
      </c>
      <c r="T90" s="26" t="s">
        <v>430</v>
      </c>
      <c r="U90" s="26" t="s">
        <v>430</v>
      </c>
      <c r="V90" s="26" t="s">
        <v>430</v>
      </c>
      <c r="W90" s="26" t="s">
        <v>430</v>
      </c>
      <c r="X90" s="145">
        <v>7.1703890999999997E-3</v>
      </c>
      <c r="Y90" s="145">
        <v>3.6193392599999999E-3</v>
      </c>
      <c r="Z90" s="145">
        <v>3.6193392599999999E-3</v>
      </c>
      <c r="AA90" s="145">
        <v>3.6193392599999999E-3</v>
      </c>
      <c r="AB90" s="145">
        <v>1.802840688E-2</v>
      </c>
      <c r="AC90" s="145">
        <v>1.8710700000000001E-3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1.1256897E-2</v>
      </c>
      <c r="F91" s="145">
        <v>2.8638522E-2</v>
      </c>
      <c r="G91" s="145">
        <v>7.0413230000000004E-3</v>
      </c>
      <c r="H91" s="145">
        <v>4.4200363500000013E-2</v>
      </c>
      <c r="I91" s="145">
        <v>0.15771470143416003</v>
      </c>
      <c r="J91" s="145">
        <v>0.15782656987488003</v>
      </c>
      <c r="K91" s="145">
        <v>0.15784967567412003</v>
      </c>
      <c r="L91" s="145">
        <v>7.0917120000000015E-4</v>
      </c>
      <c r="M91" s="145">
        <v>0.34270013799999999</v>
      </c>
      <c r="N91" s="145">
        <v>1.827946176</v>
      </c>
      <c r="O91" s="145">
        <v>3.4969434720000005E-2</v>
      </c>
      <c r="P91" s="145">
        <v>1.3289914799999999E-4</v>
      </c>
      <c r="Q91" s="145">
        <v>3.1009801200000001E-3</v>
      </c>
      <c r="R91" s="145">
        <v>3.6372398400000006E-2</v>
      </c>
      <c r="S91" s="145">
        <v>1.0667331360000001</v>
      </c>
      <c r="T91" s="145">
        <v>8.5706279999999996E-2</v>
      </c>
      <c r="U91" s="26" t="s">
        <v>429</v>
      </c>
      <c r="V91" s="145">
        <v>0.62196600000000002</v>
      </c>
      <c r="W91" s="145">
        <v>5.8368000000000005E-4</v>
      </c>
      <c r="X91" s="145">
        <v>6.4788479999999999E-4</v>
      </c>
      <c r="Y91" s="145">
        <v>2.62656E-4</v>
      </c>
      <c r="Z91" s="145">
        <v>2.62656E-4</v>
      </c>
      <c r="AA91" s="145">
        <v>2.62656E-4</v>
      </c>
      <c r="AB91" s="145">
        <v>1.4358527999999999E-3</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2.5259267999999997</v>
      </c>
      <c r="G92" s="145">
        <v>1.5098499999999999</v>
      </c>
      <c r="H92" s="145">
        <v>8.2599999999999993E-2</v>
      </c>
      <c r="I92" s="145">
        <v>0.42449362338129271</v>
      </c>
      <c r="J92" s="145">
        <v>0.54160566688848721</v>
      </c>
      <c r="K92" s="145">
        <v>0.63987411375000014</v>
      </c>
      <c r="L92" s="145">
        <v>1.368930220791361E-2</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26" t="s">
        <v>430</v>
      </c>
      <c r="AD92" s="26" t="s">
        <v>430</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1.9719318000000001</v>
      </c>
      <c r="G93" s="26" t="s">
        <v>431</v>
      </c>
      <c r="H93" s="26" t="s">
        <v>430</v>
      </c>
      <c r="I93" s="145">
        <v>0.42189183999999996</v>
      </c>
      <c r="J93" s="145">
        <v>0.45754683999999995</v>
      </c>
      <c r="K93" s="145">
        <v>0.48531663999999985</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1.2697802600000005</v>
      </c>
      <c r="G95" s="145" t="s">
        <v>430</v>
      </c>
      <c r="H95" s="26" t="s">
        <v>430</v>
      </c>
      <c r="I95" s="145">
        <v>2.6262853305652492E-2</v>
      </c>
      <c r="J95" s="145">
        <v>8.6565020454666824E-2</v>
      </c>
      <c r="K95" s="145">
        <v>0.28901920000000009</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26" t="s">
        <v>430</v>
      </c>
      <c r="AJ95" s="145"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26" t="s">
        <v>434</v>
      </c>
      <c r="AK97" s="26" t="s">
        <v>434</v>
      </c>
      <c r="AL97" s="49" t="s">
        <v>430</v>
      </c>
    </row>
    <row r="98" spans="1:38" s="2" customFormat="1" ht="26.25" customHeight="1" thickBot="1" x14ac:dyDescent="0.3">
      <c r="A98" s="70" t="s">
        <v>54</v>
      </c>
      <c r="B98" s="70" t="s">
        <v>242</v>
      </c>
      <c r="C98" s="70" t="s">
        <v>243</v>
      </c>
      <c r="D98" s="72"/>
      <c r="E98" s="145" t="s">
        <v>430</v>
      </c>
      <c r="F98" s="145">
        <v>4.8750890000000005E-2</v>
      </c>
      <c r="G98" s="145">
        <v>4.5199999999999997E-3</v>
      </c>
      <c r="H98" s="145">
        <v>3.1108771441545695E-3</v>
      </c>
      <c r="I98" s="145">
        <v>8.7216000000000012E-3</v>
      </c>
      <c r="J98" s="145">
        <v>1.3627499999999997E-2</v>
      </c>
      <c r="K98" s="145">
        <v>1.8169999999999999E-2</v>
      </c>
      <c r="L98" s="145" t="s">
        <v>430</v>
      </c>
      <c r="M98" s="145" t="s">
        <v>430</v>
      </c>
      <c r="N98" s="145" t="s">
        <v>430</v>
      </c>
      <c r="O98" s="145" t="s">
        <v>430</v>
      </c>
      <c r="P98" s="145" t="s">
        <v>430</v>
      </c>
      <c r="Q98" s="145" t="s">
        <v>430</v>
      </c>
      <c r="R98" s="145" t="s">
        <v>430</v>
      </c>
      <c r="S98" s="145" t="s">
        <v>430</v>
      </c>
      <c r="T98" s="145" t="s">
        <v>430</v>
      </c>
      <c r="U98" s="26" t="s">
        <v>430</v>
      </c>
      <c r="V98" s="145" t="s">
        <v>430</v>
      </c>
      <c r="W98" s="145">
        <v>1.1223E-2</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145" t="s">
        <v>430</v>
      </c>
      <c r="AK98" s="26" t="s">
        <v>430</v>
      </c>
      <c r="AL98" s="49" t="s">
        <v>430</v>
      </c>
    </row>
    <row r="99" spans="1:38" s="2" customFormat="1" ht="26.25" customHeight="1" thickBot="1" x14ac:dyDescent="0.3">
      <c r="A99" s="70" t="s">
        <v>244</v>
      </c>
      <c r="B99" s="70" t="s">
        <v>245</v>
      </c>
      <c r="C99" s="70" t="s">
        <v>454</v>
      </c>
      <c r="D99" s="72"/>
      <c r="E99" s="145">
        <v>6.2180378760825904E-2</v>
      </c>
      <c r="F99" s="145">
        <v>6.0372713430000005</v>
      </c>
      <c r="G99" s="145" t="s">
        <v>430</v>
      </c>
      <c r="H99" s="145">
        <v>5.5474109397137257</v>
      </c>
      <c r="I99" s="145">
        <v>6.8625271330000001E-2</v>
      </c>
      <c r="J99" s="145">
        <v>0.10544858770000001</v>
      </c>
      <c r="K99" s="145">
        <v>0.23098262059999999</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289.28100000000001</v>
      </c>
      <c r="AL99" s="49" t="s">
        <v>246</v>
      </c>
    </row>
    <row r="100" spans="1:38" s="2" customFormat="1" ht="26.25" customHeight="1" thickBot="1" x14ac:dyDescent="0.3">
      <c r="A100" s="70" t="s">
        <v>244</v>
      </c>
      <c r="B100" s="70" t="s">
        <v>247</v>
      </c>
      <c r="C100" s="70" t="s">
        <v>455</v>
      </c>
      <c r="D100" s="72"/>
      <c r="E100" s="145">
        <v>0.12833159363238841</v>
      </c>
      <c r="F100" s="145">
        <v>3.9157861993000003</v>
      </c>
      <c r="G100" s="145" t="s">
        <v>430</v>
      </c>
      <c r="H100" s="145">
        <v>4.566530628864065</v>
      </c>
      <c r="I100" s="145">
        <v>5.4655376927000003E-2</v>
      </c>
      <c r="J100" s="145">
        <v>8.412415644E-2</v>
      </c>
      <c r="K100" s="145">
        <v>0.18176506899999997</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145" t="s">
        <v>430</v>
      </c>
      <c r="AK100" s="145">
        <v>626.06399999999996</v>
      </c>
      <c r="AL100" s="49" t="s">
        <v>246</v>
      </c>
    </row>
    <row r="101" spans="1:38" s="2" customFormat="1" ht="26.25" customHeight="1" thickBot="1" x14ac:dyDescent="0.3">
      <c r="A101" s="70" t="s">
        <v>244</v>
      </c>
      <c r="B101" s="70" t="s">
        <v>248</v>
      </c>
      <c r="C101" s="70" t="s">
        <v>249</v>
      </c>
      <c r="D101" s="72"/>
      <c r="E101" s="145">
        <v>9.5748909120366224E-3</v>
      </c>
      <c r="F101" s="145">
        <v>0.13297086220000001</v>
      </c>
      <c r="G101" s="145" t="s">
        <v>430</v>
      </c>
      <c r="H101" s="145">
        <v>0.12035647308650839</v>
      </c>
      <c r="I101" s="145">
        <v>1.0389789080000001E-3</v>
      </c>
      <c r="J101" s="145">
        <v>3.116936724E-3</v>
      </c>
      <c r="K101" s="145">
        <v>7.2728523569999997E-3</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145" t="s">
        <v>430</v>
      </c>
      <c r="AJ101" s="26" t="s">
        <v>430</v>
      </c>
      <c r="AK101" s="145">
        <v>122.218</v>
      </c>
      <c r="AL101" s="49" t="s">
        <v>246</v>
      </c>
    </row>
    <row r="102" spans="1:38" s="2" customFormat="1" ht="26.25" customHeight="1" thickBot="1" x14ac:dyDescent="0.3">
      <c r="A102" s="70" t="s">
        <v>244</v>
      </c>
      <c r="B102" s="70" t="s">
        <v>250</v>
      </c>
      <c r="C102" s="70" t="s">
        <v>456</v>
      </c>
      <c r="D102" s="72"/>
      <c r="E102" s="145">
        <v>3.1578243312754453E-2</v>
      </c>
      <c r="F102" s="145">
        <v>0.41248290923100001</v>
      </c>
      <c r="G102" s="145" t="s">
        <v>430</v>
      </c>
      <c r="H102" s="145">
        <v>4.3611335682118684</v>
      </c>
      <c r="I102" s="145">
        <v>3.3528836999999999E-3</v>
      </c>
      <c r="J102" s="145">
        <v>7.0867459213E-2</v>
      </c>
      <c r="K102" s="145">
        <v>0.43108729049400002</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145" t="s">
        <v>430</v>
      </c>
      <c r="AK102" s="145">
        <v>1016.2</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4.9736920446044012E-4</v>
      </c>
      <c r="F104" s="145">
        <v>4.770737035E-3</v>
      </c>
      <c r="G104" s="145" t="s">
        <v>430</v>
      </c>
      <c r="H104" s="145">
        <v>6.2519098058342317E-3</v>
      </c>
      <c r="I104" s="145">
        <v>5.0309097000000001E-5</v>
      </c>
      <c r="J104" s="145">
        <v>1.5092729000000001E-4</v>
      </c>
      <c r="K104" s="145">
        <v>3.5216367700000001E-4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5.9180000000000001</v>
      </c>
      <c r="AL104" s="49" t="s">
        <v>246</v>
      </c>
    </row>
    <row r="105" spans="1:38" s="2" customFormat="1" ht="26.25" customHeight="1" thickBot="1" x14ac:dyDescent="0.3">
      <c r="A105" s="70" t="s">
        <v>244</v>
      </c>
      <c r="B105" s="70" t="s">
        <v>255</v>
      </c>
      <c r="C105" s="70" t="s">
        <v>256</v>
      </c>
      <c r="D105" s="72"/>
      <c r="E105" s="145">
        <v>2.6388074124578956E-2</v>
      </c>
      <c r="F105" s="145">
        <v>0.23418117845300002</v>
      </c>
      <c r="G105" s="145" t="s">
        <v>430</v>
      </c>
      <c r="H105" s="145">
        <v>0.61498081365924628</v>
      </c>
      <c r="I105" s="145">
        <v>6.0180247550000003E-3</v>
      </c>
      <c r="J105" s="145">
        <v>9.4568960430000005E-3</v>
      </c>
      <c r="K105" s="145">
        <v>2.0633227735000002E-2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145" t="s">
        <v>430</v>
      </c>
      <c r="AI105" s="145" t="s">
        <v>430</v>
      </c>
      <c r="AJ105" s="26" t="s">
        <v>430</v>
      </c>
      <c r="AK105" s="145">
        <v>69.349999999999994</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26" t="s">
        <v>457</v>
      </c>
      <c r="AI106" s="145" t="s">
        <v>457</v>
      </c>
      <c r="AJ106" s="26" t="s">
        <v>457</v>
      </c>
      <c r="AK106" s="26" t="s">
        <v>457</v>
      </c>
      <c r="AL106" s="49" t="s">
        <v>246</v>
      </c>
    </row>
    <row r="107" spans="1:38" s="2" customFormat="1" ht="26.25" customHeight="1" thickBot="1" x14ac:dyDescent="0.3">
      <c r="A107" s="70" t="s">
        <v>244</v>
      </c>
      <c r="B107" s="70" t="s">
        <v>259</v>
      </c>
      <c r="C107" s="70" t="s">
        <v>458</v>
      </c>
      <c r="D107" s="72"/>
      <c r="E107" s="145">
        <v>3.3173637002361034E-2</v>
      </c>
      <c r="F107" s="145">
        <v>0.16872968700000002</v>
      </c>
      <c r="G107" s="145" t="s">
        <v>430</v>
      </c>
      <c r="H107" s="145">
        <v>0.35617720978783218</v>
      </c>
      <c r="I107" s="145">
        <v>8.7435582689999996E-3</v>
      </c>
      <c r="J107" s="145">
        <v>0.1165807769</v>
      </c>
      <c r="K107" s="145">
        <v>0.55375869030000002</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145" t="s">
        <v>430</v>
      </c>
      <c r="AI107" s="145" t="s">
        <v>430</v>
      </c>
      <c r="AJ107" s="26" t="s">
        <v>430</v>
      </c>
      <c r="AK107" s="145">
        <v>3208.76</v>
      </c>
      <c r="AL107" s="49" t="s">
        <v>246</v>
      </c>
    </row>
    <row r="108" spans="1:38" s="2" customFormat="1" ht="26.25" customHeight="1" thickBot="1" x14ac:dyDescent="0.3">
      <c r="A108" s="70" t="s">
        <v>244</v>
      </c>
      <c r="B108" s="70" t="s">
        <v>260</v>
      </c>
      <c r="C108" s="70" t="s">
        <v>459</v>
      </c>
      <c r="D108" s="72"/>
      <c r="E108" s="145">
        <v>5.7529110459362931E-2</v>
      </c>
      <c r="F108" s="145">
        <v>0.45286612801000004</v>
      </c>
      <c r="G108" s="145" t="s">
        <v>430</v>
      </c>
      <c r="H108" s="145">
        <v>0.44299187112804633</v>
      </c>
      <c r="I108" s="145">
        <v>6.0134040000000008E-3</v>
      </c>
      <c r="J108" s="145">
        <v>6.013404E-2</v>
      </c>
      <c r="K108" s="145">
        <v>0.12026808</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145" t="s">
        <v>430</v>
      </c>
      <c r="AJ108" s="26" t="s">
        <v>430</v>
      </c>
      <c r="AK108" s="145">
        <v>6013.4040000000005</v>
      </c>
      <c r="AL108" s="49" t="s">
        <v>246</v>
      </c>
    </row>
    <row r="109" spans="1:38" s="2" customFormat="1" ht="26.25" customHeight="1" thickBot="1" x14ac:dyDescent="0.3">
      <c r="A109" s="70" t="s">
        <v>244</v>
      </c>
      <c r="B109" s="70" t="s">
        <v>261</v>
      </c>
      <c r="C109" s="70" t="s">
        <v>460</v>
      </c>
      <c r="D109" s="72"/>
      <c r="E109" s="145">
        <v>1.1723941126135123E-2</v>
      </c>
      <c r="F109" s="145">
        <v>4.8948768680000004E-2</v>
      </c>
      <c r="G109" s="26" t="s">
        <v>430</v>
      </c>
      <c r="H109" s="145">
        <v>9.0277896077124095E-2</v>
      </c>
      <c r="I109" s="145">
        <v>4.1477000000000007E-3</v>
      </c>
      <c r="J109" s="145">
        <v>2.2812349999999999E-2</v>
      </c>
      <c r="K109" s="145">
        <v>2.2812349999999999E-2</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414.77</v>
      </c>
      <c r="AL109" s="49" t="s">
        <v>246</v>
      </c>
    </row>
    <row r="110" spans="1:38" s="2" customFormat="1" ht="26.25" customHeight="1" thickBot="1" x14ac:dyDescent="0.3">
      <c r="A110" s="70" t="s">
        <v>244</v>
      </c>
      <c r="B110" s="70" t="s">
        <v>262</v>
      </c>
      <c r="C110" s="70" t="s">
        <v>461</v>
      </c>
      <c r="D110" s="72"/>
      <c r="E110" s="145">
        <v>4.5052117425710336E-3</v>
      </c>
      <c r="F110" s="145">
        <v>2.2597754482999999E-2</v>
      </c>
      <c r="G110" s="26" t="s">
        <v>430</v>
      </c>
      <c r="H110" s="145">
        <v>5.8493864366852201E-2</v>
      </c>
      <c r="I110" s="145">
        <v>1.5935240343000003E-2</v>
      </c>
      <c r="J110" s="145">
        <v>0.111855700571</v>
      </c>
      <c r="K110" s="145">
        <v>0.11429531771399999</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884.72</v>
      </c>
      <c r="AL110" s="49" t="s">
        <v>246</v>
      </c>
    </row>
    <row r="111" spans="1:38" s="2" customFormat="1" ht="26.25" customHeight="1" thickBot="1" x14ac:dyDescent="0.3">
      <c r="A111" s="70" t="s">
        <v>244</v>
      </c>
      <c r="B111" s="70" t="s">
        <v>263</v>
      </c>
      <c r="C111" s="70" t="s">
        <v>462</v>
      </c>
      <c r="D111" s="72"/>
      <c r="E111" s="145">
        <v>4.5162990091477041E-2</v>
      </c>
      <c r="F111" s="145">
        <v>1.0176256993000001</v>
      </c>
      <c r="G111" s="26" t="s">
        <v>430</v>
      </c>
      <c r="H111" s="145">
        <v>2.0316474405962741</v>
      </c>
      <c r="I111" s="145">
        <v>1.079894E-2</v>
      </c>
      <c r="J111" s="145">
        <v>2.159788E-2</v>
      </c>
      <c r="K111" s="145">
        <v>4.8595230000000003E-2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2895.1499999999996</v>
      </c>
      <c r="AL111" s="49" t="s">
        <v>246</v>
      </c>
    </row>
    <row r="112" spans="1:38" s="2" customFormat="1" ht="26.25" customHeight="1" thickBot="1" x14ac:dyDescent="0.3">
      <c r="A112" s="70" t="s">
        <v>264</v>
      </c>
      <c r="B112" s="70" t="s">
        <v>265</v>
      </c>
      <c r="C112" s="70" t="s">
        <v>266</v>
      </c>
      <c r="D112" s="72"/>
      <c r="E112" s="145">
        <v>6.519437159623684</v>
      </c>
      <c r="F112" s="145" t="s">
        <v>430</v>
      </c>
      <c r="G112" s="145" t="s">
        <v>430</v>
      </c>
      <c r="H112" s="145">
        <v>2.3715760384526074</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26" t="s">
        <v>430</v>
      </c>
      <c r="AJ112" s="26" t="s">
        <v>430</v>
      </c>
      <c r="AK112" s="145">
        <v>162.905</v>
      </c>
      <c r="AL112" s="49" t="s">
        <v>475</v>
      </c>
    </row>
    <row r="113" spans="1:38" s="2" customFormat="1" ht="26.25" customHeight="1" thickBot="1" x14ac:dyDescent="0.3">
      <c r="A113" s="70" t="s">
        <v>264</v>
      </c>
      <c r="B113" s="70" t="s">
        <v>267</v>
      </c>
      <c r="C113" s="70" t="s">
        <v>268</v>
      </c>
      <c r="D113" s="72"/>
      <c r="E113" s="145">
        <v>2.8652818965224145</v>
      </c>
      <c r="F113" s="145">
        <v>3.0184569861749999</v>
      </c>
      <c r="G113" s="26" t="s">
        <v>430</v>
      </c>
      <c r="H113" s="145">
        <v>9.3927534615381596</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1.0296E-2</v>
      </c>
      <c r="F114" s="145" t="s">
        <v>430</v>
      </c>
      <c r="G114" s="145" t="s">
        <v>430</v>
      </c>
      <c r="H114" s="145">
        <v>7.0325360000000007E-3</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145"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0.57721786989364943</v>
      </c>
      <c r="F116" s="145">
        <v>6.8717172465999996E-2</v>
      </c>
      <c r="G116" s="26" t="s">
        <v>430</v>
      </c>
      <c r="H116" s="145">
        <v>1.4201439509077078</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145"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0.25370725</v>
      </c>
      <c r="J119" s="145">
        <v>4.615558</v>
      </c>
      <c r="K119" s="145">
        <v>4.615558</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145"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0.97655249812368161</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8.0890384615384617E-3</v>
      </c>
      <c r="AD122" s="26" t="s">
        <v>430</v>
      </c>
      <c r="AE122" s="144" t="s">
        <v>443</v>
      </c>
      <c r="AF122" s="145" t="s">
        <v>430</v>
      </c>
      <c r="AG122" s="26" t="s">
        <v>430</v>
      </c>
      <c r="AH122" s="26" t="s">
        <v>430</v>
      </c>
      <c r="AI122" s="145" t="s">
        <v>430</v>
      </c>
      <c r="AJ122" s="26" t="s">
        <v>430</v>
      </c>
      <c r="AK122" s="26" t="s">
        <v>430</v>
      </c>
      <c r="AL122" s="49" t="s">
        <v>443</v>
      </c>
    </row>
    <row r="123" spans="1:38" s="2" customFormat="1" ht="26.25" customHeight="1" thickBot="1" x14ac:dyDescent="0.3">
      <c r="A123" s="70" t="s">
        <v>264</v>
      </c>
      <c r="B123" s="70" t="s">
        <v>285</v>
      </c>
      <c r="C123" s="70" t="s">
        <v>286</v>
      </c>
      <c r="D123" s="72"/>
      <c r="E123" s="145">
        <v>7.8295813127973665E-2</v>
      </c>
      <c r="F123" s="145">
        <v>0.16588608170038091</v>
      </c>
      <c r="G123" s="145">
        <v>1.0497781871589224E-2</v>
      </c>
      <c r="H123" s="145">
        <v>7.610879571391102E-2</v>
      </c>
      <c r="I123" s="145">
        <v>0.19803587653367771</v>
      </c>
      <c r="J123" s="145">
        <v>0.20754947599791659</v>
      </c>
      <c r="K123" s="145">
        <v>0.21072067581932957</v>
      </c>
      <c r="L123" s="145">
        <v>2.5232879269147052E-2</v>
      </c>
      <c r="M123" s="145">
        <v>2.5438476597204902</v>
      </c>
      <c r="N123" s="145">
        <v>2.0630340189177528E-3</v>
      </c>
      <c r="O123" s="145">
        <v>1.9333410851673127E-2</v>
      </c>
      <c r="P123" s="145">
        <v>3.8502758540758307E-3</v>
      </c>
      <c r="Q123" s="145">
        <v>1.1722531280282024E-4</v>
      </c>
      <c r="R123" s="145">
        <v>3.3406924424517043E-3</v>
      </c>
      <c r="S123" s="145">
        <v>1.3853251792764483E-3</v>
      </c>
      <c r="T123" s="145">
        <v>1.0998066404984926E-3</v>
      </c>
      <c r="U123" s="145">
        <v>8.8875528296768181E-4</v>
      </c>
      <c r="V123" s="145">
        <v>1.6821030983704351E-2</v>
      </c>
      <c r="W123" s="145">
        <v>1.5855999107064801E-2</v>
      </c>
      <c r="X123" s="145">
        <v>2.5635036691547997E-6</v>
      </c>
      <c r="Y123" s="145">
        <v>7.5814316096838077E-6</v>
      </c>
      <c r="Z123" s="145">
        <v>2.5095947464521096E-6</v>
      </c>
      <c r="AA123" s="145">
        <v>1.5722324977509315E-6</v>
      </c>
      <c r="AB123" s="145">
        <v>1.4226762523041649E-5</v>
      </c>
      <c r="AC123" s="145" t="s">
        <v>430</v>
      </c>
      <c r="AD123" s="145" t="s">
        <v>430</v>
      </c>
      <c r="AE123" s="144" t="s">
        <v>443</v>
      </c>
      <c r="AF123" s="145" t="s">
        <v>430</v>
      </c>
      <c r="AG123" s="26" t="s">
        <v>430</v>
      </c>
      <c r="AH123" s="26" t="s">
        <v>430</v>
      </c>
      <c r="AI123" s="26" t="s">
        <v>430</v>
      </c>
      <c r="AJ123" s="26" t="s">
        <v>430</v>
      </c>
      <c r="AK123" s="145">
        <v>31.711998214129601</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26"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0.12351525500000002</v>
      </c>
      <c r="G125" s="145" t="s">
        <v>430</v>
      </c>
      <c r="H125" s="26" t="s">
        <v>430</v>
      </c>
      <c r="I125" s="145">
        <v>1.5139344000000002E-4</v>
      </c>
      <c r="J125" s="145">
        <v>1.00470192E-3</v>
      </c>
      <c r="K125" s="145">
        <v>2.1240958400000004E-3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0.12179000000000001</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507.45819999999998</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145" t="s">
        <v>431</v>
      </c>
      <c r="J130" s="145" t="s">
        <v>431</v>
      </c>
      <c r="K130" s="145"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434</v>
      </c>
      <c r="F131" s="145" t="s">
        <v>434</v>
      </c>
      <c r="G131" s="26" t="s">
        <v>434</v>
      </c>
      <c r="H131" s="26" t="s">
        <v>434</v>
      </c>
      <c r="I131" s="145" t="s">
        <v>434</v>
      </c>
      <c r="J131" s="145" t="s">
        <v>434</v>
      </c>
      <c r="K131" s="145" t="s">
        <v>434</v>
      </c>
      <c r="L131" s="26" t="s">
        <v>434</v>
      </c>
      <c r="M131" s="26" t="s">
        <v>434</v>
      </c>
      <c r="N131" s="26" t="s">
        <v>434</v>
      </c>
      <c r="O131" s="26" t="s">
        <v>434</v>
      </c>
      <c r="P131" s="26" t="s">
        <v>434</v>
      </c>
      <c r="Q131" s="26" t="s">
        <v>434</v>
      </c>
      <c r="R131" s="26" t="s">
        <v>434</v>
      </c>
      <c r="S131" s="26" t="s">
        <v>434</v>
      </c>
      <c r="T131" s="26" t="s">
        <v>434</v>
      </c>
      <c r="U131" s="26" t="s">
        <v>434</v>
      </c>
      <c r="V131" s="26" t="s">
        <v>434</v>
      </c>
      <c r="W131" s="26" t="s">
        <v>434</v>
      </c>
      <c r="X131" s="26" t="s">
        <v>434</v>
      </c>
      <c r="Y131" s="26" t="s">
        <v>434</v>
      </c>
      <c r="Z131" s="26" t="s">
        <v>434</v>
      </c>
      <c r="AA131" s="26" t="s">
        <v>434</v>
      </c>
      <c r="AB131" s="26" t="s">
        <v>434</v>
      </c>
      <c r="AC131" s="26" t="s">
        <v>434</v>
      </c>
      <c r="AD131" s="26" t="s">
        <v>434</v>
      </c>
      <c r="AE131" s="144" t="s">
        <v>443</v>
      </c>
      <c r="AF131" s="26" t="s">
        <v>434</v>
      </c>
      <c r="AG131" s="26" t="s">
        <v>434</v>
      </c>
      <c r="AH131" s="26" t="s">
        <v>434</v>
      </c>
      <c r="AI131" s="26" t="s">
        <v>434</v>
      </c>
      <c r="AJ131" s="26" t="s">
        <v>434</v>
      </c>
      <c r="AK131" s="26" t="s">
        <v>434</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6.3150530000000008E-4</v>
      </c>
      <c r="J133" s="145">
        <v>6.3150530000000008E-4</v>
      </c>
      <c r="K133" s="145">
        <v>7.0175344000000003E-4</v>
      </c>
      <c r="L133" s="145">
        <v>3.1575265000000004E-4</v>
      </c>
      <c r="M133" s="26" t="s">
        <v>431</v>
      </c>
      <c r="N133" s="145">
        <v>5.4651596999999994E-4</v>
      </c>
      <c r="O133" s="145">
        <v>9.1540970000000008E-5</v>
      </c>
      <c r="P133" s="145">
        <v>1.6210452275789301E-2</v>
      </c>
      <c r="Q133" s="145">
        <v>2.4768838999999999E-4</v>
      </c>
      <c r="R133" s="145">
        <v>2.4677843999999999E-4</v>
      </c>
      <c r="S133" s="145">
        <v>2.2621357000000001E-4</v>
      </c>
      <c r="T133" s="145">
        <v>3.1538866999999998E-4</v>
      </c>
      <c r="U133" s="145">
        <v>3.5997622000000001E-4</v>
      </c>
      <c r="V133" s="145">
        <v>2.9140238799999999E-3</v>
      </c>
      <c r="W133" s="145">
        <v>4.9137300000000003E-4</v>
      </c>
      <c r="X133" s="145">
        <v>2.4022679999999999E-4</v>
      </c>
      <c r="Y133" s="145">
        <v>1.3121478999999998E-4</v>
      </c>
      <c r="Z133" s="145">
        <v>1.1720156E-4</v>
      </c>
      <c r="AA133" s="145">
        <v>1.2721101E-4</v>
      </c>
      <c r="AB133" s="145">
        <v>6.1585416000000011E-4</v>
      </c>
      <c r="AC133" s="145">
        <v>2.7298500000000002E-3</v>
      </c>
      <c r="AD133" s="145">
        <v>7.4615899999999997E-3</v>
      </c>
      <c r="AE133" s="144" t="s">
        <v>443</v>
      </c>
      <c r="AF133" s="26" t="s">
        <v>430</v>
      </c>
      <c r="AG133" s="26" t="s">
        <v>430</v>
      </c>
      <c r="AH133" s="26" t="s">
        <v>430</v>
      </c>
      <c r="AI133" s="26" t="s">
        <v>430</v>
      </c>
      <c r="AJ133" s="26" t="s">
        <v>430</v>
      </c>
      <c r="AK133" s="145">
        <v>18199</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1.035E-2</v>
      </c>
      <c r="G136" s="26" t="s">
        <v>430</v>
      </c>
      <c r="H136" s="145">
        <v>8.9999999999999998E-4</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1.516E-2</v>
      </c>
      <c r="G137" s="26" t="s">
        <v>430</v>
      </c>
      <c r="H137" s="145" t="s">
        <v>430</v>
      </c>
      <c r="I137" s="145" t="s">
        <v>430</v>
      </c>
      <c r="J137" s="145" t="s">
        <v>430</v>
      </c>
      <c r="K137" s="145" t="s">
        <v>430</v>
      </c>
      <c r="L137" s="145" t="s">
        <v>430</v>
      </c>
      <c r="M137" s="26" t="s">
        <v>430</v>
      </c>
      <c r="N137" s="145" t="s">
        <v>430</v>
      </c>
      <c r="O137" s="145" t="s">
        <v>430</v>
      </c>
      <c r="P137" s="26" t="s">
        <v>430</v>
      </c>
      <c r="Q137" s="26" t="s">
        <v>430</v>
      </c>
      <c r="R137" s="26" t="s">
        <v>430</v>
      </c>
      <c r="S137" s="145" t="s">
        <v>430</v>
      </c>
      <c r="T137" s="26" t="s">
        <v>430</v>
      </c>
      <c r="U137" s="145" t="s">
        <v>430</v>
      </c>
      <c r="V137" s="145"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1010498</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0.35412680000000002</v>
      </c>
      <c r="I139" s="145">
        <v>0.22410199500000003</v>
      </c>
      <c r="J139" s="145">
        <v>0.22410199500000003</v>
      </c>
      <c r="K139" s="145">
        <v>0.22410199500000003</v>
      </c>
      <c r="L139" s="145">
        <v>1.9834311510000001E-2</v>
      </c>
      <c r="M139" s="26" t="s">
        <v>430</v>
      </c>
      <c r="N139" s="145">
        <v>6.4494299999999993E-4</v>
      </c>
      <c r="O139" s="145">
        <v>1.3015470000000001E-3</v>
      </c>
      <c r="P139" s="145">
        <v>1.3015470000000001E-3</v>
      </c>
      <c r="Q139" s="145">
        <v>2.0639970000000001E-3</v>
      </c>
      <c r="R139" s="145">
        <v>1.9716060000000003E-3</v>
      </c>
      <c r="S139" s="145">
        <v>4.5845670000000012E-3</v>
      </c>
      <c r="T139" s="26" t="s">
        <v>430</v>
      </c>
      <c r="U139" s="26" t="s">
        <v>430</v>
      </c>
      <c r="V139" s="26" t="s">
        <v>430</v>
      </c>
      <c r="W139" s="145">
        <v>2.281457568</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434</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T141" si="0">SUM(E14:E140)</f>
        <v>193.63947742741652</v>
      </c>
      <c r="F141" s="20">
        <f t="shared" si="0"/>
        <v>121.07113359482271</v>
      </c>
      <c r="G141" s="20">
        <f t="shared" si="0"/>
        <v>66.847367899886407</v>
      </c>
      <c r="H141" s="20">
        <f t="shared" si="0"/>
        <v>35.863466881618898</v>
      </c>
      <c r="I141" s="20">
        <f t="shared" si="0"/>
        <v>23.123302755344817</v>
      </c>
      <c r="J141" s="20">
        <f t="shared" si="0"/>
        <v>38.900529490378034</v>
      </c>
      <c r="K141" s="20">
        <f t="shared" si="0"/>
        <v>53.295163150303814</v>
      </c>
      <c r="L141" s="20">
        <f t="shared" si="0"/>
        <v>5.4100130211456738</v>
      </c>
      <c r="M141" s="20">
        <f t="shared" si="0"/>
        <v>462.52952689801509</v>
      </c>
      <c r="N141" s="20">
        <f t="shared" si="0"/>
        <v>19.840847985195005</v>
      </c>
      <c r="O141" s="20">
        <f t="shared" si="0"/>
        <v>1.2122056417038343</v>
      </c>
      <c r="P141" s="20">
        <f t="shared" si="0"/>
        <v>0.8200700419074386</v>
      </c>
      <c r="Q141" s="20">
        <f t="shared" si="0"/>
        <v>3.1377861489495782</v>
      </c>
      <c r="R141" s="20">
        <f t="shared" si="0"/>
        <v>26.580399438903999</v>
      </c>
      <c r="S141" s="20">
        <f t="shared" si="0"/>
        <v>42.05435322270921</v>
      </c>
      <c r="T141" s="20">
        <f t="shared" si="0"/>
        <v>22.409582194460846</v>
      </c>
      <c r="U141" s="20" t="s">
        <v>429</v>
      </c>
      <c r="V141" s="20">
        <f t="shared" ref="V141:AD141" si="1">SUM(V14:V140)</f>
        <v>118.13364898643279</v>
      </c>
      <c r="W141" s="20">
        <f t="shared" si="1"/>
        <v>16.972524852182431</v>
      </c>
      <c r="X141" s="20">
        <f t="shared" si="1"/>
        <v>0.21134367213777258</v>
      </c>
      <c r="Y141" s="20">
        <f t="shared" si="1"/>
        <v>0.29722323872453144</v>
      </c>
      <c r="Z141" s="20">
        <f t="shared" si="1"/>
        <v>0.15709451642726024</v>
      </c>
      <c r="AA141" s="20">
        <f t="shared" si="1"/>
        <v>0.11105295604277778</v>
      </c>
      <c r="AB141" s="20">
        <f t="shared" si="1"/>
        <v>9.6874684711246122</v>
      </c>
      <c r="AC141" s="20">
        <f t="shared" si="1"/>
        <v>18.753461716450584</v>
      </c>
      <c r="AD141" s="20">
        <f t="shared" si="1"/>
        <v>31.348158225768813</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193.63947742741652</v>
      </c>
      <c r="F152" s="14">
        <f t="shared" ref="F152:AD152" si="2">SUM(F$141, F$151, IF(AND(ISNUMBER(SEARCH($B$4,"AT|BE|CH|GB|IE|LT|LU|NL")),SUM(F$143:F$149)&gt;0),SUM(F$143:F$149)-SUM(F$27:F$33),0))</f>
        <v>121.07113359482271</v>
      </c>
      <c r="G152" s="14">
        <f t="shared" si="2"/>
        <v>66.847367899886407</v>
      </c>
      <c r="H152" s="14">
        <f t="shared" si="2"/>
        <v>35.863466881618898</v>
      </c>
      <c r="I152" s="14">
        <f t="shared" si="2"/>
        <v>23.123302755344817</v>
      </c>
      <c r="J152" s="14">
        <f t="shared" si="2"/>
        <v>38.900529490378034</v>
      </c>
      <c r="K152" s="14">
        <f t="shared" si="2"/>
        <v>53.295163150303814</v>
      </c>
      <c r="L152" s="14">
        <f t="shared" si="2"/>
        <v>5.4100130211456738</v>
      </c>
      <c r="M152" s="14">
        <f t="shared" si="2"/>
        <v>462.52952689801509</v>
      </c>
      <c r="N152" s="14">
        <f t="shared" si="2"/>
        <v>19.840847985195005</v>
      </c>
      <c r="O152" s="14">
        <f t="shared" si="2"/>
        <v>1.2122056417038343</v>
      </c>
      <c r="P152" s="14">
        <f t="shared" si="2"/>
        <v>0.8200700419074386</v>
      </c>
      <c r="Q152" s="14">
        <f t="shared" si="2"/>
        <v>3.1377861489495782</v>
      </c>
      <c r="R152" s="14">
        <f t="shared" si="2"/>
        <v>26.580399438903999</v>
      </c>
      <c r="S152" s="14">
        <f t="shared" si="2"/>
        <v>42.05435322270921</v>
      </c>
      <c r="T152" s="14">
        <f t="shared" si="2"/>
        <v>22.409582194460846</v>
      </c>
      <c r="U152" s="14">
        <f t="shared" si="2"/>
        <v>0</v>
      </c>
      <c r="V152" s="14">
        <f t="shared" si="2"/>
        <v>118.13364898643279</v>
      </c>
      <c r="W152" s="14">
        <f t="shared" si="2"/>
        <v>16.972524852182431</v>
      </c>
      <c r="X152" s="14">
        <f t="shared" si="2"/>
        <v>0.21134367213777258</v>
      </c>
      <c r="Y152" s="14">
        <f t="shared" si="2"/>
        <v>0.29722323872453144</v>
      </c>
      <c r="Z152" s="14">
        <f t="shared" si="2"/>
        <v>0.15709451642726024</v>
      </c>
      <c r="AA152" s="14">
        <f t="shared" si="2"/>
        <v>0.11105295604277778</v>
      </c>
      <c r="AB152" s="14">
        <f t="shared" si="2"/>
        <v>9.6874684711246122</v>
      </c>
      <c r="AC152" s="14">
        <f t="shared" si="2"/>
        <v>18.753461716450584</v>
      </c>
      <c r="AD152" s="14">
        <f t="shared" si="2"/>
        <v>31.348158225768813</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193.63947742741652</v>
      </c>
      <c r="F154" s="14">
        <f>SUM(F$141, F$153, -1 * IF(OR($B$6=2005,$B$6&gt;=2020),SUM(F$99:F$122),0), IF(AND(ISNUMBER(SEARCH($B$4,"AT|BE|CH|GB|IE|LT|LU|NL")),SUM(F$143:F$149)&gt;0),SUM(F$143:F$149)-SUM(F$27:F$33),0))</f>
        <v>121.07113359482271</v>
      </c>
      <c r="G154" s="14">
        <f>SUM(G$141, G$153, IF(AND(ISNUMBER(SEARCH($B$4,"AT|BE|CH|GB|IE|LT|LU|NL")),SUM(G$143:G$149)&gt;0),SUM(G$143:G$149)-SUM(G$27:G$33),0))</f>
        <v>66.847367899886407</v>
      </c>
      <c r="H154" s="14">
        <f>SUM(H$141, H$153, IF(AND(ISNUMBER(SEARCH($B$4,"AT|BE|CH|GB|IE|LT|LU|NL")),SUM(H$143:H$149)&gt;0),SUM(H$143:H$149)-SUM(H$27:H$33),0))</f>
        <v>35.863466881618898</v>
      </c>
      <c r="I154" s="14">
        <f t="shared" ref="I154:AD154" si="3">SUM(I$141, I$153, IF(AND(ISNUMBER(SEARCH($B$4,"AT|BE|CH|GB|IE|LT|LU|NL")),SUM(I$143:I$149)&gt;0),SUM(I$143:I$149)-SUM(I$27:I$33),0))</f>
        <v>23.123302755344817</v>
      </c>
      <c r="J154" s="14">
        <f t="shared" si="3"/>
        <v>38.900529490378034</v>
      </c>
      <c r="K154" s="14">
        <f t="shared" si="3"/>
        <v>53.295163150303814</v>
      </c>
      <c r="L154" s="14">
        <f t="shared" si="3"/>
        <v>5.4100130211456738</v>
      </c>
      <c r="M154" s="14">
        <f t="shared" si="3"/>
        <v>462.52952689801509</v>
      </c>
      <c r="N154" s="14">
        <f t="shared" si="3"/>
        <v>19.840847985195005</v>
      </c>
      <c r="O154" s="14">
        <f t="shared" si="3"/>
        <v>1.2122056417038343</v>
      </c>
      <c r="P154" s="14">
        <f t="shared" si="3"/>
        <v>0.8200700419074386</v>
      </c>
      <c r="Q154" s="14">
        <f t="shared" si="3"/>
        <v>3.1377861489495782</v>
      </c>
      <c r="R154" s="14">
        <f t="shared" si="3"/>
        <v>26.580399438903999</v>
      </c>
      <c r="S154" s="14">
        <f t="shared" si="3"/>
        <v>42.05435322270921</v>
      </c>
      <c r="T154" s="14">
        <f t="shared" si="3"/>
        <v>22.409582194460846</v>
      </c>
      <c r="U154" s="14">
        <f t="shared" si="3"/>
        <v>0</v>
      </c>
      <c r="V154" s="14">
        <f t="shared" si="3"/>
        <v>118.13364898643279</v>
      </c>
      <c r="W154" s="14">
        <f t="shared" si="3"/>
        <v>16.972524852182431</v>
      </c>
      <c r="X154" s="14">
        <f t="shared" si="3"/>
        <v>0.21134367213777258</v>
      </c>
      <c r="Y154" s="14">
        <f t="shared" si="3"/>
        <v>0.29722323872453144</v>
      </c>
      <c r="Z154" s="14">
        <f t="shared" si="3"/>
        <v>0.15709451642726024</v>
      </c>
      <c r="AA154" s="14">
        <f t="shared" si="3"/>
        <v>0.11105295604277778</v>
      </c>
      <c r="AB154" s="14">
        <f t="shared" si="3"/>
        <v>9.6874684711246122</v>
      </c>
      <c r="AC154" s="14">
        <f t="shared" si="3"/>
        <v>18.753461716450584</v>
      </c>
      <c r="AD154" s="14">
        <f t="shared" si="3"/>
        <v>31.348158225768813</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6.5664913671663845</v>
      </c>
      <c r="F157" s="23">
        <v>0.13019625970580184</v>
      </c>
      <c r="G157" s="23">
        <v>0.43863131716507608</v>
      </c>
      <c r="H157" s="23" t="s">
        <v>430</v>
      </c>
      <c r="I157" s="23">
        <v>9.7277649840554523E-2</v>
      </c>
      <c r="J157" s="23">
        <v>9.7277649840554523E-2</v>
      </c>
      <c r="K157" s="23">
        <v>9.7277649840554523E-2</v>
      </c>
      <c r="L157" s="23">
        <v>4.8638824920277261E-2</v>
      </c>
      <c r="M157" s="23">
        <v>1.3763010791773218</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22609.861709540008</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0.69700499999999987</v>
      </c>
      <c r="F158" s="23">
        <v>7.4509362973507173E-2</v>
      </c>
      <c r="G158" s="23">
        <v>5.120456266987105E-2</v>
      </c>
      <c r="H158" s="23" t="s">
        <v>430</v>
      </c>
      <c r="I158" s="23">
        <v>7.5590446798070761E-3</v>
      </c>
      <c r="J158" s="23">
        <v>7.5590446798070761E-3</v>
      </c>
      <c r="K158" s="23">
        <v>7.5590446798070761E-3</v>
      </c>
      <c r="L158" s="23">
        <v>3.779522339903538E-3</v>
      </c>
      <c r="M158" s="23">
        <v>1.4738287322471171</v>
      </c>
      <c r="N158" s="23">
        <v>0.4996091917324425</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2684.4793171176443</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25.616</v>
      </c>
      <c r="F159" s="23">
        <v>0.78039999999999998</v>
      </c>
      <c r="G159" s="23">
        <v>9.4877400000000005</v>
      </c>
      <c r="H159" s="23" t="s">
        <v>429</v>
      </c>
      <c r="I159" s="23">
        <v>0.55308130120481924</v>
      </c>
      <c r="J159" s="23">
        <v>0.59258710843373485</v>
      </c>
      <c r="K159" s="23">
        <v>0.59258710843373485</v>
      </c>
      <c r="L159" s="23" t="s">
        <v>429</v>
      </c>
      <c r="M159" s="23">
        <v>2.6497000000000002</v>
      </c>
      <c r="N159" s="23" t="s">
        <v>430</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16394.91</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01976-DB84-4B7A-9125-9028A659AF69}">
  <sheetPr codeName="Tabelle33"/>
  <dimension ref="A1:AL170"/>
  <sheetViews>
    <sheetView zoomScale="70" zoomScaleNormal="70" workbookViewId="0">
      <pane xSplit="4" ySplit="13" topLeftCell="E137"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8.88671875" style="5" customWidth="1"/>
    <col min="2" max="2" width="10.33203125" style="5" customWidth="1"/>
    <col min="3" max="3" width="38"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2009</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2009</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35.059610978515011</v>
      </c>
      <c r="F14" s="145">
        <v>1.1463265365621771</v>
      </c>
      <c r="G14" s="145">
        <v>24.76570463771381</v>
      </c>
      <c r="H14" s="145">
        <v>7.1399999999999996E-3</v>
      </c>
      <c r="I14" s="145">
        <v>0.66732208704272789</v>
      </c>
      <c r="J14" s="145">
        <v>1.8398656772137143</v>
      </c>
      <c r="K14" s="145">
        <v>3.1870848613201064</v>
      </c>
      <c r="L14" s="145">
        <v>6.7820589751371618E-2</v>
      </c>
      <c r="M14" s="145">
        <v>11.683093637450954</v>
      </c>
      <c r="N14" s="145">
        <v>2.1441866637551175</v>
      </c>
      <c r="O14" s="145">
        <v>0.12960038100007643</v>
      </c>
      <c r="P14" s="145">
        <v>0.19064320907551086</v>
      </c>
      <c r="Q14" s="145">
        <v>1.0587592832654138</v>
      </c>
      <c r="R14" s="145">
        <v>1.5697216857057938</v>
      </c>
      <c r="S14" s="145">
        <v>2.4006585646439751</v>
      </c>
      <c r="T14" s="145">
        <v>4.3147835306558768</v>
      </c>
      <c r="U14" s="26" t="s">
        <v>429</v>
      </c>
      <c r="V14" s="145">
        <v>13.916957635273377</v>
      </c>
      <c r="W14" s="145">
        <v>2.9358152349715207</v>
      </c>
      <c r="X14" s="26" t="s">
        <v>431</v>
      </c>
      <c r="Y14" s="26" t="s">
        <v>431</v>
      </c>
      <c r="Z14" s="26" t="s">
        <v>431</v>
      </c>
      <c r="AA14" s="26" t="s">
        <v>431</v>
      </c>
      <c r="AB14" s="145">
        <v>0.25510032046599351</v>
      </c>
      <c r="AC14" s="145">
        <v>0.25807501477714512</v>
      </c>
      <c r="AD14" s="145">
        <v>0.18050093575938472</v>
      </c>
      <c r="AE14" s="144" t="s">
        <v>443</v>
      </c>
      <c r="AF14" s="145">
        <v>15473.041071920014</v>
      </c>
      <c r="AG14" s="145">
        <v>169628.48570102575</v>
      </c>
      <c r="AH14" s="145">
        <v>76893.513744999917</v>
      </c>
      <c r="AI14" s="145">
        <v>54485.862216000045</v>
      </c>
      <c r="AJ14" s="145">
        <v>885.24610700000005</v>
      </c>
      <c r="AK14" s="26" t="s">
        <v>430</v>
      </c>
      <c r="AL14" s="49" t="s">
        <v>50</v>
      </c>
    </row>
    <row r="15" spans="1:38" s="2" customFormat="1" ht="26.25" customHeight="1" thickBot="1" x14ac:dyDescent="0.3">
      <c r="A15" s="70" t="s">
        <v>54</v>
      </c>
      <c r="B15" s="70" t="s">
        <v>55</v>
      </c>
      <c r="C15" s="70" t="s">
        <v>56</v>
      </c>
      <c r="D15" s="72"/>
      <c r="E15" s="145">
        <v>3.9127430509999996</v>
      </c>
      <c r="F15" s="145">
        <v>7.7049814284000026E-2</v>
      </c>
      <c r="G15" s="145">
        <v>6.8375536074432803</v>
      </c>
      <c r="H15" s="26" t="s">
        <v>430</v>
      </c>
      <c r="I15" s="145">
        <v>4.8825649892565076E-2</v>
      </c>
      <c r="J15" s="145">
        <v>0.14335340062231502</v>
      </c>
      <c r="K15" s="145">
        <v>0.42700189203900002</v>
      </c>
      <c r="L15" s="145">
        <v>2.1903610995475634E-3</v>
      </c>
      <c r="M15" s="145">
        <v>1.2014640302600004</v>
      </c>
      <c r="N15" s="145">
        <v>3.5892231740800002</v>
      </c>
      <c r="O15" s="145">
        <v>8.1681722047599992E-2</v>
      </c>
      <c r="P15" s="145">
        <v>1.6751944149590001E-2</v>
      </c>
      <c r="Q15" s="145">
        <v>0.58840954882299989</v>
      </c>
      <c r="R15" s="145">
        <v>4.5015832244115002</v>
      </c>
      <c r="S15" s="145">
        <v>1.5783870874079999</v>
      </c>
      <c r="T15" s="145">
        <v>2.5177791509999996</v>
      </c>
      <c r="U15" s="26" t="s">
        <v>429</v>
      </c>
      <c r="V15" s="145">
        <v>6.7703636929379991</v>
      </c>
      <c r="W15" s="145">
        <v>4.12213392707E-2</v>
      </c>
      <c r="X15" s="26" t="s">
        <v>431</v>
      </c>
      <c r="Y15" s="26" t="s">
        <v>431</v>
      </c>
      <c r="Z15" s="26" t="s">
        <v>431</v>
      </c>
      <c r="AA15" s="26" t="s">
        <v>431</v>
      </c>
      <c r="AB15" s="145">
        <v>9.6705946151999997E-3</v>
      </c>
      <c r="AC15" s="26" t="s">
        <v>430</v>
      </c>
      <c r="AD15" s="26" t="s">
        <v>430</v>
      </c>
      <c r="AE15" s="144" t="s">
        <v>443</v>
      </c>
      <c r="AF15" s="145">
        <v>3434.498634</v>
      </c>
      <c r="AG15" s="26" t="s">
        <v>430</v>
      </c>
      <c r="AH15" s="145">
        <v>43692.054237999997</v>
      </c>
      <c r="AI15" s="26" t="s">
        <v>430</v>
      </c>
      <c r="AJ15" s="145">
        <v>4499.87</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3.3905128000000011</v>
      </c>
      <c r="F17" s="145">
        <v>2.2093647130000001E-2</v>
      </c>
      <c r="G17" s="145">
        <v>3.6072269638732282</v>
      </c>
      <c r="H17" s="26" t="s">
        <v>430</v>
      </c>
      <c r="I17" s="145">
        <v>6.1333251256066854E-2</v>
      </c>
      <c r="J17" s="145">
        <v>0.18530816585545565</v>
      </c>
      <c r="K17" s="145">
        <v>0.28627666216099984</v>
      </c>
      <c r="L17" s="145">
        <v>4.7406985484898098E-3</v>
      </c>
      <c r="M17" s="145">
        <v>7.000304193899999</v>
      </c>
      <c r="N17" s="145">
        <v>0.25199510959999999</v>
      </c>
      <c r="O17" s="145">
        <v>5.0645914720000009E-3</v>
      </c>
      <c r="P17" s="145">
        <v>2.7391319999999999E-4</v>
      </c>
      <c r="Q17" s="145">
        <v>3.7006687360000005E-2</v>
      </c>
      <c r="R17" s="145">
        <v>2.0697439999999998E-2</v>
      </c>
      <c r="S17" s="145">
        <v>6.5280007840000015E-2</v>
      </c>
      <c r="T17" s="145">
        <v>0.13733580000000001</v>
      </c>
      <c r="U17" s="26" t="s">
        <v>429</v>
      </c>
      <c r="V17" s="145">
        <v>0.14885928000000001</v>
      </c>
      <c r="W17" s="145">
        <v>1.1701627204500006E-2</v>
      </c>
      <c r="X17" s="26" t="s">
        <v>431</v>
      </c>
      <c r="Y17" s="26" t="s">
        <v>431</v>
      </c>
      <c r="Z17" s="26" t="s">
        <v>431</v>
      </c>
      <c r="AA17" s="26" t="s">
        <v>431</v>
      </c>
      <c r="AB17" s="145">
        <v>3.6361190164E-3</v>
      </c>
      <c r="AC17" s="145">
        <v>2.0266869999999997E-3</v>
      </c>
      <c r="AD17" s="145">
        <v>0.55570449999999993</v>
      </c>
      <c r="AE17" s="144" t="s">
        <v>443</v>
      </c>
      <c r="AF17" s="145">
        <v>1296.6988629999998</v>
      </c>
      <c r="AG17" s="145">
        <v>3268.8500000000004</v>
      </c>
      <c r="AH17" s="145">
        <v>21745.652060000004</v>
      </c>
      <c r="AI17" s="26" t="s">
        <v>430</v>
      </c>
      <c r="AJ17" s="145">
        <v>261</v>
      </c>
      <c r="AK17" s="26" t="s">
        <v>430</v>
      </c>
      <c r="AL17" s="49" t="s">
        <v>50</v>
      </c>
    </row>
    <row r="18" spans="1:38" s="2" customFormat="1" ht="26.25" customHeight="1" thickBot="1" x14ac:dyDescent="0.3">
      <c r="A18" s="70" t="s">
        <v>54</v>
      </c>
      <c r="B18" s="70" t="s">
        <v>61</v>
      </c>
      <c r="C18" s="70" t="s">
        <v>62</v>
      </c>
      <c r="D18" s="72"/>
      <c r="E18" s="145">
        <v>0.13912608000000004</v>
      </c>
      <c r="F18" s="145">
        <v>1.1360581759999999E-3</v>
      </c>
      <c r="G18" s="145">
        <v>3.0249866644227379</v>
      </c>
      <c r="H18" s="26" t="s">
        <v>430</v>
      </c>
      <c r="I18" s="145">
        <v>4.9968238651928124E-3</v>
      </c>
      <c r="J18" s="145">
        <v>8.7636631197902416E-3</v>
      </c>
      <c r="K18" s="145">
        <v>1.4004776132000001E-2</v>
      </c>
      <c r="L18" s="145">
        <v>1.4279895419821358E-3</v>
      </c>
      <c r="M18" s="145">
        <v>2.465736352E-2</v>
      </c>
      <c r="N18" s="145">
        <v>7.5875000000000009E-4</v>
      </c>
      <c r="O18" s="145">
        <v>9.1050000000000001E-6</v>
      </c>
      <c r="P18" s="145">
        <v>2.0114999999999997E-6</v>
      </c>
      <c r="Q18" s="145">
        <v>6.0700000000000005E-5</v>
      </c>
      <c r="R18" s="145">
        <v>0.16093905</v>
      </c>
      <c r="S18" s="145">
        <v>1.67625E-4</v>
      </c>
      <c r="T18" s="145">
        <v>2.4483000000000001E-2</v>
      </c>
      <c r="U18" s="26" t="s">
        <v>429</v>
      </c>
      <c r="V18" s="145">
        <v>3.6420000000000002E-4</v>
      </c>
      <c r="W18" s="145">
        <v>1.0647540880000003E-3</v>
      </c>
      <c r="X18" s="26" t="s">
        <v>431</v>
      </c>
      <c r="Y18" s="26" t="s">
        <v>431</v>
      </c>
      <c r="Z18" s="26" t="s">
        <v>431</v>
      </c>
      <c r="AA18" s="26" t="s">
        <v>431</v>
      </c>
      <c r="AB18" s="145">
        <v>2.0186279727999997E-3</v>
      </c>
      <c r="AC18" s="145">
        <v>9.9485199999999987E-5</v>
      </c>
      <c r="AD18" s="145">
        <v>2.7278200000000002E-2</v>
      </c>
      <c r="AE18" s="144" t="s">
        <v>443</v>
      </c>
      <c r="AF18" s="145">
        <v>720.25087600000006</v>
      </c>
      <c r="AG18" s="145">
        <v>160.46</v>
      </c>
      <c r="AH18" s="145">
        <v>312.85730000000001</v>
      </c>
      <c r="AI18" s="26" t="s">
        <v>430</v>
      </c>
      <c r="AJ18" s="26" t="s">
        <v>430</v>
      </c>
      <c r="AK18" s="26" t="s">
        <v>430</v>
      </c>
      <c r="AL18" s="49" t="s">
        <v>50</v>
      </c>
    </row>
    <row r="19" spans="1:38" s="2" customFormat="1" ht="26.25" customHeight="1" thickBot="1" x14ac:dyDescent="0.3">
      <c r="A19" s="70" t="s">
        <v>54</v>
      </c>
      <c r="B19" s="70" t="s">
        <v>63</v>
      </c>
      <c r="C19" s="70" t="s">
        <v>64</v>
      </c>
      <c r="D19" s="72"/>
      <c r="E19" s="145">
        <v>1.4196097145499997</v>
      </c>
      <c r="F19" s="145">
        <v>6.8484321665000019E-3</v>
      </c>
      <c r="G19" s="145">
        <v>1.3641206272818334</v>
      </c>
      <c r="H19" s="26" t="s">
        <v>430</v>
      </c>
      <c r="I19" s="145">
        <v>5.2462328363579905E-2</v>
      </c>
      <c r="J19" s="145">
        <v>8.8078042284095534E-2</v>
      </c>
      <c r="K19" s="145">
        <v>0.10128682510050001</v>
      </c>
      <c r="L19" s="145">
        <v>1.257185722757137E-2</v>
      </c>
      <c r="M19" s="145">
        <v>0.36696462476999991</v>
      </c>
      <c r="N19" s="145">
        <v>3.7756453453000001E-2</v>
      </c>
      <c r="O19" s="145">
        <v>6.825491791000002E-4</v>
      </c>
      <c r="P19" s="145">
        <v>1.2004553039099998E-3</v>
      </c>
      <c r="Q19" s="145">
        <v>4.2231451660000004E-3</v>
      </c>
      <c r="R19" s="145">
        <v>4.0759654369999987E-3</v>
      </c>
      <c r="S19" s="145">
        <v>7.2208257925000015E-3</v>
      </c>
      <c r="T19" s="145">
        <v>0.41723365934000006</v>
      </c>
      <c r="U19" s="26" t="s">
        <v>429</v>
      </c>
      <c r="V19" s="145">
        <v>5.1469136844E-2</v>
      </c>
      <c r="W19" s="145">
        <v>1.3532940445550002E-2</v>
      </c>
      <c r="X19" s="26" t="s">
        <v>431</v>
      </c>
      <c r="Y19" s="26" t="s">
        <v>431</v>
      </c>
      <c r="Z19" s="26" t="s">
        <v>431</v>
      </c>
      <c r="AA19" s="26" t="s">
        <v>431</v>
      </c>
      <c r="AB19" s="145">
        <v>5.6831746013999967E-3</v>
      </c>
      <c r="AC19" s="145">
        <v>1.2939552599999999E-3</v>
      </c>
      <c r="AD19" s="145">
        <v>0.19613925510319996</v>
      </c>
      <c r="AE19" s="144" t="s">
        <v>443</v>
      </c>
      <c r="AF19" s="145">
        <v>2049.0623005000002</v>
      </c>
      <c r="AG19" s="145">
        <v>1153.5429999999999</v>
      </c>
      <c r="AH19" s="145">
        <v>11626.638269999999</v>
      </c>
      <c r="AI19" s="145">
        <v>115.75172000000001</v>
      </c>
      <c r="AJ19" s="26" t="s">
        <v>430</v>
      </c>
      <c r="AK19" s="26" t="s">
        <v>430</v>
      </c>
      <c r="AL19" s="49" t="s">
        <v>50</v>
      </c>
    </row>
    <row r="20" spans="1:38" s="2" customFormat="1" ht="26.25" customHeight="1" thickBot="1" x14ac:dyDescent="0.3">
      <c r="A20" s="70" t="s">
        <v>54</v>
      </c>
      <c r="B20" s="70" t="s">
        <v>65</v>
      </c>
      <c r="C20" s="70" t="s">
        <v>66</v>
      </c>
      <c r="D20" s="72"/>
      <c r="E20" s="145">
        <v>15.67643064184001</v>
      </c>
      <c r="F20" s="145">
        <v>0.26385799512500002</v>
      </c>
      <c r="G20" s="145">
        <v>4.2184480857666147</v>
      </c>
      <c r="H20" s="26" t="s">
        <v>430</v>
      </c>
      <c r="I20" s="145">
        <v>1.1245620085802195</v>
      </c>
      <c r="J20" s="145">
        <v>1.5906829326246279</v>
      </c>
      <c r="K20" s="145">
        <v>1.7737952197639992</v>
      </c>
      <c r="L20" s="145">
        <v>2.0317872871375219E-2</v>
      </c>
      <c r="M20" s="145">
        <v>14.246116935790003</v>
      </c>
      <c r="N20" s="145">
        <v>2.6403618853914153</v>
      </c>
      <c r="O20" s="145">
        <v>0.17182036820732996</v>
      </c>
      <c r="P20" s="145">
        <v>9.8521578146766778E-2</v>
      </c>
      <c r="Q20" s="145">
        <v>0.12052453927542052</v>
      </c>
      <c r="R20" s="145">
        <v>0.24784481251539012</v>
      </c>
      <c r="S20" s="145">
        <v>0.14754501798424993</v>
      </c>
      <c r="T20" s="145">
        <v>0.60885284660534011</v>
      </c>
      <c r="U20" s="26" t="s">
        <v>429</v>
      </c>
      <c r="V20" s="145">
        <v>1.4030086238645718</v>
      </c>
      <c r="W20" s="145">
        <v>1.1068590418113489</v>
      </c>
      <c r="X20" s="26" t="s">
        <v>431</v>
      </c>
      <c r="Y20" s="26" t="s">
        <v>431</v>
      </c>
      <c r="Z20" s="26" t="s">
        <v>431</v>
      </c>
      <c r="AA20" s="26" t="s">
        <v>431</v>
      </c>
      <c r="AB20" s="145">
        <v>0.1655124771176919</v>
      </c>
      <c r="AC20" s="145">
        <v>0.13467881496098003</v>
      </c>
      <c r="AD20" s="145">
        <v>0.20659103765105996</v>
      </c>
      <c r="AE20" s="144" t="s">
        <v>443</v>
      </c>
      <c r="AF20" s="145">
        <v>119381.09091299998</v>
      </c>
      <c r="AG20" s="145">
        <v>11731.114053000001</v>
      </c>
      <c r="AH20" s="145">
        <v>32256.137060999998</v>
      </c>
      <c r="AI20" s="145">
        <v>29467.471377999995</v>
      </c>
      <c r="AJ20" s="145">
        <v>24.364644999999999</v>
      </c>
      <c r="AK20" s="26" t="s">
        <v>430</v>
      </c>
      <c r="AL20" s="49" t="s">
        <v>50</v>
      </c>
    </row>
    <row r="21" spans="1:38" s="2" customFormat="1" ht="26.25" customHeight="1" thickBot="1" x14ac:dyDescent="0.3">
      <c r="A21" s="70" t="s">
        <v>54</v>
      </c>
      <c r="B21" s="70" t="s">
        <v>67</v>
      </c>
      <c r="C21" s="70" t="s">
        <v>68</v>
      </c>
      <c r="D21" s="72"/>
      <c r="E21" s="145">
        <v>0.59601906820000017</v>
      </c>
      <c r="F21" s="145">
        <v>2.8173761998000015E-2</v>
      </c>
      <c r="G21" s="145">
        <v>1.073587804419408</v>
      </c>
      <c r="H21" s="26" t="s">
        <v>430</v>
      </c>
      <c r="I21" s="145">
        <v>2.6347058305660497E-2</v>
      </c>
      <c r="J21" s="145">
        <v>5.2468519348624731E-2</v>
      </c>
      <c r="K21" s="145">
        <v>7.9614151829000057E-2</v>
      </c>
      <c r="L21" s="145">
        <v>6.9202883856483311E-3</v>
      </c>
      <c r="M21" s="145">
        <v>0.22960248378000006</v>
      </c>
      <c r="N21" s="145">
        <v>0.14051292533879994</v>
      </c>
      <c r="O21" s="145">
        <v>3.4349954573399976E-3</v>
      </c>
      <c r="P21" s="145">
        <v>4.4780302194099971E-3</v>
      </c>
      <c r="Q21" s="145">
        <v>4.7493209050800025E-2</v>
      </c>
      <c r="R21" s="145">
        <v>0.10598515711809989</v>
      </c>
      <c r="S21" s="145">
        <v>0.1297770409421001</v>
      </c>
      <c r="T21" s="145">
        <v>0.41457237693060028</v>
      </c>
      <c r="U21" s="26" t="s">
        <v>429</v>
      </c>
      <c r="V21" s="145">
        <v>0.40714056965599976</v>
      </c>
      <c r="W21" s="145">
        <v>2.81561929089E-2</v>
      </c>
      <c r="X21" s="26" t="s">
        <v>431</v>
      </c>
      <c r="Y21" s="26" t="s">
        <v>431</v>
      </c>
      <c r="Z21" s="26" t="s">
        <v>431</v>
      </c>
      <c r="AA21" s="26" t="s">
        <v>431</v>
      </c>
      <c r="AB21" s="145">
        <v>5.4295649076600006E-3</v>
      </c>
      <c r="AC21" s="145">
        <v>2.0478423046E-3</v>
      </c>
      <c r="AD21" s="145">
        <v>0.16027317416785999</v>
      </c>
      <c r="AE21" s="144" t="s">
        <v>443</v>
      </c>
      <c r="AF21" s="145">
        <v>1281.4967149999998</v>
      </c>
      <c r="AG21" s="145">
        <v>1910.0484710000001</v>
      </c>
      <c r="AH21" s="145">
        <v>447.9599990000001</v>
      </c>
      <c r="AI21" s="145">
        <v>292.67613100000005</v>
      </c>
      <c r="AJ21" s="145">
        <v>26.84</v>
      </c>
      <c r="AK21" s="26" t="s">
        <v>430</v>
      </c>
      <c r="AL21" s="49" t="s">
        <v>50</v>
      </c>
    </row>
    <row r="22" spans="1:38" s="2" customFormat="1" ht="26.25" customHeight="1" thickBot="1" x14ac:dyDescent="0.3">
      <c r="A22" s="70" t="s">
        <v>54</v>
      </c>
      <c r="B22" s="70" t="s">
        <v>69</v>
      </c>
      <c r="C22" s="70" t="s">
        <v>70</v>
      </c>
      <c r="D22" s="72"/>
      <c r="E22" s="145">
        <v>2.4466085322799995</v>
      </c>
      <c r="F22" s="145">
        <v>8.9375417260000051E-3</v>
      </c>
      <c r="G22" s="145">
        <v>0.71615064549271801</v>
      </c>
      <c r="H22" s="26" t="s">
        <v>430</v>
      </c>
      <c r="I22" s="145">
        <v>6.7218269212961507E-2</v>
      </c>
      <c r="J22" s="145">
        <v>0.12954781364232534</v>
      </c>
      <c r="K22" s="145">
        <v>0.18016567998200003</v>
      </c>
      <c r="L22" s="145">
        <v>1.3048570926016573E-2</v>
      </c>
      <c r="M22" s="145">
        <v>10.562862016990005</v>
      </c>
      <c r="N22" s="145">
        <v>1.6712917283499999</v>
      </c>
      <c r="O22" s="145">
        <v>3.8160837232100009E-2</v>
      </c>
      <c r="P22" s="145">
        <v>3.5384805059090009E-2</v>
      </c>
      <c r="Q22" s="145">
        <v>0.27714115584900001</v>
      </c>
      <c r="R22" s="145">
        <v>1.972724222918</v>
      </c>
      <c r="S22" s="145">
        <v>0.74397830570049972</v>
      </c>
      <c r="T22" s="145">
        <v>1.8170060794900007</v>
      </c>
      <c r="U22" s="26" t="s">
        <v>429</v>
      </c>
      <c r="V22" s="145">
        <v>3.3713272200740003</v>
      </c>
      <c r="W22" s="145">
        <v>0.11432599986910003</v>
      </c>
      <c r="X22" s="26" t="s">
        <v>431</v>
      </c>
      <c r="Y22" s="26" t="s">
        <v>431</v>
      </c>
      <c r="Z22" s="26" t="s">
        <v>431</v>
      </c>
      <c r="AA22" s="26" t="s">
        <v>431</v>
      </c>
      <c r="AB22" s="145">
        <v>5.737952088395999E-3</v>
      </c>
      <c r="AC22" s="145">
        <v>2.2013712621600004E-3</v>
      </c>
      <c r="AD22" s="145">
        <v>0.51000712538257997</v>
      </c>
      <c r="AE22" s="144" t="s">
        <v>443</v>
      </c>
      <c r="AF22" s="145">
        <v>1584.1644480000007</v>
      </c>
      <c r="AG22" s="145">
        <v>3000.0178179999998</v>
      </c>
      <c r="AH22" s="145">
        <v>2754.1941880000013</v>
      </c>
      <c r="AI22" s="145">
        <v>338.71655299999998</v>
      </c>
      <c r="AJ22" s="145">
        <v>1130.7900180000001</v>
      </c>
      <c r="AK22" s="26" t="s">
        <v>430</v>
      </c>
      <c r="AL22" s="49" t="s">
        <v>50</v>
      </c>
    </row>
    <row r="23" spans="1:38" s="2" customFormat="1" ht="26.25" customHeight="1" thickBot="1" x14ac:dyDescent="0.3">
      <c r="A23" s="70" t="s">
        <v>71</v>
      </c>
      <c r="B23" s="70" t="s">
        <v>394</v>
      </c>
      <c r="C23" s="70" t="s">
        <v>432</v>
      </c>
      <c r="D23" s="72"/>
      <c r="E23" s="145">
        <v>11.872426778168</v>
      </c>
      <c r="F23" s="145">
        <v>2.2951049064242288</v>
      </c>
      <c r="G23" s="145">
        <v>4.6482547280792775E-3</v>
      </c>
      <c r="H23" s="145">
        <v>3.0696820559045893E-3</v>
      </c>
      <c r="I23" s="145">
        <v>0.81059187240109365</v>
      </c>
      <c r="J23" s="145">
        <v>0.81059187240109354</v>
      </c>
      <c r="K23" s="145">
        <v>0.81059187240109365</v>
      </c>
      <c r="L23" s="145">
        <v>0.49518771155942476</v>
      </c>
      <c r="M23" s="145">
        <v>9.768848503070215</v>
      </c>
      <c r="N23" s="26" t="s">
        <v>430</v>
      </c>
      <c r="O23" s="145">
        <v>3.8376488314072056E-3</v>
      </c>
      <c r="P23" s="26" t="s">
        <v>430</v>
      </c>
      <c r="Q23" s="26" t="s">
        <v>430</v>
      </c>
      <c r="R23" s="145">
        <v>1.9188244157036023E-2</v>
      </c>
      <c r="S23" s="145">
        <v>0.65240030133922511</v>
      </c>
      <c r="T23" s="145">
        <v>2.6863541819850446E-2</v>
      </c>
      <c r="U23" s="145">
        <v>3.8376488314072056E-3</v>
      </c>
      <c r="V23" s="145">
        <v>0.3837648831407206</v>
      </c>
      <c r="W23" s="26" t="s">
        <v>430</v>
      </c>
      <c r="X23" s="145">
        <v>1.1577997699028739E-2</v>
      </c>
      <c r="Y23" s="145">
        <v>1.9123192952228911E-2</v>
      </c>
      <c r="Z23" s="26" t="s">
        <v>430</v>
      </c>
      <c r="AA23" s="26" t="s">
        <v>430</v>
      </c>
      <c r="AB23" s="145">
        <v>3.0701190651257648E-2</v>
      </c>
      <c r="AC23" s="26" t="s">
        <v>430</v>
      </c>
      <c r="AD23" s="26" t="s">
        <v>430</v>
      </c>
      <c r="AE23" s="144" t="s">
        <v>443</v>
      </c>
      <c r="AF23" s="145">
        <v>16203.818310082472</v>
      </c>
      <c r="AG23" s="26" t="s">
        <v>430</v>
      </c>
      <c r="AH23" s="145">
        <v>196.13995737948815</v>
      </c>
      <c r="AI23" s="145">
        <v>139.9603873328852</v>
      </c>
      <c r="AJ23" s="26" t="s">
        <v>430</v>
      </c>
      <c r="AK23" s="26" t="s">
        <v>430</v>
      </c>
      <c r="AL23" s="49" t="s">
        <v>50</v>
      </c>
    </row>
    <row r="24" spans="1:38" s="2" customFormat="1" ht="26.25" customHeight="1" thickBot="1" x14ac:dyDescent="0.3">
      <c r="A24" s="70" t="s">
        <v>54</v>
      </c>
      <c r="B24" s="70" t="s">
        <v>72</v>
      </c>
      <c r="C24" s="70" t="s">
        <v>73</v>
      </c>
      <c r="D24" s="72"/>
      <c r="E24" s="145">
        <v>1.9062634482700003</v>
      </c>
      <c r="F24" s="145">
        <v>0.15213962607399989</v>
      </c>
      <c r="G24" s="145">
        <v>1.0080723724059362</v>
      </c>
      <c r="H24" s="26" t="s">
        <v>430</v>
      </c>
      <c r="I24" s="145">
        <v>0.13364043742411716</v>
      </c>
      <c r="J24" s="145">
        <v>0.30175493281808496</v>
      </c>
      <c r="K24" s="145">
        <v>0.59165897685499969</v>
      </c>
      <c r="L24" s="145">
        <v>1.4131958876132231E-2</v>
      </c>
      <c r="M24" s="145">
        <v>2.9446088805599988</v>
      </c>
      <c r="N24" s="145">
        <v>0.22987678731942299</v>
      </c>
      <c r="O24" s="145">
        <v>1.7626218673149993E-2</v>
      </c>
      <c r="P24" s="145">
        <v>8.5788908249007177E-3</v>
      </c>
      <c r="Q24" s="145">
        <v>1.9864619641797462E-2</v>
      </c>
      <c r="R24" s="145">
        <v>0.1529482927704999</v>
      </c>
      <c r="S24" s="145">
        <v>0.21860349414420002</v>
      </c>
      <c r="T24" s="145">
        <v>0.45894212909179977</v>
      </c>
      <c r="U24" s="26" t="s">
        <v>429</v>
      </c>
      <c r="V24" s="145">
        <v>3.5093537434408577</v>
      </c>
      <c r="W24" s="145">
        <v>0.2325698833541</v>
      </c>
      <c r="X24" s="26" t="s">
        <v>431</v>
      </c>
      <c r="Y24" s="26" t="s">
        <v>431</v>
      </c>
      <c r="Z24" s="26" t="s">
        <v>431</v>
      </c>
      <c r="AA24" s="26" t="s">
        <v>431</v>
      </c>
      <c r="AB24" s="145">
        <v>8.9374351915500069E-2</v>
      </c>
      <c r="AC24" s="145">
        <v>0.17266818050500002</v>
      </c>
      <c r="AD24" s="145">
        <v>0.11812178434366</v>
      </c>
      <c r="AE24" s="144" t="s">
        <v>443</v>
      </c>
      <c r="AF24" s="145">
        <v>2285.930891</v>
      </c>
      <c r="AG24" s="145">
        <v>727.16691600000001</v>
      </c>
      <c r="AH24" s="145">
        <v>2571.6827580000004</v>
      </c>
      <c r="AI24" s="145">
        <v>8002.1590609999994</v>
      </c>
      <c r="AJ24" s="145">
        <v>417.47</v>
      </c>
      <c r="AK24" s="26" t="s">
        <v>430</v>
      </c>
      <c r="AL24" s="49" t="s">
        <v>50</v>
      </c>
    </row>
    <row r="25" spans="1:38" s="2" customFormat="1" ht="26.25" customHeight="1" thickBot="1" x14ac:dyDescent="0.3">
      <c r="A25" s="70" t="s">
        <v>74</v>
      </c>
      <c r="B25" s="70" t="s">
        <v>75</v>
      </c>
      <c r="C25" s="70" t="s">
        <v>76</v>
      </c>
      <c r="D25" s="72"/>
      <c r="E25" s="145">
        <v>0.52614744578851502</v>
      </c>
      <c r="F25" s="145">
        <v>9.9629153295619305E-2</v>
      </c>
      <c r="G25" s="145">
        <v>3.5562803903066043E-2</v>
      </c>
      <c r="H25" s="26" t="s">
        <v>430</v>
      </c>
      <c r="I25" s="145">
        <v>4.7150896233591113E-3</v>
      </c>
      <c r="J25" s="145">
        <v>4.7150896233591113E-3</v>
      </c>
      <c r="K25" s="145">
        <v>4.7150896233591113E-3</v>
      </c>
      <c r="L25" s="145">
        <v>2.3575448116795556E-3</v>
      </c>
      <c r="M25" s="145">
        <v>0.64420410489896174</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1833.1342218075281</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0.18177575185285952</v>
      </c>
      <c r="F26" s="145">
        <v>3.7481654472410586E-2</v>
      </c>
      <c r="G26" s="145">
        <v>1.514766483701723E-2</v>
      </c>
      <c r="H26" s="26" t="s">
        <v>430</v>
      </c>
      <c r="I26" s="145">
        <v>1.5036592068166886E-3</v>
      </c>
      <c r="J26" s="145">
        <v>1.5036592068166886E-3</v>
      </c>
      <c r="K26" s="145">
        <v>1.5036592068166886E-3</v>
      </c>
      <c r="L26" s="145">
        <v>7.5182960340834431E-4</v>
      </c>
      <c r="M26" s="145">
        <v>0.51149578540648133</v>
      </c>
      <c r="N26" s="145">
        <v>0.11487244114914125</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788.96562475532335</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25.716679907806341</v>
      </c>
      <c r="F27" s="145">
        <v>8.9715865285374594</v>
      </c>
      <c r="G27" s="145">
        <v>3.5719372291577678E-2</v>
      </c>
      <c r="H27" s="145">
        <v>1.6661120809873897</v>
      </c>
      <c r="I27" s="145">
        <v>0.62254241400661647</v>
      </c>
      <c r="J27" s="145">
        <v>0.62254241400661647</v>
      </c>
      <c r="K27" s="145">
        <v>0.62254241400661647</v>
      </c>
      <c r="L27" s="145">
        <v>0.33232430697932785</v>
      </c>
      <c r="M27" s="145">
        <v>84.553939593135254</v>
      </c>
      <c r="N27" s="145">
        <v>2.7705991733396654E-3</v>
      </c>
      <c r="O27" s="145">
        <v>3.3824259868818035E-4</v>
      </c>
      <c r="P27" s="145">
        <v>1.673412753775531E-2</v>
      </c>
      <c r="Q27" s="145">
        <v>5.235284939908261E-4</v>
      </c>
      <c r="R27" s="145">
        <v>1.5132234939197624E-2</v>
      </c>
      <c r="S27" s="145">
        <v>1.0568579530899761E-2</v>
      </c>
      <c r="T27" s="145">
        <v>3.6473209455357364E-3</v>
      </c>
      <c r="U27" s="145">
        <v>3.7057179060529183E-4</v>
      </c>
      <c r="V27" s="145">
        <v>6.2114221207386501E-2</v>
      </c>
      <c r="W27" s="145">
        <v>1.2197798293088604</v>
      </c>
      <c r="X27" s="145">
        <v>2.2249512826728116E-2</v>
      </c>
      <c r="Y27" s="145">
        <v>2.6567057546323172E-2</v>
      </c>
      <c r="Z27" s="145">
        <v>1.3595000724474159E-2</v>
      </c>
      <c r="AA27" s="145">
        <v>2.7320723974167838E-2</v>
      </c>
      <c r="AB27" s="145">
        <v>8.973229507169328E-2</v>
      </c>
      <c r="AC27" s="145">
        <v>0.13058275191262736</v>
      </c>
      <c r="AD27" s="145">
        <v>2.449438794848097E-4</v>
      </c>
      <c r="AE27" s="144" t="s">
        <v>443</v>
      </c>
      <c r="AF27" s="145">
        <v>91267.425335718755</v>
      </c>
      <c r="AG27" s="26" t="s">
        <v>430</v>
      </c>
      <c r="AH27" s="145">
        <v>11.233656233795687</v>
      </c>
      <c r="AI27" s="145">
        <v>3568.9237272223058</v>
      </c>
      <c r="AJ27" s="26" t="s">
        <v>430</v>
      </c>
      <c r="AK27" s="26" t="s">
        <v>430</v>
      </c>
      <c r="AL27" s="49" t="s">
        <v>50</v>
      </c>
    </row>
    <row r="28" spans="1:38" s="2" customFormat="1" ht="26.25" customHeight="1" thickBot="1" x14ac:dyDescent="0.3">
      <c r="A28" s="70" t="s">
        <v>79</v>
      </c>
      <c r="B28" s="70" t="s">
        <v>82</v>
      </c>
      <c r="C28" s="70" t="s">
        <v>83</v>
      </c>
      <c r="D28" s="72"/>
      <c r="E28" s="145">
        <v>5.9658637728209074</v>
      </c>
      <c r="F28" s="145">
        <v>0.90987012126884637</v>
      </c>
      <c r="G28" s="145">
        <v>5.9708991671265669E-3</v>
      </c>
      <c r="H28" s="145">
        <v>1.1960313833078343E-2</v>
      </c>
      <c r="I28" s="145">
        <v>0.61617456673210858</v>
      </c>
      <c r="J28" s="145">
        <v>0.61617456673210858</v>
      </c>
      <c r="K28" s="145">
        <v>0.61617456673210858</v>
      </c>
      <c r="L28" s="145">
        <v>0.3385589402326955</v>
      </c>
      <c r="M28" s="145">
        <v>7.6647412634734522</v>
      </c>
      <c r="N28" s="145">
        <v>1.7203367497146648E-4</v>
      </c>
      <c r="O28" s="145">
        <v>1.7873924096810283E-5</v>
      </c>
      <c r="P28" s="145">
        <v>1.6850870168670052E-3</v>
      </c>
      <c r="Q28" s="145">
        <v>3.4071456694461484E-5</v>
      </c>
      <c r="R28" s="145">
        <v>2.5742066511906833E-3</v>
      </c>
      <c r="S28" s="145">
        <v>1.7308477026902612E-3</v>
      </c>
      <c r="T28" s="145">
        <v>9.6641568874627267E-5</v>
      </c>
      <c r="U28" s="145">
        <v>3.2395065195302408E-5</v>
      </c>
      <c r="V28" s="145">
        <v>5.78081999017966E-3</v>
      </c>
      <c r="W28" s="145">
        <v>0.25825076274476944</v>
      </c>
      <c r="X28" s="145">
        <v>4.6590890300881932E-3</v>
      </c>
      <c r="Y28" s="145">
        <v>4.9232787261480893E-3</v>
      </c>
      <c r="Z28" s="145">
        <v>2.5769702961124024E-3</v>
      </c>
      <c r="AA28" s="145">
        <v>4.7043516005654887E-3</v>
      </c>
      <c r="AB28" s="145">
        <v>1.6863689652914172E-2</v>
      </c>
      <c r="AC28" s="145">
        <v>1.8431204217685994E-2</v>
      </c>
      <c r="AD28" s="145">
        <v>5.5947288562056267E-5</v>
      </c>
      <c r="AE28" s="144" t="s">
        <v>443</v>
      </c>
      <c r="AF28" s="145">
        <v>13082.641914649535</v>
      </c>
      <c r="AG28" s="26" t="s">
        <v>430</v>
      </c>
      <c r="AH28" s="26" t="s">
        <v>430</v>
      </c>
      <c r="AI28" s="145">
        <v>359.90494342976888</v>
      </c>
      <c r="AJ28" s="26" t="s">
        <v>430</v>
      </c>
      <c r="AK28" s="26" t="s">
        <v>430</v>
      </c>
      <c r="AL28" s="49" t="s">
        <v>50</v>
      </c>
    </row>
    <row r="29" spans="1:38" s="2" customFormat="1" ht="26.25" customHeight="1" thickBot="1" x14ac:dyDescent="0.3">
      <c r="A29" s="70" t="s">
        <v>79</v>
      </c>
      <c r="B29" s="70" t="s">
        <v>84</v>
      </c>
      <c r="C29" s="70" t="s">
        <v>85</v>
      </c>
      <c r="D29" s="72"/>
      <c r="E29" s="145">
        <v>22.767373555499979</v>
      </c>
      <c r="F29" s="145">
        <v>0.7682255088455312</v>
      </c>
      <c r="G29" s="145">
        <v>2.3796969744189565E-2</v>
      </c>
      <c r="H29" s="145">
        <v>1.1745921473056246E-2</v>
      </c>
      <c r="I29" s="145">
        <v>0.50003958181223784</v>
      </c>
      <c r="J29" s="145">
        <v>0.50003958181223784</v>
      </c>
      <c r="K29" s="145">
        <v>0.50003958181223784</v>
      </c>
      <c r="L29" s="145">
        <v>0.26499636576640068</v>
      </c>
      <c r="M29" s="145">
        <v>5.0003133917842941</v>
      </c>
      <c r="N29" s="145">
        <v>6.0411170561336879E-4</v>
      </c>
      <c r="O29" s="145">
        <v>6.0411170561336879E-5</v>
      </c>
      <c r="P29" s="145">
        <v>6.4035840795017085E-3</v>
      </c>
      <c r="Q29" s="145">
        <v>1.2082234112267376E-4</v>
      </c>
      <c r="R29" s="145">
        <v>1.026989899542727E-2</v>
      </c>
      <c r="S29" s="145">
        <v>6.8868734439924044E-3</v>
      </c>
      <c r="T29" s="145">
        <v>2.4164468224534752E-4</v>
      </c>
      <c r="U29" s="145">
        <v>1.2082234112267376E-4</v>
      </c>
      <c r="V29" s="145">
        <v>2.1748021402081274E-2</v>
      </c>
      <c r="W29" s="145">
        <v>0.22614336707138305</v>
      </c>
      <c r="X29" s="145">
        <v>6.1619393972563614E-3</v>
      </c>
      <c r="Y29" s="145">
        <v>3.7213281065783518E-2</v>
      </c>
      <c r="Z29" s="145">
        <v>4.1562885346199778E-2</v>
      </c>
      <c r="AA29" s="145">
        <v>9.5449649486912275E-3</v>
      </c>
      <c r="AB29" s="145">
        <v>9.4483070757930887E-2</v>
      </c>
      <c r="AC29" s="145">
        <v>7.2734844308807195E-2</v>
      </c>
      <c r="AD29" s="145">
        <v>4.4986233781689217E-5</v>
      </c>
      <c r="AE29" s="144" t="s">
        <v>443</v>
      </c>
      <c r="AF29" s="145">
        <v>51521.232418531436</v>
      </c>
      <c r="AG29" s="26" t="s">
        <v>430</v>
      </c>
      <c r="AH29" s="145">
        <v>197.98050086641706</v>
      </c>
      <c r="AI29" s="145">
        <v>1369.2771889681496</v>
      </c>
      <c r="AJ29" s="26" t="s">
        <v>430</v>
      </c>
      <c r="AK29" s="26" t="s">
        <v>430</v>
      </c>
      <c r="AL29" s="49" t="s">
        <v>50</v>
      </c>
    </row>
    <row r="30" spans="1:38" s="2" customFormat="1" ht="26.25" customHeight="1" thickBot="1" x14ac:dyDescent="0.3">
      <c r="A30" s="70" t="s">
        <v>79</v>
      </c>
      <c r="B30" s="70" t="s">
        <v>86</v>
      </c>
      <c r="C30" s="70" t="s">
        <v>87</v>
      </c>
      <c r="D30" s="72"/>
      <c r="E30" s="145">
        <v>0.19959496222318049</v>
      </c>
      <c r="F30" s="145">
        <v>2.6175814737374496</v>
      </c>
      <c r="G30" s="145">
        <v>4.8478774521330651E-4</v>
      </c>
      <c r="H30" s="145">
        <v>1.5986459301606001E-3</v>
      </c>
      <c r="I30" s="145">
        <v>4.8767948769462423E-2</v>
      </c>
      <c r="J30" s="145">
        <v>4.8767948769462423E-2</v>
      </c>
      <c r="K30" s="145">
        <v>4.8767948769462423E-2</v>
      </c>
      <c r="L30" s="145">
        <v>5.8598553796408671E-3</v>
      </c>
      <c r="M30" s="145">
        <v>10.521893389218855</v>
      </c>
      <c r="N30" s="145">
        <v>5.1326924697338912E-5</v>
      </c>
      <c r="O30" s="145">
        <v>6.4035546160828353E-6</v>
      </c>
      <c r="P30" s="145">
        <v>2.8163236857073532E-4</v>
      </c>
      <c r="Q30" s="145">
        <v>9.6299538662933083E-6</v>
      </c>
      <c r="R30" s="145">
        <v>2.0853224838743778E-4</v>
      </c>
      <c r="S30" s="145">
        <v>1.4858579427880106E-4</v>
      </c>
      <c r="T30" s="145">
        <v>7.3271548952416764E-5</v>
      </c>
      <c r="U30" s="145">
        <v>6.4527985004209478E-6</v>
      </c>
      <c r="V30" s="145">
        <v>1.0661890690995997E-3</v>
      </c>
      <c r="W30" s="145">
        <v>2.9584779950947975E-2</v>
      </c>
      <c r="X30" s="145">
        <v>2.8795743322999027E-4</v>
      </c>
      <c r="Y30" s="145">
        <v>3.2071386457547613E-4</v>
      </c>
      <c r="Z30" s="145">
        <v>2.2766812158311501E-4</v>
      </c>
      <c r="AA30" s="145">
        <v>3.449492542783404E-4</v>
      </c>
      <c r="AB30" s="145">
        <v>1.1812886736669215E-3</v>
      </c>
      <c r="AC30" s="145">
        <v>1.9653858807291511E-3</v>
      </c>
      <c r="AD30" s="145">
        <v>1.5666574836759023E-5</v>
      </c>
      <c r="AE30" s="144" t="s">
        <v>443</v>
      </c>
      <c r="AF30" s="145">
        <v>1386.2001522225639</v>
      </c>
      <c r="AG30" s="26" t="s">
        <v>430</v>
      </c>
      <c r="AH30" s="26" t="s">
        <v>430</v>
      </c>
      <c r="AI30" s="145">
        <v>60.981198013326171</v>
      </c>
      <c r="AJ30" s="26" t="s">
        <v>430</v>
      </c>
      <c r="AK30" s="26" t="s">
        <v>430</v>
      </c>
      <c r="AL30" s="49" t="s">
        <v>50</v>
      </c>
    </row>
    <row r="31" spans="1:38" s="2" customFormat="1" ht="26.25" customHeight="1" thickBot="1" x14ac:dyDescent="0.3">
      <c r="A31" s="70" t="s">
        <v>79</v>
      </c>
      <c r="B31" s="70" t="s">
        <v>88</v>
      </c>
      <c r="C31" s="70" t="s">
        <v>89</v>
      </c>
      <c r="D31" s="72"/>
      <c r="E31" s="26" t="s">
        <v>430</v>
      </c>
      <c r="F31" s="145">
        <v>2.4620849575125332</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0.62400226773091172</v>
      </c>
      <c r="J32" s="145">
        <v>1.1330387454437725</v>
      </c>
      <c r="K32" s="145">
        <v>1.5265316672356963</v>
      </c>
      <c r="L32" s="145">
        <v>0.16105277757788042</v>
      </c>
      <c r="M32" s="26" t="s">
        <v>430</v>
      </c>
      <c r="N32" s="145">
        <v>0.47467536551698569</v>
      </c>
      <c r="O32" s="145">
        <v>1.767821734390815E-3</v>
      </c>
      <c r="P32" s="26" t="s">
        <v>430</v>
      </c>
      <c r="Q32" s="145">
        <v>4.2196946027653559E-2</v>
      </c>
      <c r="R32" s="145">
        <v>1.3219262166194112</v>
      </c>
      <c r="S32" s="145">
        <v>29.769803854730608</v>
      </c>
      <c r="T32" s="145">
        <v>0.18979745418843813</v>
      </c>
      <c r="U32" s="145">
        <v>3.0530633344713929E-2</v>
      </c>
      <c r="V32" s="145">
        <v>18.898101976187462</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0.46903497734725047</v>
      </c>
      <c r="J33" s="145">
        <v>5.5934238170343296</v>
      </c>
      <c r="K33" s="145">
        <v>11.186847634068659</v>
      </c>
      <c r="L33" s="145">
        <v>9.2850835362769876E-2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2.1523700129308563</v>
      </c>
      <c r="F34" s="145">
        <v>0.11899084292717914</v>
      </c>
      <c r="G34" s="145">
        <v>3.5283904564928901E-4</v>
      </c>
      <c r="H34" s="145">
        <v>2.058227766287519E-4</v>
      </c>
      <c r="I34" s="145">
        <v>3.7979630889276569E-2</v>
      </c>
      <c r="J34" s="145">
        <v>3.9920195971210402E-2</v>
      </c>
      <c r="K34" s="145">
        <v>4.2137984636277652E-2</v>
      </c>
      <c r="L34" s="145">
        <v>2.4686760078029772E-2</v>
      </c>
      <c r="M34" s="145">
        <v>0.27349192970741054</v>
      </c>
      <c r="N34" s="26" t="s">
        <v>430</v>
      </c>
      <c r="O34" s="145">
        <v>2.9403253804107416E-4</v>
      </c>
      <c r="P34" s="26" t="s">
        <v>430</v>
      </c>
      <c r="Q34" s="26" t="s">
        <v>430</v>
      </c>
      <c r="R34" s="145">
        <v>1.4701626902053708E-3</v>
      </c>
      <c r="S34" s="145">
        <v>4.9985531466982605E-2</v>
      </c>
      <c r="T34" s="145">
        <v>2.0582277662875193E-3</v>
      </c>
      <c r="U34" s="145">
        <v>2.9403253804107416E-4</v>
      </c>
      <c r="V34" s="145">
        <v>2.9403253804107417E-2</v>
      </c>
      <c r="W34" s="26" t="s">
        <v>430</v>
      </c>
      <c r="X34" s="145">
        <v>8.8209761412322242E-4</v>
      </c>
      <c r="Y34" s="145">
        <v>1.4701626902053708E-3</v>
      </c>
      <c r="Z34" s="26" t="s">
        <v>430</v>
      </c>
      <c r="AA34" s="26" t="s">
        <v>430</v>
      </c>
      <c r="AB34" s="145">
        <v>2.3522603043285933E-3</v>
      </c>
      <c r="AC34" s="26" t="s">
        <v>430</v>
      </c>
      <c r="AD34" s="26" t="s">
        <v>430</v>
      </c>
      <c r="AE34" s="144" t="s">
        <v>443</v>
      </c>
      <c r="AF34" s="145">
        <v>1264.3399135766192</v>
      </c>
      <c r="AG34" s="26" t="s">
        <v>430</v>
      </c>
      <c r="AH34" s="26" t="s">
        <v>430</v>
      </c>
      <c r="AI34" s="145">
        <v>10.869867430183666</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8.113450306975329</v>
      </c>
      <c r="F36" s="145">
        <v>4.2347094749800949</v>
      </c>
      <c r="G36" s="145">
        <v>1.1856181294654957</v>
      </c>
      <c r="H36" s="145">
        <v>1.0971177067937727E-3</v>
      </c>
      <c r="I36" s="145">
        <v>0.41771925237992436</v>
      </c>
      <c r="J36" s="145">
        <v>0.46247488656348767</v>
      </c>
      <c r="K36" s="145">
        <v>0.46247488656348767</v>
      </c>
      <c r="L36" s="145">
        <v>7.6811618322227937E-2</v>
      </c>
      <c r="M36" s="145">
        <v>19.835735834763348</v>
      </c>
      <c r="N36" s="145">
        <v>1.5661458832239454E-2</v>
      </c>
      <c r="O36" s="145">
        <v>1.4604216620098863E-3</v>
      </c>
      <c r="P36" s="145">
        <v>2.7192535990851244E-3</v>
      </c>
      <c r="Q36" s="145">
        <v>3.0771857452207559E-2</v>
      </c>
      <c r="R36" s="145">
        <v>3.3063284807689712E-2</v>
      </c>
      <c r="S36" s="145">
        <v>0.10732646107332718</v>
      </c>
      <c r="T36" s="145">
        <v>1.3925507064093894</v>
      </c>
      <c r="U36" s="145">
        <v>1.5019719466834993E-2</v>
      </c>
      <c r="V36" s="145">
        <v>0.12539025783285032</v>
      </c>
      <c r="W36" s="145">
        <v>2.7711041387587322E-2</v>
      </c>
      <c r="X36" s="26" t="s">
        <v>430</v>
      </c>
      <c r="Y36" s="26" t="s">
        <v>430</v>
      </c>
      <c r="Z36" s="26" t="s">
        <v>430</v>
      </c>
      <c r="AA36" s="26" t="s">
        <v>430</v>
      </c>
      <c r="AB36" s="26" t="s">
        <v>430</v>
      </c>
      <c r="AC36" s="145">
        <v>1.0852367602606822E-2</v>
      </c>
      <c r="AD36" s="145">
        <v>2.6075442944402564E-2</v>
      </c>
      <c r="AE36" s="144" t="s">
        <v>443</v>
      </c>
      <c r="AF36" s="145">
        <v>6489.7715002551522</v>
      </c>
      <c r="AG36" s="26" t="s">
        <v>430</v>
      </c>
      <c r="AH36" s="26" t="s">
        <v>430</v>
      </c>
      <c r="AI36" s="145">
        <v>89.307592535145176</v>
      </c>
      <c r="AJ36" s="26" t="s">
        <v>430</v>
      </c>
      <c r="AK36" s="26" t="s">
        <v>430</v>
      </c>
      <c r="AL36" s="49" t="s">
        <v>50</v>
      </c>
    </row>
    <row r="37" spans="1:38" s="2" customFormat="1" ht="26.25" customHeight="1" thickBot="1" x14ac:dyDescent="0.3">
      <c r="A37" s="70" t="s">
        <v>71</v>
      </c>
      <c r="B37" s="70" t="s">
        <v>101</v>
      </c>
      <c r="C37" s="70" t="s">
        <v>435</v>
      </c>
      <c r="D37" s="72"/>
      <c r="E37" s="145">
        <v>2.52E-2</v>
      </c>
      <c r="F37" s="145">
        <v>3.725839120000001E-4</v>
      </c>
      <c r="G37" s="145">
        <v>1.3962526960000002E-5</v>
      </c>
      <c r="H37" s="26" t="s">
        <v>430</v>
      </c>
      <c r="I37" s="26" t="s">
        <v>430</v>
      </c>
      <c r="J37" s="26" t="s">
        <v>430</v>
      </c>
      <c r="K37" s="26" t="s">
        <v>430</v>
      </c>
      <c r="L37" s="26" t="s">
        <v>430</v>
      </c>
      <c r="M37" s="145">
        <v>6.9812634800000013E-3</v>
      </c>
      <c r="N37" s="26" t="s">
        <v>430</v>
      </c>
      <c r="O37" s="26" t="s">
        <v>430</v>
      </c>
      <c r="P37" s="26" t="s">
        <v>430</v>
      </c>
      <c r="Q37" s="26" t="s">
        <v>430</v>
      </c>
      <c r="R37" s="26" t="s">
        <v>430</v>
      </c>
      <c r="S37" s="26" t="s">
        <v>430</v>
      </c>
      <c r="T37" s="26" t="s">
        <v>430</v>
      </c>
      <c r="U37" s="26" t="s">
        <v>430</v>
      </c>
      <c r="V37" s="26" t="s">
        <v>430</v>
      </c>
      <c r="W37" s="145">
        <v>1.74531587E-4</v>
      </c>
      <c r="X37" s="26" t="s">
        <v>430</v>
      </c>
      <c r="Y37" s="26" t="s">
        <v>430</v>
      </c>
      <c r="Z37" s="26" t="s">
        <v>430</v>
      </c>
      <c r="AA37" s="26" t="s">
        <v>430</v>
      </c>
      <c r="AB37" s="26" t="s">
        <v>430</v>
      </c>
      <c r="AC37" s="26" t="s">
        <v>430</v>
      </c>
      <c r="AD37" s="26" t="s">
        <v>430</v>
      </c>
      <c r="AE37" s="144" t="s">
        <v>443</v>
      </c>
      <c r="AF37" s="26" t="s">
        <v>430</v>
      </c>
      <c r="AG37" s="26" t="s">
        <v>430</v>
      </c>
      <c r="AH37" s="145">
        <v>349.063174</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1.2204534035944994</v>
      </c>
      <c r="F39" s="145">
        <v>8.9748182460554021E-2</v>
      </c>
      <c r="G39" s="145">
        <v>1.1344375070828874</v>
      </c>
      <c r="H39" s="145">
        <v>4.9447889842000005E-3</v>
      </c>
      <c r="I39" s="145">
        <v>0.13290752336521383</v>
      </c>
      <c r="J39" s="145">
        <v>0.20971891195505746</v>
      </c>
      <c r="K39" s="145">
        <v>0.29719203137678163</v>
      </c>
      <c r="L39" s="145">
        <v>2.6938983409346622E-2</v>
      </c>
      <c r="M39" s="145">
        <v>0.97532286818889991</v>
      </c>
      <c r="N39" s="145">
        <v>8.9983250000000028E-2</v>
      </c>
      <c r="O39" s="145">
        <v>9.7852120000000015E-3</v>
      </c>
      <c r="P39" s="145">
        <v>1.8642011999999999E-3</v>
      </c>
      <c r="Q39" s="145">
        <v>1.6154080000000001E-2</v>
      </c>
      <c r="R39" s="145">
        <v>0.12357004000000003</v>
      </c>
      <c r="S39" s="145">
        <v>4.9120100000000007E-2</v>
      </c>
      <c r="T39" s="145">
        <v>0.57507900000000001</v>
      </c>
      <c r="U39" s="145">
        <v>1.4950000000000001E-2</v>
      </c>
      <c r="V39" s="145">
        <v>2.1526404799999996</v>
      </c>
      <c r="W39" s="145">
        <v>7.0941208854722507E-2</v>
      </c>
      <c r="X39" s="26" t="s">
        <v>431</v>
      </c>
      <c r="Y39" s="26" t="s">
        <v>431</v>
      </c>
      <c r="Z39" s="26" t="s">
        <v>431</v>
      </c>
      <c r="AA39" s="26" t="s">
        <v>431</v>
      </c>
      <c r="AB39" s="145">
        <v>6.0221545284046003E-2</v>
      </c>
      <c r="AC39" s="145">
        <v>1.4950000000000001E-2</v>
      </c>
      <c r="AD39" s="145">
        <v>0.18032350635503883</v>
      </c>
      <c r="AE39" s="144" t="s">
        <v>443</v>
      </c>
      <c r="AF39" s="145">
        <v>11110.000101444999</v>
      </c>
      <c r="AG39" s="145">
        <v>124</v>
      </c>
      <c r="AH39" s="145">
        <v>1164.425608</v>
      </c>
      <c r="AI39" s="145">
        <v>2990</v>
      </c>
      <c r="AJ39" s="26" t="s">
        <v>430</v>
      </c>
      <c r="AK39" s="26" t="s">
        <v>430</v>
      </c>
      <c r="AL39" s="49" t="s">
        <v>50</v>
      </c>
    </row>
    <row r="40" spans="1:38" s="2" customFormat="1" ht="26.25" customHeight="1" thickBot="1" x14ac:dyDescent="0.3">
      <c r="A40" s="70" t="s">
        <v>71</v>
      </c>
      <c r="B40" s="70" t="s">
        <v>106</v>
      </c>
      <c r="C40" s="70" t="s">
        <v>437</v>
      </c>
      <c r="D40" s="72"/>
      <c r="E40" s="145">
        <v>2.672427287084707</v>
      </c>
      <c r="F40" s="145">
        <v>1.3727170498921339</v>
      </c>
      <c r="G40" s="145">
        <v>1.4094597066864852E-3</v>
      </c>
      <c r="H40" s="145">
        <v>7.6317198612535226E-4</v>
      </c>
      <c r="I40" s="145">
        <v>0.26466581293665276</v>
      </c>
      <c r="J40" s="145">
        <v>0.26466581293665276</v>
      </c>
      <c r="K40" s="145">
        <v>0.26466581293665276</v>
      </c>
      <c r="L40" s="145">
        <v>7.0307592197255575E-2</v>
      </c>
      <c r="M40" s="145">
        <v>19.002009093922609</v>
      </c>
      <c r="N40" s="26" t="s">
        <v>430</v>
      </c>
      <c r="O40" s="145">
        <v>1.0967292612936324E-3</v>
      </c>
      <c r="P40" s="26" t="s">
        <v>430</v>
      </c>
      <c r="Q40" s="26" t="s">
        <v>430</v>
      </c>
      <c r="R40" s="145">
        <v>5.4836463064681616E-3</v>
      </c>
      <c r="S40" s="145">
        <v>0.18644397441991745</v>
      </c>
      <c r="T40" s="145">
        <v>7.6771048290554264E-3</v>
      </c>
      <c r="U40" s="145">
        <v>1.0967292612936324E-3</v>
      </c>
      <c r="V40" s="145">
        <v>0.10967292612936323</v>
      </c>
      <c r="W40" s="26" t="s">
        <v>430</v>
      </c>
      <c r="X40" s="145">
        <v>3.5236492667162123E-3</v>
      </c>
      <c r="Y40" s="145">
        <v>5.2501848236328457E-3</v>
      </c>
      <c r="Z40" s="26" t="s">
        <v>430</v>
      </c>
      <c r="AA40" s="26" t="s">
        <v>430</v>
      </c>
      <c r="AB40" s="145">
        <v>8.7738340903490593E-3</v>
      </c>
      <c r="AC40" s="26" t="s">
        <v>430</v>
      </c>
      <c r="AD40" s="26" t="s">
        <v>430</v>
      </c>
      <c r="AE40" s="144" t="s">
        <v>443</v>
      </c>
      <c r="AF40" s="145">
        <v>4673.9385170401529</v>
      </c>
      <c r="AG40" s="26" t="s">
        <v>430</v>
      </c>
      <c r="AH40" s="26" t="s">
        <v>430</v>
      </c>
      <c r="AI40" s="145">
        <v>130.57022993001445</v>
      </c>
      <c r="AJ40" s="26" t="s">
        <v>430</v>
      </c>
      <c r="AK40" s="26" t="s">
        <v>430</v>
      </c>
      <c r="AL40" s="49" t="s">
        <v>50</v>
      </c>
    </row>
    <row r="41" spans="1:38" s="2" customFormat="1" ht="26.25" customHeight="1" thickBot="1" x14ac:dyDescent="0.3">
      <c r="A41" s="70" t="s">
        <v>104</v>
      </c>
      <c r="B41" s="70" t="s">
        <v>107</v>
      </c>
      <c r="C41" s="70" t="s">
        <v>438</v>
      </c>
      <c r="D41" s="72"/>
      <c r="E41" s="145">
        <v>6.2665300000000013</v>
      </c>
      <c r="F41" s="145">
        <v>21.714124496478512</v>
      </c>
      <c r="G41" s="145">
        <v>1.3720371103999991</v>
      </c>
      <c r="H41" s="145">
        <v>1.2351821182589542</v>
      </c>
      <c r="I41" s="145">
        <v>9.9980724050261323</v>
      </c>
      <c r="J41" s="145">
        <v>10.366392314865667</v>
      </c>
      <c r="K41" s="145">
        <v>10.825332327985089</v>
      </c>
      <c r="L41" s="145">
        <v>2.8845844425264069</v>
      </c>
      <c r="M41" s="145">
        <v>169.77756236424034</v>
      </c>
      <c r="N41" s="145">
        <v>0.62561500000000014</v>
      </c>
      <c r="O41" s="145">
        <v>0.16854730000000001</v>
      </c>
      <c r="P41" s="145">
        <v>2.8680209999999991E-2</v>
      </c>
      <c r="Q41" s="145">
        <v>8.0744999999999997E-2</v>
      </c>
      <c r="R41" s="145">
        <v>2.0075920000000003</v>
      </c>
      <c r="S41" s="145">
        <v>0.40150450000000004</v>
      </c>
      <c r="T41" s="145">
        <v>1.8261700000000001</v>
      </c>
      <c r="U41" s="145">
        <v>0.27898500000000004</v>
      </c>
      <c r="V41" s="145">
        <v>39.176363999999985</v>
      </c>
      <c r="W41" s="145">
        <v>1.1880170999999999</v>
      </c>
      <c r="X41" s="26" t="s">
        <v>431</v>
      </c>
      <c r="Y41" s="26" t="s">
        <v>431</v>
      </c>
      <c r="Z41" s="26" t="s">
        <v>431</v>
      </c>
      <c r="AA41" s="26" t="s">
        <v>431</v>
      </c>
      <c r="AB41" s="145">
        <v>8.6862499754070495</v>
      </c>
      <c r="AC41" s="145">
        <v>0.27929872549019619</v>
      </c>
      <c r="AD41" s="145">
        <v>3.3496095802536252</v>
      </c>
      <c r="AE41" s="144" t="s">
        <v>443</v>
      </c>
      <c r="AF41" s="145">
        <v>20942</v>
      </c>
      <c r="AG41" s="145">
        <v>306</v>
      </c>
      <c r="AH41" s="145">
        <v>1966.6</v>
      </c>
      <c r="AI41" s="145">
        <v>55797.000000000007</v>
      </c>
      <c r="AJ41" s="145">
        <v>1</v>
      </c>
      <c r="AK41" s="26" t="s">
        <v>430</v>
      </c>
      <c r="AL41" s="49" t="s">
        <v>50</v>
      </c>
    </row>
    <row r="42" spans="1:38" s="2" customFormat="1" ht="26.25" customHeight="1" thickBot="1" x14ac:dyDescent="0.3">
      <c r="A42" s="70" t="s">
        <v>71</v>
      </c>
      <c r="B42" s="70" t="s">
        <v>108</v>
      </c>
      <c r="C42" s="70" t="s">
        <v>109</v>
      </c>
      <c r="D42" s="72"/>
      <c r="E42" s="145">
        <v>0.79948827091149799</v>
      </c>
      <c r="F42" s="145">
        <v>6.928247553903299</v>
      </c>
      <c r="G42" s="145">
        <v>9.3266021408811906E-4</v>
      </c>
      <c r="H42" s="145">
        <v>2.6382091128427916E-4</v>
      </c>
      <c r="I42" s="145">
        <v>0.25507626732819061</v>
      </c>
      <c r="J42" s="145">
        <v>0.25507626732819061</v>
      </c>
      <c r="K42" s="145">
        <v>0.25507626732819061</v>
      </c>
      <c r="L42" s="145">
        <v>2.761100889602509E-2</v>
      </c>
      <c r="M42" s="145">
        <v>42.45238918363215</v>
      </c>
      <c r="N42" s="26" t="s">
        <v>430</v>
      </c>
      <c r="O42" s="145">
        <v>6.1004948197049193E-4</v>
      </c>
      <c r="P42" s="26" t="s">
        <v>430</v>
      </c>
      <c r="Q42" s="26" t="s">
        <v>430</v>
      </c>
      <c r="R42" s="145">
        <v>3.05024740985246E-3</v>
      </c>
      <c r="S42" s="145">
        <v>0.10370841193498363</v>
      </c>
      <c r="T42" s="145">
        <v>4.2703463737934445E-3</v>
      </c>
      <c r="U42" s="145">
        <v>6.1004948197049193E-4</v>
      </c>
      <c r="V42" s="145">
        <v>6.1004948197049207E-2</v>
      </c>
      <c r="W42" s="26" t="s">
        <v>430</v>
      </c>
      <c r="X42" s="145">
        <v>2.3316505352202971E-3</v>
      </c>
      <c r="Y42" s="145">
        <v>2.5487453205436375E-3</v>
      </c>
      <c r="Z42" s="26" t="s">
        <v>430</v>
      </c>
      <c r="AA42" s="26" t="s">
        <v>430</v>
      </c>
      <c r="AB42" s="145">
        <v>4.8803958557639346E-3</v>
      </c>
      <c r="AC42" s="26" t="s">
        <v>430</v>
      </c>
      <c r="AD42" s="26" t="s">
        <v>430</v>
      </c>
      <c r="AE42" s="144" t="s">
        <v>443</v>
      </c>
      <c r="AF42" s="145">
        <v>2585.373262158012</v>
      </c>
      <c r="AG42" s="26" t="s">
        <v>430</v>
      </c>
      <c r="AH42" s="26" t="s">
        <v>430</v>
      </c>
      <c r="AI42" s="145">
        <v>46.356719156716267</v>
      </c>
      <c r="AJ42" s="26" t="s">
        <v>430</v>
      </c>
      <c r="AK42" s="26" t="s">
        <v>430</v>
      </c>
      <c r="AL42" s="49" t="s">
        <v>50</v>
      </c>
    </row>
    <row r="43" spans="1:38" s="2" customFormat="1" ht="26.25" customHeight="1" thickBot="1" x14ac:dyDescent="0.3">
      <c r="A43" s="70" t="s">
        <v>104</v>
      </c>
      <c r="B43" s="70" t="s">
        <v>110</v>
      </c>
      <c r="C43" s="70" t="s">
        <v>111</v>
      </c>
      <c r="D43" s="72"/>
      <c r="E43" s="145">
        <v>1.0714965209999998</v>
      </c>
      <c r="F43" s="145">
        <v>0.39441278340999997</v>
      </c>
      <c r="G43" s="145">
        <v>1.2298049235799999</v>
      </c>
      <c r="H43" s="145">
        <v>9.7801750000000021E-3</v>
      </c>
      <c r="I43" s="145">
        <v>0.20046009261184217</v>
      </c>
      <c r="J43" s="145">
        <v>0.40059397072532898</v>
      </c>
      <c r="K43" s="145">
        <v>0.95500001973333337</v>
      </c>
      <c r="L43" s="145">
        <v>2.6863229064210532E-2</v>
      </c>
      <c r="M43" s="145">
        <v>1.8219366482000001</v>
      </c>
      <c r="N43" s="145">
        <v>0.39241240670000005</v>
      </c>
      <c r="O43" s="145">
        <v>2.2625008282000005E-2</v>
      </c>
      <c r="P43" s="145">
        <v>7.7071490222999995E-3</v>
      </c>
      <c r="Q43" s="145">
        <v>0.15176623261</v>
      </c>
      <c r="R43" s="145">
        <v>0.44857015370500009</v>
      </c>
      <c r="S43" s="145">
        <v>0.42385506341000001</v>
      </c>
      <c r="T43" s="145">
        <v>0.85917524749999996</v>
      </c>
      <c r="U43" s="145">
        <v>2.8750000000000001E-2</v>
      </c>
      <c r="V43" s="145">
        <v>4.6344226604600003</v>
      </c>
      <c r="W43" s="145">
        <v>0.15456525496399998</v>
      </c>
      <c r="X43" s="26" t="s">
        <v>431</v>
      </c>
      <c r="Y43" s="26" t="s">
        <v>431</v>
      </c>
      <c r="Z43" s="26" t="s">
        <v>431</v>
      </c>
      <c r="AA43" s="26" t="s">
        <v>431</v>
      </c>
      <c r="AB43" s="145">
        <v>7.2507933156000015E-2</v>
      </c>
      <c r="AC43" s="145">
        <v>2.9650000000000003E-2</v>
      </c>
      <c r="AD43" s="145">
        <v>0.34537257401168842</v>
      </c>
      <c r="AE43" s="144" t="s">
        <v>443</v>
      </c>
      <c r="AF43" s="145">
        <v>4734.2474099999999</v>
      </c>
      <c r="AG43" s="145">
        <v>1920.0340000000001</v>
      </c>
      <c r="AH43" s="145">
        <v>580</v>
      </c>
      <c r="AI43" s="145">
        <v>5750</v>
      </c>
      <c r="AJ43" s="26" t="s">
        <v>430</v>
      </c>
      <c r="AK43" s="26" t="s">
        <v>430</v>
      </c>
      <c r="AL43" s="49" t="s">
        <v>50</v>
      </c>
    </row>
    <row r="44" spans="1:38" s="2" customFormat="1" ht="26.25" customHeight="1" thickBot="1" x14ac:dyDescent="0.3">
      <c r="A44" s="70" t="s">
        <v>71</v>
      </c>
      <c r="B44" s="70" t="s">
        <v>112</v>
      </c>
      <c r="C44" s="70" t="s">
        <v>113</v>
      </c>
      <c r="D44" s="72"/>
      <c r="E44" s="145">
        <v>7.0763728185777657</v>
      </c>
      <c r="F44" s="145">
        <v>1.9515850171125853</v>
      </c>
      <c r="G44" s="145">
        <v>3.2538591191669116E-3</v>
      </c>
      <c r="H44" s="145">
        <v>2.1265311368140246E-3</v>
      </c>
      <c r="I44" s="145">
        <v>0.44664794820404696</v>
      </c>
      <c r="J44" s="145">
        <v>0.44664794820404696</v>
      </c>
      <c r="K44" s="145">
        <v>0.44664794820404696</v>
      </c>
      <c r="L44" s="145">
        <v>0.24487686122103067</v>
      </c>
      <c r="M44" s="145">
        <v>9.0057689557763183</v>
      </c>
      <c r="N44" s="26" t="s">
        <v>430</v>
      </c>
      <c r="O44" s="145">
        <v>2.6929210353497999E-3</v>
      </c>
      <c r="P44" s="26" t="s">
        <v>430</v>
      </c>
      <c r="Q44" s="26" t="s">
        <v>430</v>
      </c>
      <c r="R44" s="145">
        <v>1.3464605176749002E-2</v>
      </c>
      <c r="S44" s="145">
        <v>0.45779657600946599</v>
      </c>
      <c r="T44" s="145">
        <v>1.8850447247448603E-2</v>
      </c>
      <c r="U44" s="145">
        <v>2.6929210353497999E-3</v>
      </c>
      <c r="V44" s="145">
        <v>0.26929210353498001</v>
      </c>
      <c r="W44" s="26" t="s">
        <v>430</v>
      </c>
      <c r="X44" s="145">
        <v>8.1346477979172809E-3</v>
      </c>
      <c r="Y44" s="145">
        <v>1.3408720484881119E-2</v>
      </c>
      <c r="Z44" s="26" t="s">
        <v>430</v>
      </c>
      <c r="AA44" s="26" t="s">
        <v>430</v>
      </c>
      <c r="AB44" s="145">
        <v>2.15433682827984E-2</v>
      </c>
      <c r="AC44" s="26" t="s">
        <v>430</v>
      </c>
      <c r="AD44" s="26" t="s">
        <v>430</v>
      </c>
      <c r="AE44" s="144" t="s">
        <v>443</v>
      </c>
      <c r="AF44" s="145">
        <v>11496.595608569172</v>
      </c>
      <c r="AG44" s="26" t="s">
        <v>430</v>
      </c>
      <c r="AH44" s="26" t="s">
        <v>430</v>
      </c>
      <c r="AI44" s="145">
        <v>107.33727289212801</v>
      </c>
      <c r="AJ44" s="26" t="s">
        <v>430</v>
      </c>
      <c r="AK44" s="26" t="s">
        <v>430</v>
      </c>
      <c r="AL44" s="49" t="s">
        <v>50</v>
      </c>
    </row>
    <row r="45" spans="1:38" s="2" customFormat="1" ht="26.25" customHeight="1" thickBot="1" x14ac:dyDescent="0.3">
      <c r="A45" s="70" t="s">
        <v>71</v>
      </c>
      <c r="B45" s="70" t="s">
        <v>114</v>
      </c>
      <c r="C45" s="70" t="s">
        <v>115</v>
      </c>
      <c r="D45" s="72"/>
      <c r="E45" s="145">
        <v>2.3360126400000003</v>
      </c>
      <c r="F45" s="145">
        <v>9.8575856606231776E-2</v>
      </c>
      <c r="G45" s="145">
        <v>7.3000395000000012E-4</v>
      </c>
      <c r="H45" s="145">
        <v>2.8835156025000004E-4</v>
      </c>
      <c r="I45" s="145">
        <v>4.7473805264516125E-2</v>
      </c>
      <c r="J45" s="145">
        <v>5.2560284400000004E-2</v>
      </c>
      <c r="K45" s="145">
        <v>5.2560284400000004E-2</v>
      </c>
      <c r="L45" s="145">
        <v>1.6293688163999998E-2</v>
      </c>
      <c r="M45" s="145">
        <v>0.32850177750000004</v>
      </c>
      <c r="N45" s="145">
        <v>4.7450256750000011E-3</v>
      </c>
      <c r="O45" s="145">
        <v>3.6500197500000006E-4</v>
      </c>
      <c r="P45" s="145">
        <v>1.095005925E-3</v>
      </c>
      <c r="Q45" s="145">
        <v>1.4600079000000002E-3</v>
      </c>
      <c r="R45" s="145">
        <v>1.8250098750000002E-3</v>
      </c>
      <c r="S45" s="145">
        <v>3.2120173800000006E-2</v>
      </c>
      <c r="T45" s="145">
        <v>3.6500197499999998E-2</v>
      </c>
      <c r="U45" s="145">
        <v>3.6500197500000005E-3</v>
      </c>
      <c r="V45" s="145">
        <v>4.3800237000000006E-2</v>
      </c>
      <c r="W45" s="145">
        <v>4.7450256750000011E-3</v>
      </c>
      <c r="X45" s="26" t="s">
        <v>430</v>
      </c>
      <c r="Y45" s="26" t="s">
        <v>430</v>
      </c>
      <c r="Z45" s="26" t="s">
        <v>430</v>
      </c>
      <c r="AA45" s="26" t="s">
        <v>430</v>
      </c>
      <c r="AB45" s="26" t="s">
        <v>430</v>
      </c>
      <c r="AC45" s="145">
        <v>2.9200158E-3</v>
      </c>
      <c r="AD45" s="145">
        <v>1.3870075050000001E-3</v>
      </c>
      <c r="AE45" s="144" t="s">
        <v>443</v>
      </c>
      <c r="AF45" s="145">
        <v>1558.55843325</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0" t="s">
        <v>117</v>
      </c>
      <c r="D46" s="72"/>
      <c r="E46" s="145">
        <v>2.3576041278108804</v>
      </c>
      <c r="F46" s="145">
        <v>0.17710785668335977</v>
      </c>
      <c r="G46" s="145">
        <v>1.584558082903925</v>
      </c>
      <c r="H46" s="145">
        <v>7.7877517564402631E-5</v>
      </c>
      <c r="I46" s="145">
        <v>0.23136069925188008</v>
      </c>
      <c r="J46" s="145">
        <v>0.69844749982068899</v>
      </c>
      <c r="K46" s="145">
        <v>2.1153287885760399</v>
      </c>
      <c r="L46" s="145">
        <v>6.7863388611030973E-2</v>
      </c>
      <c r="M46" s="145">
        <v>5.0975417552028093</v>
      </c>
      <c r="N46" s="145">
        <v>0.50269070823388884</v>
      </c>
      <c r="O46" s="145">
        <v>4.7342399839564349E-2</v>
      </c>
      <c r="P46" s="145">
        <v>4.9845608270477704E-3</v>
      </c>
      <c r="Q46" s="145">
        <v>1.6439318719333663E-2</v>
      </c>
      <c r="R46" s="145">
        <v>0.32743292485591857</v>
      </c>
      <c r="S46" s="145">
        <v>0.48959283911316431</v>
      </c>
      <c r="T46" s="145">
        <v>1.3134206722364752</v>
      </c>
      <c r="U46" s="145">
        <v>8.7892271662763481E-4</v>
      </c>
      <c r="V46" s="145">
        <v>6.5229964710254524</v>
      </c>
      <c r="W46" s="145">
        <v>0.20124883894597131</v>
      </c>
      <c r="X46" s="145">
        <v>3.5128805620608899E-5</v>
      </c>
      <c r="Y46" s="145">
        <v>5.8548009367681512E-5</v>
      </c>
      <c r="Z46" s="26" t="s">
        <v>431</v>
      </c>
      <c r="AA46" s="26" t="s">
        <v>431</v>
      </c>
      <c r="AB46" s="145">
        <v>4.6664939694010317E-2</v>
      </c>
      <c r="AC46" s="145">
        <v>9.8912908846281455E-3</v>
      </c>
      <c r="AD46" s="26" t="s">
        <v>430</v>
      </c>
      <c r="AE46" s="144" t="s">
        <v>443</v>
      </c>
      <c r="AF46" s="145">
        <v>7719.39207799817</v>
      </c>
      <c r="AG46" s="26" t="s">
        <v>430</v>
      </c>
      <c r="AH46" s="145">
        <v>4988.9865250000148</v>
      </c>
      <c r="AI46" s="145">
        <v>9243.3203928248658</v>
      </c>
      <c r="AJ46" s="26" t="s">
        <v>430</v>
      </c>
      <c r="AK46" s="26" t="s">
        <v>430</v>
      </c>
      <c r="AL46" s="49" t="s">
        <v>50</v>
      </c>
    </row>
    <row r="47" spans="1:38" s="2" customFormat="1" ht="26.25" customHeight="1" thickBot="1" x14ac:dyDescent="0.3">
      <c r="A47" s="70" t="s">
        <v>71</v>
      </c>
      <c r="B47" s="70" t="s">
        <v>118</v>
      </c>
      <c r="C47" s="70" t="s">
        <v>119</v>
      </c>
      <c r="D47" s="72"/>
      <c r="E47" s="145">
        <v>0.54548878860970007</v>
      </c>
      <c r="F47" s="145">
        <v>7.080334734459999E-2</v>
      </c>
      <c r="G47" s="145">
        <v>4.4647702975200002E-2</v>
      </c>
      <c r="H47" s="26" t="s">
        <v>430</v>
      </c>
      <c r="I47" s="145">
        <v>2.4086259793000001E-2</v>
      </c>
      <c r="J47" s="145">
        <v>2.4086259793000001E-2</v>
      </c>
      <c r="K47" s="145">
        <v>2.4086259793000001E-2</v>
      </c>
      <c r="L47" s="145">
        <v>1.156140470064E-2</v>
      </c>
      <c r="M47" s="145">
        <v>1.6679385121848</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5.6820920000000004E-2</v>
      </c>
      <c r="G49" s="145">
        <v>0.34200000000000003</v>
      </c>
      <c r="H49" s="145">
        <v>2.7303560000000002E-3</v>
      </c>
      <c r="I49" s="145">
        <v>6.3285302593659946E-3</v>
      </c>
      <c r="J49" s="145">
        <v>1.5146974063400575E-2</v>
      </c>
      <c r="K49" s="145">
        <v>3.6000000000000004E-2</v>
      </c>
      <c r="L49" s="145">
        <v>7.7400000000000004E-6</v>
      </c>
      <c r="M49" s="26" t="s">
        <v>431</v>
      </c>
      <c r="N49" s="145">
        <v>1.1630000000000001E-2</v>
      </c>
      <c r="O49" s="145">
        <v>5.0000000000000002E-5</v>
      </c>
      <c r="P49" s="145">
        <v>1.0000000000000001E-5</v>
      </c>
      <c r="Q49" s="145">
        <v>2.8500000000000001E-3</v>
      </c>
      <c r="R49" s="145">
        <v>2.5489999999999999E-2</v>
      </c>
      <c r="S49" s="145">
        <v>5.2699999999999995E-3</v>
      </c>
      <c r="T49" s="145">
        <v>4.1100000000000008E-3</v>
      </c>
      <c r="U49" s="26" t="s">
        <v>429</v>
      </c>
      <c r="V49" s="145">
        <v>6.5450000000000008E-2</v>
      </c>
      <c r="W49" s="145">
        <v>2.2138019999999998</v>
      </c>
      <c r="X49" s="145">
        <v>0.11806944</v>
      </c>
      <c r="Y49" s="145">
        <v>0.14758680000000002</v>
      </c>
      <c r="Z49" s="145">
        <v>7.3793400000000009E-2</v>
      </c>
      <c r="AA49" s="145">
        <v>5.1655380000000001E-2</v>
      </c>
      <c r="AB49" s="145">
        <v>0.39110502000000003</v>
      </c>
      <c r="AC49" s="26" t="s">
        <v>430</v>
      </c>
      <c r="AD49" s="145">
        <v>2.6650368000000002</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1.6151685393258428</v>
      </c>
      <c r="J50" s="145">
        <v>2.3000000000000003</v>
      </c>
      <c r="K50" s="145">
        <v>3.5190000000000001</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12500</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3.4110788000000003</v>
      </c>
      <c r="G52" s="26" t="s">
        <v>431</v>
      </c>
      <c r="H52" s="26" t="s">
        <v>431</v>
      </c>
      <c r="I52" s="145">
        <v>4.5822064713307471E-3</v>
      </c>
      <c r="J52" s="145">
        <v>2.2734113856998125E-2</v>
      </c>
      <c r="K52" s="145">
        <v>8.6088107961000054E-2</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3.6802633387749988</v>
      </c>
      <c r="G53" s="26" t="s">
        <v>430</v>
      </c>
      <c r="H53" s="26" t="s">
        <v>430</v>
      </c>
      <c r="I53" s="145">
        <v>1.3000000000000002E-4</v>
      </c>
      <c r="J53" s="145">
        <v>1.3000000000000002E-4</v>
      </c>
      <c r="K53" s="145">
        <v>1.3000000000000002E-4</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0.4052</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4052</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1.6009880000000004E-2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7.7234879999999997E-3</v>
      </c>
      <c r="X57" s="145">
        <v>9.4999999999999988E-6</v>
      </c>
      <c r="Y57" s="145">
        <v>9.4999999999999988E-6</v>
      </c>
      <c r="Z57" s="145">
        <v>9.4999999999999988E-6</v>
      </c>
      <c r="AA57" s="145">
        <v>9.4999999999999988E-6</v>
      </c>
      <c r="AB57" s="145">
        <v>3.7999999999999995E-5</v>
      </c>
      <c r="AC57" s="26" t="s">
        <v>430</v>
      </c>
      <c r="AD57" s="145">
        <v>2.0508419999999998</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1.0698333333333334E-2</v>
      </c>
      <c r="J58" s="145">
        <v>5.349166666666666E-2</v>
      </c>
      <c r="K58" s="145">
        <v>0.13755000000000001</v>
      </c>
      <c r="L58" s="145">
        <v>8.85822E-5</v>
      </c>
      <c r="M58" s="26" t="s">
        <v>430</v>
      </c>
      <c r="N58" s="26" t="s">
        <v>430</v>
      </c>
      <c r="O58" s="26" t="s">
        <v>430</v>
      </c>
      <c r="P58" s="26" t="s">
        <v>430</v>
      </c>
      <c r="Q58" s="26" t="s">
        <v>430</v>
      </c>
      <c r="R58" s="26" t="s">
        <v>430</v>
      </c>
      <c r="S58" s="26" t="s">
        <v>430</v>
      </c>
      <c r="T58" s="26" t="s">
        <v>430</v>
      </c>
      <c r="U58" s="26" t="s">
        <v>430</v>
      </c>
      <c r="V58" s="26" t="s">
        <v>430</v>
      </c>
      <c r="W58" s="145">
        <v>0.13111800000000001</v>
      </c>
      <c r="X58" s="26" t="s">
        <v>430</v>
      </c>
      <c r="Y58" s="26" t="s">
        <v>430</v>
      </c>
      <c r="Z58" s="26" t="s">
        <v>430</v>
      </c>
      <c r="AA58" s="26" t="s">
        <v>430</v>
      </c>
      <c r="AB58" s="26" t="s">
        <v>430</v>
      </c>
      <c r="AC58" s="26" t="s">
        <v>430</v>
      </c>
      <c r="AD58" s="145">
        <v>0.25214999999999999</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1.459568E-2</v>
      </c>
      <c r="G59" s="26" t="s">
        <v>431</v>
      </c>
      <c r="H59" s="145">
        <v>9.980000000000001E-3</v>
      </c>
      <c r="I59" s="145">
        <v>3.0512000000000001E-2</v>
      </c>
      <c r="J59" s="145">
        <v>3.4326000000000002E-2</v>
      </c>
      <c r="K59" s="145">
        <v>3.814E-2</v>
      </c>
      <c r="L59" s="145">
        <v>1.8917440000000002E-5</v>
      </c>
      <c r="M59" s="26" t="s">
        <v>431</v>
      </c>
      <c r="N59" s="145">
        <v>5.6000000000000006E-4</v>
      </c>
      <c r="O59" s="145">
        <v>0.24</v>
      </c>
      <c r="P59" s="26" t="s">
        <v>430</v>
      </c>
      <c r="Q59" s="26" t="s">
        <v>430</v>
      </c>
      <c r="R59" s="26" t="s">
        <v>430</v>
      </c>
      <c r="S59" s="145">
        <v>1.0000000000000001E-5</v>
      </c>
      <c r="T59" s="26" t="s">
        <v>430</v>
      </c>
      <c r="U59" s="145">
        <v>0.112</v>
      </c>
      <c r="V59" s="145">
        <v>2.6700000000000001E-3</v>
      </c>
      <c r="W59" s="145">
        <v>2.8720320000000001E-3</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8.6983126299874508E-3</v>
      </c>
      <c r="J60" s="145">
        <v>5.8213996150274505E-2</v>
      </c>
      <c r="K60" s="145">
        <v>0.12825378242800001</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2.3548527962500006E-3</v>
      </c>
      <c r="J61" s="145">
        <v>1.5389176412500002E-2</v>
      </c>
      <c r="K61" s="145">
        <v>4.8179723966666671E-2</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4.1097696409638278E-2</v>
      </c>
      <c r="J62" s="145">
        <v>0.40362326448430647</v>
      </c>
      <c r="K62" s="145">
        <v>1.0240467279209569</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26" t="s">
        <v>434</v>
      </c>
      <c r="F64" s="26" t="s">
        <v>434</v>
      </c>
      <c r="G64" s="26" t="s">
        <v>434</v>
      </c>
      <c r="H64" s="26" t="s">
        <v>434</v>
      </c>
      <c r="I64" s="26" t="s">
        <v>434</v>
      </c>
      <c r="J64" s="26" t="s">
        <v>434</v>
      </c>
      <c r="K64" s="26" t="s">
        <v>434</v>
      </c>
      <c r="L64" s="26" t="s">
        <v>434</v>
      </c>
      <c r="M64" s="26" t="s">
        <v>434</v>
      </c>
      <c r="N64" s="26" t="s">
        <v>434</v>
      </c>
      <c r="O64" s="26" t="s">
        <v>434</v>
      </c>
      <c r="P64" s="26" t="s">
        <v>434</v>
      </c>
      <c r="Q64" s="26" t="s">
        <v>434</v>
      </c>
      <c r="R64" s="26" t="s">
        <v>434</v>
      </c>
      <c r="S64" s="26" t="s">
        <v>434</v>
      </c>
      <c r="T64" s="26" t="s">
        <v>434</v>
      </c>
      <c r="U64" s="26" t="s">
        <v>434</v>
      </c>
      <c r="V64" s="26" t="s">
        <v>434</v>
      </c>
      <c r="W64" s="26" t="s">
        <v>434</v>
      </c>
      <c r="X64" s="26" t="s">
        <v>434</v>
      </c>
      <c r="Y64" s="26" t="s">
        <v>434</v>
      </c>
      <c r="Z64" s="26" t="s">
        <v>434</v>
      </c>
      <c r="AA64" s="26" t="s">
        <v>434</v>
      </c>
      <c r="AB64" s="26" t="s">
        <v>434</v>
      </c>
      <c r="AC64" s="26" t="s">
        <v>434</v>
      </c>
      <c r="AD64" s="26" t="s">
        <v>434</v>
      </c>
      <c r="AE64" s="144" t="s">
        <v>443</v>
      </c>
      <c r="AF64" s="26" t="s">
        <v>434</v>
      </c>
      <c r="AG64" s="26" t="s">
        <v>434</v>
      </c>
      <c r="AH64" s="26" t="s">
        <v>434</v>
      </c>
      <c r="AI64" s="26" t="s">
        <v>434</v>
      </c>
      <c r="AJ64" s="26" t="s">
        <v>434</v>
      </c>
      <c r="AK64" s="26" t="s">
        <v>434</v>
      </c>
      <c r="AL64" s="49" t="s">
        <v>161</v>
      </c>
    </row>
    <row r="65" spans="1:38" s="2" customFormat="1" ht="26.25" customHeight="1" thickBot="1" x14ac:dyDescent="0.3">
      <c r="A65" s="70" t="s">
        <v>54</v>
      </c>
      <c r="B65" s="70" t="s">
        <v>162</v>
      </c>
      <c r="C65" s="70" t="s">
        <v>163</v>
      </c>
      <c r="D65" s="72"/>
      <c r="E65" s="145">
        <v>0.39271000000000006</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2.8399999999999998E-2</v>
      </c>
      <c r="J68" s="145">
        <v>2.8399999999999998E-2</v>
      </c>
      <c r="K68" s="145">
        <v>2.8399999999999998E-2</v>
      </c>
      <c r="L68" s="145">
        <v>5.1119999999999996E-4</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0.17327999999999999</v>
      </c>
      <c r="F70" s="145">
        <v>2.4549560499999998</v>
      </c>
      <c r="G70" s="145">
        <v>2.8270535294079004</v>
      </c>
      <c r="H70" s="145">
        <v>0.47539000000000003</v>
      </c>
      <c r="I70" s="145">
        <v>6.4750000000000002E-2</v>
      </c>
      <c r="J70" s="145">
        <v>7.8400000000000011E-2</v>
      </c>
      <c r="K70" s="145">
        <v>8.7500000000000008E-2</v>
      </c>
      <c r="L70" s="145">
        <v>1.1655000000000003E-3</v>
      </c>
      <c r="M70" s="26" t="s">
        <v>430</v>
      </c>
      <c r="N70" s="145">
        <v>1E-3</v>
      </c>
      <c r="O70" s="26" t="s">
        <v>430</v>
      </c>
      <c r="P70" s="145">
        <v>5.2470000000000003E-2</v>
      </c>
      <c r="Q70" s="26" t="s">
        <v>430</v>
      </c>
      <c r="R70" s="26" t="s">
        <v>431</v>
      </c>
      <c r="S70" s="145">
        <v>1.2E-2</v>
      </c>
      <c r="T70" s="145">
        <v>0.1973</v>
      </c>
      <c r="U70" s="26" t="s">
        <v>430</v>
      </c>
      <c r="V70" s="145">
        <v>0.25</v>
      </c>
      <c r="W70" s="145">
        <v>0.04</v>
      </c>
      <c r="X70" s="26" t="s">
        <v>430</v>
      </c>
      <c r="Y70" s="26" t="s">
        <v>430</v>
      </c>
      <c r="Z70" s="26" t="s">
        <v>430</v>
      </c>
      <c r="AA70" s="26" t="s">
        <v>430</v>
      </c>
      <c r="AB70" s="26" t="s">
        <v>430</v>
      </c>
      <c r="AC70" s="145">
        <v>20</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0.108755</v>
      </c>
      <c r="G71" s="26" t="s">
        <v>430</v>
      </c>
      <c r="H71" s="26" t="s">
        <v>430</v>
      </c>
      <c r="I71" s="145">
        <v>1.0622820015999995E-3</v>
      </c>
      <c r="J71" s="145">
        <v>8.4022560127999957E-3</v>
      </c>
      <c r="K71" s="145">
        <v>2.6212050040000039E-2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0.41624127</v>
      </c>
      <c r="G72" s="145">
        <v>1.0166261000000001</v>
      </c>
      <c r="H72" s="145">
        <v>2.2000000000000001E-4</v>
      </c>
      <c r="I72" s="145">
        <v>0.79379516645925885</v>
      </c>
      <c r="J72" s="145">
        <v>1.1483000261640208</v>
      </c>
      <c r="K72" s="145">
        <v>1.4641698099999998</v>
      </c>
      <c r="L72" s="145">
        <v>2.955719474253334E-3</v>
      </c>
      <c r="M72" s="145">
        <v>0.216</v>
      </c>
      <c r="N72" s="145">
        <v>2.1033399999999998</v>
      </c>
      <c r="O72" s="145">
        <v>6.2349999999999996E-2</v>
      </c>
      <c r="P72" s="145">
        <v>0.24592</v>
      </c>
      <c r="Q72" s="145">
        <v>9.2720000000000011E-2</v>
      </c>
      <c r="R72" s="145">
        <v>1.3781099999999999</v>
      </c>
      <c r="S72" s="145">
        <v>0.73494000000000004</v>
      </c>
      <c r="T72" s="145">
        <v>0.94190999999999991</v>
      </c>
      <c r="U72" s="26" t="s">
        <v>429</v>
      </c>
      <c r="V72" s="145">
        <v>6.4732199999999986</v>
      </c>
      <c r="W72" s="145">
        <v>0.390656536</v>
      </c>
      <c r="X72" s="145">
        <v>2.7936275428571424E-3</v>
      </c>
      <c r="Y72" s="145">
        <v>2.8024132571428566E-3</v>
      </c>
      <c r="Z72" s="145">
        <v>2.7981275428571426E-3</v>
      </c>
      <c r="AA72" s="145">
        <v>2.7721989714285713E-3</v>
      </c>
      <c r="AB72" s="145">
        <v>1.1316367314285713E-2</v>
      </c>
      <c r="AC72" s="145">
        <v>6.734192E-2</v>
      </c>
      <c r="AD72" s="145">
        <v>10.457584150000001</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145">
        <v>2.3999999999999998E-3</v>
      </c>
      <c r="G73" s="26" t="s">
        <v>431</v>
      </c>
      <c r="H73" s="26" t="s">
        <v>430</v>
      </c>
      <c r="I73" s="145">
        <v>1.1880000000000002E-2</v>
      </c>
      <c r="J73" s="145">
        <v>1.6830000000000001E-2</v>
      </c>
      <c r="K73" s="145">
        <v>1.9800000000000002E-2</v>
      </c>
      <c r="L73" s="145">
        <v>1.6236000000000002E-3</v>
      </c>
      <c r="M73" s="26" t="s">
        <v>430</v>
      </c>
      <c r="N73" s="145">
        <v>9.0000000000000011E-3</v>
      </c>
      <c r="O73" s="145">
        <v>2E-3</v>
      </c>
      <c r="P73" s="145">
        <v>2.0000000000000001E-4</v>
      </c>
      <c r="Q73" s="145">
        <v>2E-3</v>
      </c>
      <c r="R73" s="145">
        <v>2.169</v>
      </c>
      <c r="S73" s="145">
        <v>0.01</v>
      </c>
      <c r="T73" s="145">
        <v>1.4999999999999999E-2</v>
      </c>
      <c r="U73" s="26" t="s">
        <v>429</v>
      </c>
      <c r="V73" s="145">
        <v>0.32400000000000001</v>
      </c>
      <c r="W73" s="26" t="s">
        <v>430</v>
      </c>
      <c r="X73" s="26" t="s">
        <v>430</v>
      </c>
      <c r="Y73" s="26" t="s">
        <v>430</v>
      </c>
      <c r="Z73" s="26" t="s">
        <v>430</v>
      </c>
      <c r="AA73" s="26" t="s">
        <v>430</v>
      </c>
      <c r="AB73" s="26" t="s">
        <v>430</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145">
        <v>5.1500000000000005E-4</v>
      </c>
      <c r="G74" s="26" t="s">
        <v>430</v>
      </c>
      <c r="H74" s="26" t="s">
        <v>430</v>
      </c>
      <c r="I74" s="145">
        <v>3.8500000000000007E-5</v>
      </c>
      <c r="J74" s="145">
        <v>9.800000000000001E-5</v>
      </c>
      <c r="K74" s="145">
        <v>1.4000000000000001E-4</v>
      </c>
      <c r="L74" s="145">
        <v>8.8550000000000003E-7</v>
      </c>
      <c r="M74" s="26" t="s">
        <v>430</v>
      </c>
      <c r="N74" s="145">
        <v>4.6999999999999999E-4</v>
      </c>
      <c r="O74" s="145">
        <v>2.0000000000000002E-5</v>
      </c>
      <c r="P74" s="26" t="s">
        <v>430</v>
      </c>
      <c r="Q74" s="145">
        <v>1.6000000000000001E-4</v>
      </c>
      <c r="R74" s="26" t="s">
        <v>430</v>
      </c>
      <c r="S74" s="26" t="s">
        <v>430</v>
      </c>
      <c r="T74" s="26" t="s">
        <v>430</v>
      </c>
      <c r="U74" s="26" t="s">
        <v>430</v>
      </c>
      <c r="V74" s="145">
        <v>2.66E-3</v>
      </c>
      <c r="W74" s="145">
        <v>0.31580999999999998</v>
      </c>
      <c r="X74" s="26" t="s">
        <v>430</v>
      </c>
      <c r="Y74" s="26" t="s">
        <v>430</v>
      </c>
      <c r="Z74" s="26" t="s">
        <v>430</v>
      </c>
      <c r="AA74" s="26" t="s">
        <v>430</v>
      </c>
      <c r="AB74" s="26" t="s">
        <v>430</v>
      </c>
      <c r="AC74" s="145">
        <v>1.9594574999999999E-2</v>
      </c>
      <c r="AD74" s="145">
        <v>5.2766338850000004E-2</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1.3789547526862013E-3</v>
      </c>
      <c r="G77" s="26" t="s">
        <v>430</v>
      </c>
      <c r="H77" s="26" t="s">
        <v>430</v>
      </c>
      <c r="I77" s="145">
        <v>6.4612020216464421E-4</v>
      </c>
      <c r="J77" s="145">
        <v>3.2981683502787797E-3</v>
      </c>
      <c r="K77" s="145">
        <v>1.2226279999999999E-2</v>
      </c>
      <c r="L77" s="26" t="s">
        <v>430</v>
      </c>
      <c r="M77" s="26" t="s">
        <v>430</v>
      </c>
      <c r="N77" s="145">
        <v>8.4420000000000009E-2</v>
      </c>
      <c r="O77" s="145">
        <v>4.6399999999999997E-2</v>
      </c>
      <c r="P77" s="145">
        <v>6.4600000000000005E-3</v>
      </c>
      <c r="Q77" s="145">
        <v>4.4299999999999999E-2</v>
      </c>
      <c r="R77" s="26" t="s">
        <v>430</v>
      </c>
      <c r="S77" s="145">
        <v>8.8700000000000001E-2</v>
      </c>
      <c r="T77" s="26" t="s">
        <v>431</v>
      </c>
      <c r="U77" s="26" t="s">
        <v>430</v>
      </c>
      <c r="V77" s="145">
        <v>6.0520600000000009</v>
      </c>
      <c r="W77" s="145">
        <v>2.8969637661474815E-2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145">
        <v>8.1000000000000006E-4</v>
      </c>
      <c r="G78" s="145">
        <v>0.10214000000000001</v>
      </c>
      <c r="H78" s="26" t="s">
        <v>430</v>
      </c>
      <c r="I78" s="145">
        <v>4.3343750000000007E-4</v>
      </c>
      <c r="J78" s="145">
        <v>5.7031249999999996E-4</v>
      </c>
      <c r="K78" s="145">
        <v>7.2999999999999996E-4</v>
      </c>
      <c r="L78" s="145">
        <v>3.65E-7</v>
      </c>
      <c r="M78" s="145">
        <v>0.10654000000000001</v>
      </c>
      <c r="N78" s="145">
        <v>3.9199999999999999E-3</v>
      </c>
      <c r="O78" s="145">
        <v>9.0000000000000008E-4</v>
      </c>
      <c r="P78" s="145">
        <v>5.1165279324953738E-6</v>
      </c>
      <c r="Q78" s="145">
        <v>1.4128296657978953E-2</v>
      </c>
      <c r="R78" s="145">
        <v>1.1148648648648652E-3</v>
      </c>
      <c r="S78" s="145">
        <v>6.762E-2</v>
      </c>
      <c r="T78" s="145">
        <v>3.786230670046576E-4</v>
      </c>
      <c r="U78" s="145">
        <v>0.151</v>
      </c>
      <c r="V78" s="145">
        <v>1.342E-2</v>
      </c>
      <c r="W78" s="145">
        <v>1.10479E-3</v>
      </c>
      <c r="X78" s="26" t="s">
        <v>430</v>
      </c>
      <c r="Y78" s="26" t="s">
        <v>430</v>
      </c>
      <c r="Z78" s="26" t="s">
        <v>430</v>
      </c>
      <c r="AA78" s="26" t="s">
        <v>430</v>
      </c>
      <c r="AB78" s="26" t="s">
        <v>430</v>
      </c>
      <c r="AC78" s="145">
        <v>5.3308618020000003</v>
      </c>
      <c r="AD78" s="145">
        <v>3.1525999999999999E-4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4.3999999999999997E-2</v>
      </c>
      <c r="G79" s="145">
        <v>8.8470588226999998E-3</v>
      </c>
      <c r="H79" s="145">
        <v>0.193</v>
      </c>
      <c r="I79" s="26" t="s">
        <v>431</v>
      </c>
      <c r="J79" s="26" t="s">
        <v>431</v>
      </c>
      <c r="K79" s="26" t="s">
        <v>431</v>
      </c>
      <c r="L79" s="26" t="s">
        <v>430</v>
      </c>
      <c r="M79" s="26" t="s">
        <v>430</v>
      </c>
      <c r="N79" s="26" t="s">
        <v>430</v>
      </c>
      <c r="O79" s="26" t="s">
        <v>430</v>
      </c>
      <c r="P79" s="26" t="s">
        <v>430</v>
      </c>
      <c r="Q79" s="26" t="s">
        <v>430</v>
      </c>
      <c r="R79" s="26" t="s">
        <v>430</v>
      </c>
      <c r="S79" s="26" t="s">
        <v>430</v>
      </c>
      <c r="T79" s="145">
        <v>1.8800000000000001</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1.1824030000000003E-2</v>
      </c>
      <c r="G80" s="145">
        <v>5.3000000000000009E-4</v>
      </c>
      <c r="H80" s="145">
        <v>1.4000000000000001E-4</v>
      </c>
      <c r="I80" s="145">
        <v>6.0187999999999995E-3</v>
      </c>
      <c r="J80" s="145">
        <v>7.2008000000000003E-3</v>
      </c>
      <c r="K80" s="145">
        <v>1.1819999999999999E-2</v>
      </c>
      <c r="L80" s="26" t="s">
        <v>430</v>
      </c>
      <c r="M80" s="26" t="s">
        <v>430</v>
      </c>
      <c r="N80" s="145">
        <v>0.40436000000000005</v>
      </c>
      <c r="O80" s="145">
        <v>5.7780000000000005E-2</v>
      </c>
      <c r="P80" s="145">
        <v>2.1000000000000001E-4</v>
      </c>
      <c r="Q80" s="145">
        <v>0.24123</v>
      </c>
      <c r="R80" s="145">
        <v>6.4580000000000012E-2</v>
      </c>
      <c r="S80" s="145">
        <v>0.75453000000000003</v>
      </c>
      <c r="T80" s="145">
        <v>0.47604000000000002</v>
      </c>
      <c r="U80" s="145">
        <v>9.0000000000000011E-3</v>
      </c>
      <c r="V80" s="145">
        <v>1.6813600000000002</v>
      </c>
      <c r="W80" s="26" t="s">
        <v>430</v>
      </c>
      <c r="X80" s="26" t="s">
        <v>430</v>
      </c>
      <c r="Y80" s="26" t="s">
        <v>430</v>
      </c>
      <c r="Z80" s="26" t="s">
        <v>430</v>
      </c>
      <c r="AA80" s="26" t="s">
        <v>430</v>
      </c>
      <c r="AB80" s="26" t="s">
        <v>430</v>
      </c>
      <c r="AC80" s="145">
        <v>4.0445921376000005E-2</v>
      </c>
      <c r="AD80" s="145">
        <v>9.9290477821680004E-3</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4.4124448920000004E-4</v>
      </c>
      <c r="J81" s="145">
        <v>4.4124448919999996E-3</v>
      </c>
      <c r="K81" s="145">
        <v>8.8248897839999993E-3</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2206.2224460000002</v>
      </c>
      <c r="AL81" s="49" t="s">
        <v>451</v>
      </c>
    </row>
    <row r="82" spans="1:38" s="2" customFormat="1" ht="26.25" customHeight="1" thickBot="1" x14ac:dyDescent="0.3">
      <c r="A82" s="70" t="s">
        <v>209</v>
      </c>
      <c r="B82" s="70" t="s">
        <v>210</v>
      </c>
      <c r="C82" s="70" t="s">
        <v>211</v>
      </c>
      <c r="D82" s="72"/>
      <c r="E82" s="26" t="s">
        <v>430</v>
      </c>
      <c r="F82" s="145">
        <v>5.0364302425761496</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0.39336110000000002</v>
      </c>
      <c r="G83" s="26" t="s">
        <v>430</v>
      </c>
      <c r="H83" s="26" t="s">
        <v>430</v>
      </c>
      <c r="I83" s="145">
        <v>5.6934944000000001E-2</v>
      </c>
      <c r="J83" s="145">
        <v>6.2110848000000003E-2</v>
      </c>
      <c r="K83" s="145">
        <v>8.2814464000000004E-2</v>
      </c>
      <c r="L83" s="145">
        <v>3.2452918080000002E-3</v>
      </c>
      <c r="M83" s="26" t="s">
        <v>430</v>
      </c>
      <c r="N83" s="26" t="s">
        <v>430</v>
      </c>
      <c r="O83" s="26" t="s">
        <v>430</v>
      </c>
      <c r="P83" s="26" t="s">
        <v>430</v>
      </c>
      <c r="Q83" s="26" t="s">
        <v>430</v>
      </c>
      <c r="R83" s="26" t="s">
        <v>430</v>
      </c>
      <c r="S83" s="26" t="s">
        <v>430</v>
      </c>
      <c r="T83" s="26" t="s">
        <v>430</v>
      </c>
      <c r="U83" s="26" t="s">
        <v>430</v>
      </c>
      <c r="V83" s="26" t="s">
        <v>430</v>
      </c>
      <c r="W83" s="145">
        <v>1.0351808000000001E-2</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0.32051069999999998</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10.576114330000001</v>
      </c>
      <c r="G85" s="26" t="s">
        <v>430</v>
      </c>
      <c r="H85" s="26" t="s">
        <v>430</v>
      </c>
      <c r="I85" s="145">
        <v>9.1499999999999991E-4</v>
      </c>
      <c r="J85" s="145">
        <v>1.464E-3</v>
      </c>
      <c r="K85" s="145">
        <v>1.8299999999999998E-3</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0.63595802299999993</v>
      </c>
      <c r="G86" s="26" t="s">
        <v>430</v>
      </c>
      <c r="H86" s="145">
        <v>1.2E-2</v>
      </c>
      <c r="I86" s="145">
        <v>2.3956800000000003E-3</v>
      </c>
      <c r="J86" s="145">
        <v>4.2069999999999998E-3</v>
      </c>
      <c r="K86" s="145">
        <v>5.7139999999999995E-3</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2.4025179199999998</v>
      </c>
      <c r="G88" s="145">
        <v>2E-3</v>
      </c>
      <c r="H88" s="145">
        <v>2.9411760000000002E-3</v>
      </c>
      <c r="I88" s="145">
        <v>3.9500000000000001E-4</v>
      </c>
      <c r="J88" s="145">
        <v>6.3200000000000018E-4</v>
      </c>
      <c r="K88" s="145">
        <v>7.9000000000000001E-4</v>
      </c>
      <c r="L88" s="26" t="s">
        <v>430</v>
      </c>
      <c r="M88" s="26" t="s">
        <v>430</v>
      </c>
      <c r="N88" s="26" t="s">
        <v>430</v>
      </c>
      <c r="O88" s="26" t="s">
        <v>430</v>
      </c>
      <c r="P88" s="26" t="s">
        <v>430</v>
      </c>
      <c r="Q88" s="26" t="s">
        <v>430</v>
      </c>
      <c r="R88" s="26" t="s">
        <v>430</v>
      </c>
      <c r="S88" s="26" t="s">
        <v>430</v>
      </c>
      <c r="T88" s="26" t="s">
        <v>430</v>
      </c>
      <c r="U88" s="26" t="s">
        <v>430</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1.3252250000000001</v>
      </c>
      <c r="G89" s="26" t="s">
        <v>430</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1.3056408500000003</v>
      </c>
      <c r="G90" s="145">
        <v>4.7E-2</v>
      </c>
      <c r="H90" s="145">
        <v>0.11356000000000001</v>
      </c>
      <c r="I90" s="145">
        <v>0.10677440000000001</v>
      </c>
      <c r="J90" s="145">
        <v>0.1129501</v>
      </c>
      <c r="K90" s="145">
        <v>0.11972000000000001</v>
      </c>
      <c r="L90" s="145">
        <v>2.8392000000000003E-6</v>
      </c>
      <c r="M90" s="26" t="s">
        <v>430</v>
      </c>
      <c r="N90" s="26" t="s">
        <v>430</v>
      </c>
      <c r="O90" s="26" t="s">
        <v>430</v>
      </c>
      <c r="P90" s="26" t="s">
        <v>430</v>
      </c>
      <c r="Q90" s="26" t="s">
        <v>430</v>
      </c>
      <c r="R90" s="26" t="s">
        <v>430</v>
      </c>
      <c r="S90" s="26" t="s">
        <v>430</v>
      </c>
      <c r="T90" s="26" t="s">
        <v>430</v>
      </c>
      <c r="U90" s="26" t="s">
        <v>430</v>
      </c>
      <c r="V90" s="26" t="s">
        <v>430</v>
      </c>
      <c r="W90" s="26" t="s">
        <v>430</v>
      </c>
      <c r="X90" s="145">
        <v>5.8391581500000008E-3</v>
      </c>
      <c r="Y90" s="145">
        <v>2.9473845900000002E-3</v>
      </c>
      <c r="Z90" s="145">
        <v>2.9473845900000002E-3</v>
      </c>
      <c r="AA90" s="145">
        <v>2.9473845900000002E-3</v>
      </c>
      <c r="AB90" s="145">
        <v>1.4681311919999999E-2</v>
      </c>
      <c r="AC90" s="145">
        <v>1.7263280000000001E-3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7.0032720000000005E-3</v>
      </c>
      <c r="F91" s="145">
        <v>1.7736180000000001E-2</v>
      </c>
      <c r="G91" s="145">
        <v>4.7294590000000001E-3</v>
      </c>
      <c r="H91" s="145">
        <v>2.7373815000000006E-2</v>
      </c>
      <c r="I91" s="145">
        <v>9.9022840429240006E-2</v>
      </c>
      <c r="J91" s="145">
        <v>9.9097979316320015E-2</v>
      </c>
      <c r="K91" s="145">
        <v>9.911349883218E-2</v>
      </c>
      <c r="L91" s="145">
        <v>4.452367500000001E-4</v>
      </c>
      <c r="M91" s="145">
        <v>0.21311117899999998</v>
      </c>
      <c r="N91" s="145">
        <v>1.2277800640000001</v>
      </c>
      <c r="O91" s="145">
        <v>2.2106048080000006E-2</v>
      </c>
      <c r="P91" s="145">
        <v>8.9264621999999999E-5</v>
      </c>
      <c r="Q91" s="145">
        <v>2.0828411800000004E-3</v>
      </c>
      <c r="R91" s="145">
        <v>2.4430317599999998E-2</v>
      </c>
      <c r="S91" s="145">
        <v>0.71511272400000003</v>
      </c>
      <c r="T91" s="145">
        <v>5.6875530000000007E-2</v>
      </c>
      <c r="U91" s="26" t="s">
        <v>429</v>
      </c>
      <c r="V91" s="145">
        <v>0.41706611000000005</v>
      </c>
      <c r="W91" s="145">
        <v>3.6645000000000004E-4</v>
      </c>
      <c r="X91" s="145">
        <v>4.0675949999999998E-4</v>
      </c>
      <c r="Y91" s="145">
        <v>1.6490250000000001E-4</v>
      </c>
      <c r="Z91" s="145">
        <v>1.6490250000000001E-4</v>
      </c>
      <c r="AA91" s="145">
        <v>1.6490250000000001E-4</v>
      </c>
      <c r="AB91" s="145">
        <v>9.0146700000000009E-4</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1.9010275366540004</v>
      </c>
      <c r="G92" s="145">
        <v>1.2585500000000003</v>
      </c>
      <c r="H92" s="145">
        <v>0.15780000000000002</v>
      </c>
      <c r="I92" s="145">
        <v>0.19217957805755367</v>
      </c>
      <c r="J92" s="145">
        <v>0.25265791476618682</v>
      </c>
      <c r="K92" s="145">
        <v>0.31036871124999998</v>
      </c>
      <c r="L92" s="145">
        <v>6.5677294294963946E-3</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26" t="s">
        <v>430</v>
      </c>
      <c r="AD92" s="26" t="s">
        <v>430</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2.04782098</v>
      </c>
      <c r="G93" s="26" t="s">
        <v>431</v>
      </c>
      <c r="H93" s="26" t="s">
        <v>430</v>
      </c>
      <c r="I93" s="145">
        <v>0.49779471999999997</v>
      </c>
      <c r="J93" s="145">
        <v>0.58258971999999998</v>
      </c>
      <c r="K93" s="145">
        <v>0.62944911999999986</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0.99053562000000006</v>
      </c>
      <c r="G95" s="145" t="s">
        <v>430</v>
      </c>
      <c r="H95" s="26" t="s">
        <v>430</v>
      </c>
      <c r="I95" s="145">
        <v>1.7826084937216283E-2</v>
      </c>
      <c r="J95" s="145">
        <v>5.3318723454263563E-2</v>
      </c>
      <c r="K95" s="145">
        <v>0.16834175000000001</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26" t="s">
        <v>430</v>
      </c>
      <c r="AJ95" s="145"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26" t="s">
        <v>434</v>
      </c>
      <c r="AK97" s="26" t="s">
        <v>434</v>
      </c>
      <c r="AL97" s="49" t="s">
        <v>430</v>
      </c>
    </row>
    <row r="98" spans="1:38" s="2" customFormat="1" ht="26.25" customHeight="1" thickBot="1" x14ac:dyDescent="0.3">
      <c r="A98" s="70" t="s">
        <v>54</v>
      </c>
      <c r="B98" s="70" t="s">
        <v>242</v>
      </c>
      <c r="C98" s="70" t="s">
        <v>243</v>
      </c>
      <c r="D98" s="72"/>
      <c r="E98" s="145" t="s">
        <v>430</v>
      </c>
      <c r="F98" s="145">
        <v>3.116648E-2</v>
      </c>
      <c r="G98" s="145">
        <v>2.3400000000000001E-3</v>
      </c>
      <c r="H98" s="145">
        <v>1.8100000000000002E-3</v>
      </c>
      <c r="I98" s="145">
        <v>6.5776625814700576E-2</v>
      </c>
      <c r="J98" s="145">
        <v>9.0439815883345542E-2</v>
      </c>
      <c r="K98" s="145">
        <v>9.9990652922999995E-2</v>
      </c>
      <c r="L98" s="145" t="s">
        <v>430</v>
      </c>
      <c r="M98" s="145" t="s">
        <v>430</v>
      </c>
      <c r="N98" s="145" t="s">
        <v>430</v>
      </c>
      <c r="O98" s="145" t="s">
        <v>430</v>
      </c>
      <c r="P98" s="145" t="s">
        <v>430</v>
      </c>
      <c r="Q98" s="145" t="s">
        <v>430</v>
      </c>
      <c r="R98" s="145" t="s">
        <v>430</v>
      </c>
      <c r="S98" s="145" t="s">
        <v>430</v>
      </c>
      <c r="T98" s="145" t="s">
        <v>430</v>
      </c>
      <c r="U98" s="26" t="s">
        <v>430</v>
      </c>
      <c r="V98" s="145" t="s">
        <v>430</v>
      </c>
      <c r="W98" s="145">
        <v>7.9605000000000006E-3</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145" t="s">
        <v>430</v>
      </c>
      <c r="AK98" s="26" t="s">
        <v>430</v>
      </c>
      <c r="AL98" s="49" t="s">
        <v>430</v>
      </c>
    </row>
    <row r="99" spans="1:38" s="2" customFormat="1" ht="26.25" customHeight="1" thickBot="1" x14ac:dyDescent="0.3">
      <c r="A99" s="70" t="s">
        <v>244</v>
      </c>
      <c r="B99" s="70" t="s">
        <v>245</v>
      </c>
      <c r="C99" s="70" t="s">
        <v>454</v>
      </c>
      <c r="D99" s="72"/>
      <c r="E99" s="145">
        <v>5.9717518529187288E-2</v>
      </c>
      <c r="F99" s="145">
        <v>6.1250831090000002</v>
      </c>
      <c r="G99" s="145" t="s">
        <v>430</v>
      </c>
      <c r="H99" s="145">
        <v>5.6919776711825723</v>
      </c>
      <c r="I99" s="145">
        <v>6.8934913690000002E-2</v>
      </c>
      <c r="J99" s="145">
        <v>0.10592437959999999</v>
      </c>
      <c r="K99" s="145">
        <v>0.23202483140000002</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290.04399999999998</v>
      </c>
      <c r="AL99" s="49" t="s">
        <v>246</v>
      </c>
    </row>
    <row r="100" spans="1:38" s="2" customFormat="1" ht="26.25" customHeight="1" thickBot="1" x14ac:dyDescent="0.3">
      <c r="A100" s="70" t="s">
        <v>244</v>
      </c>
      <c r="B100" s="70" t="s">
        <v>247</v>
      </c>
      <c r="C100" s="70" t="s">
        <v>455</v>
      </c>
      <c r="D100" s="72"/>
      <c r="E100" s="145">
        <v>0.1340252405916974</v>
      </c>
      <c r="F100" s="145">
        <v>3.9833779040000001</v>
      </c>
      <c r="G100" s="145" t="s">
        <v>430</v>
      </c>
      <c r="H100" s="145">
        <v>4.6672814597822798</v>
      </c>
      <c r="I100" s="145">
        <v>5.4281012279999999E-2</v>
      </c>
      <c r="J100" s="145">
        <v>8.352341993899999E-2</v>
      </c>
      <c r="K100" s="145">
        <v>0.18049008657000001</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145" t="s">
        <v>430</v>
      </c>
      <c r="AK100" s="145">
        <v>628.22399999999993</v>
      </c>
      <c r="AL100" s="49" t="s">
        <v>246</v>
      </c>
    </row>
    <row r="101" spans="1:38" s="2" customFormat="1" ht="26.25" customHeight="1" thickBot="1" x14ac:dyDescent="0.3">
      <c r="A101" s="70" t="s">
        <v>244</v>
      </c>
      <c r="B101" s="70" t="s">
        <v>248</v>
      </c>
      <c r="C101" s="70" t="s">
        <v>249</v>
      </c>
      <c r="D101" s="72"/>
      <c r="E101" s="145">
        <v>9.0207634719412198E-3</v>
      </c>
      <c r="F101" s="145">
        <v>0.12795018460000002</v>
      </c>
      <c r="G101" s="145" t="s">
        <v>430</v>
      </c>
      <c r="H101" s="145">
        <v>0.12013539013205357</v>
      </c>
      <c r="I101" s="145">
        <v>1.039656252E-3</v>
      </c>
      <c r="J101" s="145">
        <v>3.1189687560000002E-3</v>
      </c>
      <c r="K101" s="145">
        <v>7.2775937649999997E-3</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145" t="s">
        <v>430</v>
      </c>
      <c r="AJ101" s="26" t="s">
        <v>430</v>
      </c>
      <c r="AK101" s="145">
        <v>117.673</v>
      </c>
      <c r="AL101" s="49" t="s">
        <v>246</v>
      </c>
    </row>
    <row r="102" spans="1:38" s="2" customFormat="1" ht="26.25" customHeight="1" thickBot="1" x14ac:dyDescent="0.3">
      <c r="A102" s="70" t="s">
        <v>244</v>
      </c>
      <c r="B102" s="70" t="s">
        <v>250</v>
      </c>
      <c r="C102" s="70" t="s">
        <v>456</v>
      </c>
      <c r="D102" s="72"/>
      <c r="E102" s="145">
        <v>2.5347637548834744E-2</v>
      </c>
      <c r="F102" s="145">
        <v>0.39138744098600003</v>
      </c>
      <c r="G102" s="145" t="s">
        <v>430</v>
      </c>
      <c r="H102" s="145">
        <v>4.2541597703978677</v>
      </c>
      <c r="I102" s="145">
        <v>3.183575132E-3</v>
      </c>
      <c r="J102" s="145">
        <v>6.7739975173999989E-2</v>
      </c>
      <c r="K102" s="145">
        <v>0.41711214867000002</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145" t="s">
        <v>430</v>
      </c>
      <c r="AK102" s="145">
        <v>997.80289117010193</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4.871765836711647E-4</v>
      </c>
      <c r="F104" s="145">
        <v>4.7730258670000006E-3</v>
      </c>
      <c r="G104" s="145" t="s">
        <v>430</v>
      </c>
      <c r="H104" s="145">
        <v>6.4880190874381134E-3</v>
      </c>
      <c r="I104" s="145">
        <v>5.2339310000000003E-5</v>
      </c>
      <c r="J104" s="145">
        <v>1.5701793000000002E-4</v>
      </c>
      <c r="K104" s="145">
        <v>3.6637517100000002E-4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5.9240000000000004</v>
      </c>
      <c r="AL104" s="49" t="s">
        <v>246</v>
      </c>
    </row>
    <row r="105" spans="1:38" s="2" customFormat="1" ht="26.25" customHeight="1" thickBot="1" x14ac:dyDescent="0.3">
      <c r="A105" s="70" t="s">
        <v>244</v>
      </c>
      <c r="B105" s="70" t="s">
        <v>255</v>
      </c>
      <c r="C105" s="70" t="s">
        <v>256</v>
      </c>
      <c r="D105" s="72"/>
      <c r="E105" s="145">
        <v>2.7766905764459452E-2</v>
      </c>
      <c r="F105" s="145">
        <v>0.24398659403000003</v>
      </c>
      <c r="G105" s="145" t="s">
        <v>430</v>
      </c>
      <c r="H105" s="145">
        <v>0.6388899991911734</v>
      </c>
      <c r="I105" s="145">
        <v>6.2204796560000001E-3</v>
      </c>
      <c r="J105" s="145">
        <v>9.7750394590000005E-3</v>
      </c>
      <c r="K105" s="145">
        <v>2.1327358818999997E-2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145" t="s">
        <v>430</v>
      </c>
      <c r="AI105" s="145" t="s">
        <v>430</v>
      </c>
      <c r="AJ105" s="26" t="s">
        <v>430</v>
      </c>
      <c r="AK105" s="145">
        <v>72.3</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26" t="s">
        <v>457</v>
      </c>
      <c r="AI106" s="145" t="s">
        <v>457</v>
      </c>
      <c r="AJ106" s="26" t="s">
        <v>457</v>
      </c>
      <c r="AK106" s="26" t="s">
        <v>457</v>
      </c>
      <c r="AL106" s="49" t="s">
        <v>246</v>
      </c>
    </row>
    <row r="107" spans="1:38" s="2" customFormat="1" ht="26.25" customHeight="1" thickBot="1" x14ac:dyDescent="0.3">
      <c r="A107" s="70" t="s">
        <v>244</v>
      </c>
      <c r="B107" s="70" t="s">
        <v>259</v>
      </c>
      <c r="C107" s="70" t="s">
        <v>458</v>
      </c>
      <c r="D107" s="72"/>
      <c r="E107" s="145">
        <v>3.0296423382243247E-2</v>
      </c>
      <c r="F107" s="145">
        <v>0.1552583475</v>
      </c>
      <c r="G107" s="145" t="s">
        <v>430</v>
      </c>
      <c r="H107" s="145">
        <v>0.32793114626367575</v>
      </c>
      <c r="I107" s="145">
        <v>7.8690866570000004E-3</v>
      </c>
      <c r="J107" s="145">
        <v>0.10492115540000001</v>
      </c>
      <c r="K107" s="145">
        <v>0.4983754883</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145" t="s">
        <v>430</v>
      </c>
      <c r="AI107" s="145" t="s">
        <v>430</v>
      </c>
      <c r="AJ107" s="26" t="s">
        <v>430</v>
      </c>
      <c r="AK107" s="145">
        <v>2941.5860000000002</v>
      </c>
      <c r="AL107" s="49" t="s">
        <v>246</v>
      </c>
    </row>
    <row r="108" spans="1:38" s="2" customFormat="1" ht="26.25" customHeight="1" thickBot="1" x14ac:dyDescent="0.3">
      <c r="A108" s="70" t="s">
        <v>244</v>
      </c>
      <c r="B108" s="70" t="s">
        <v>260</v>
      </c>
      <c r="C108" s="70" t="s">
        <v>459</v>
      </c>
      <c r="D108" s="72"/>
      <c r="E108" s="145">
        <v>5.0890675907124497E-2</v>
      </c>
      <c r="F108" s="145">
        <v>0.39746191472999998</v>
      </c>
      <c r="G108" s="145" t="s">
        <v>430</v>
      </c>
      <c r="H108" s="145">
        <v>0.3918393643089792</v>
      </c>
      <c r="I108" s="145">
        <v>5.2470300000000006E-3</v>
      </c>
      <c r="J108" s="145">
        <v>5.2470300000000004E-2</v>
      </c>
      <c r="K108" s="145">
        <v>0.10494060000000001</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145" t="s">
        <v>430</v>
      </c>
      <c r="AJ108" s="26" t="s">
        <v>430</v>
      </c>
      <c r="AK108" s="145">
        <v>5247.0300000000007</v>
      </c>
      <c r="AL108" s="49" t="s">
        <v>246</v>
      </c>
    </row>
    <row r="109" spans="1:38" s="2" customFormat="1" ht="26.25" customHeight="1" thickBot="1" x14ac:dyDescent="0.3">
      <c r="A109" s="70" t="s">
        <v>244</v>
      </c>
      <c r="B109" s="70" t="s">
        <v>261</v>
      </c>
      <c r="C109" s="70" t="s">
        <v>460</v>
      </c>
      <c r="D109" s="72"/>
      <c r="E109" s="145">
        <v>9.203828939142334E-3</v>
      </c>
      <c r="F109" s="145">
        <v>3.6122554710000004E-2</v>
      </c>
      <c r="G109" s="26" t="s">
        <v>430</v>
      </c>
      <c r="H109" s="145">
        <v>7.0866033493821548E-2</v>
      </c>
      <c r="I109" s="145">
        <v>3.06113E-3</v>
      </c>
      <c r="J109" s="145">
        <v>1.6836214999999998E-2</v>
      </c>
      <c r="K109" s="145">
        <v>1.6836214999999998E-2</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306.113</v>
      </c>
      <c r="AL109" s="49" t="s">
        <v>246</v>
      </c>
    </row>
    <row r="110" spans="1:38" s="2" customFormat="1" ht="26.25" customHeight="1" thickBot="1" x14ac:dyDescent="0.3">
      <c r="A110" s="70" t="s">
        <v>244</v>
      </c>
      <c r="B110" s="70" t="s">
        <v>262</v>
      </c>
      <c r="C110" s="70" t="s">
        <v>461</v>
      </c>
      <c r="D110" s="72"/>
      <c r="E110" s="145">
        <v>4.5710527555540828E-3</v>
      </c>
      <c r="F110" s="145">
        <v>2.2498876346E-2</v>
      </c>
      <c r="G110" s="26" t="s">
        <v>430</v>
      </c>
      <c r="H110" s="145">
        <v>5.6973676224553398E-2</v>
      </c>
      <c r="I110" s="145">
        <v>1.5323303349999999E-2</v>
      </c>
      <c r="J110" s="145">
        <v>0.10751236449999999</v>
      </c>
      <c r="K110" s="145">
        <v>0.10948005700000001</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874.72300000000007</v>
      </c>
      <c r="AL110" s="49" t="s">
        <v>246</v>
      </c>
    </row>
    <row r="111" spans="1:38" s="2" customFormat="1" ht="26.25" customHeight="1" thickBot="1" x14ac:dyDescent="0.3">
      <c r="A111" s="70" t="s">
        <v>244</v>
      </c>
      <c r="B111" s="70" t="s">
        <v>263</v>
      </c>
      <c r="C111" s="70" t="s">
        <v>462</v>
      </c>
      <c r="D111" s="72"/>
      <c r="E111" s="145">
        <v>6.117919347492206E-2</v>
      </c>
      <c r="F111" s="145">
        <v>1.2978745326000001</v>
      </c>
      <c r="G111" s="26" t="s">
        <v>430</v>
      </c>
      <c r="H111" s="145">
        <v>2.7521329209893484</v>
      </c>
      <c r="I111" s="145">
        <v>1.3772912E-2</v>
      </c>
      <c r="J111" s="145">
        <v>2.7545824E-2</v>
      </c>
      <c r="K111" s="145">
        <v>6.1978104000000006E-2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3636.145</v>
      </c>
      <c r="AL111" s="49" t="s">
        <v>246</v>
      </c>
    </row>
    <row r="112" spans="1:38" s="2" customFormat="1" ht="26.25" customHeight="1" thickBot="1" x14ac:dyDescent="0.3">
      <c r="A112" s="70" t="s">
        <v>264</v>
      </c>
      <c r="B112" s="70" t="s">
        <v>265</v>
      </c>
      <c r="C112" s="70" t="s">
        <v>266</v>
      </c>
      <c r="D112" s="72"/>
      <c r="E112" s="145">
        <v>5.4430626969292382</v>
      </c>
      <c r="F112" s="145" t="s">
        <v>430</v>
      </c>
      <c r="G112" s="145" t="s">
        <v>430</v>
      </c>
      <c r="H112" s="145">
        <v>1.9581354142318743</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145" t="s">
        <v>430</v>
      </c>
      <c r="AJ112" s="26" t="s">
        <v>430</v>
      </c>
      <c r="AK112" s="145">
        <v>136.00899999999999</v>
      </c>
      <c r="AL112" s="49" t="s">
        <v>475</v>
      </c>
    </row>
    <row r="113" spans="1:38" s="2" customFormat="1" ht="26.25" customHeight="1" thickBot="1" x14ac:dyDescent="0.3">
      <c r="A113" s="70" t="s">
        <v>264</v>
      </c>
      <c r="B113" s="70" t="s">
        <v>267</v>
      </c>
      <c r="C113" s="70" t="s">
        <v>268</v>
      </c>
      <c r="D113" s="72"/>
      <c r="E113" s="145">
        <v>2.9405711133898742</v>
      </c>
      <c r="F113" s="145">
        <v>3.0075019192500001</v>
      </c>
      <c r="G113" s="26" t="s">
        <v>430</v>
      </c>
      <c r="H113" s="145">
        <v>9.4535344178790108</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1.064E-2</v>
      </c>
      <c r="F114" s="145" t="s">
        <v>430</v>
      </c>
      <c r="G114" s="145" t="s">
        <v>430</v>
      </c>
      <c r="H114" s="145">
        <v>7.2675000000000005E-3</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145"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0.57955703357945065</v>
      </c>
      <c r="F116" s="145">
        <v>6.8345560629999996E-2</v>
      </c>
      <c r="G116" s="26" t="s">
        <v>430</v>
      </c>
      <c r="H116" s="145">
        <v>1.4347280897433929</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145"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0.24123889999999998</v>
      </c>
      <c r="J119" s="145">
        <v>4.3837040000000007</v>
      </c>
      <c r="K119" s="145">
        <v>4.3837040000000007</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145"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0.96599853861331308</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1.2116923076923077E-2</v>
      </c>
      <c r="AD122" s="26" t="s">
        <v>430</v>
      </c>
      <c r="AE122" s="144" t="s">
        <v>443</v>
      </c>
      <c r="AF122" s="145" t="s">
        <v>430</v>
      </c>
      <c r="AG122" s="26" t="s">
        <v>430</v>
      </c>
      <c r="AH122" s="26" t="s">
        <v>430</v>
      </c>
      <c r="AI122" s="145" t="s">
        <v>430</v>
      </c>
      <c r="AJ122" s="26" t="s">
        <v>430</v>
      </c>
      <c r="AK122" s="26" t="s">
        <v>430</v>
      </c>
      <c r="AL122" s="49" t="s">
        <v>443</v>
      </c>
    </row>
    <row r="123" spans="1:38" s="2" customFormat="1" ht="26.25" customHeight="1" thickBot="1" x14ac:dyDescent="0.3">
      <c r="A123" s="70" t="s">
        <v>264</v>
      </c>
      <c r="B123" s="70" t="s">
        <v>285</v>
      </c>
      <c r="C123" s="70" t="s">
        <v>286</v>
      </c>
      <c r="D123" s="72"/>
      <c r="E123" s="145">
        <v>7.6129301951048611E-2</v>
      </c>
      <c r="F123" s="145">
        <v>0.16469228408391431</v>
      </c>
      <c r="G123" s="145">
        <v>1.0058473910097726E-2</v>
      </c>
      <c r="H123" s="145">
        <v>7.3875236452411133E-2</v>
      </c>
      <c r="I123" s="145">
        <v>0.1928802837720314</v>
      </c>
      <c r="J123" s="145">
        <v>0.20211468832858276</v>
      </c>
      <c r="K123" s="145">
        <v>0.20519282318076654</v>
      </c>
      <c r="L123" s="145">
        <v>2.4722024874856193E-2</v>
      </c>
      <c r="M123" s="145">
        <v>2.4796919744722938</v>
      </c>
      <c r="N123" s="145">
        <v>1.9675830440837221E-3</v>
      </c>
      <c r="O123" s="145">
        <v>1.8556066137903404E-2</v>
      </c>
      <c r="P123" s="145">
        <v>3.7228467544669786E-3</v>
      </c>
      <c r="Q123" s="145">
        <v>1.1168542492662289E-4</v>
      </c>
      <c r="R123" s="145">
        <v>3.2623379343702272E-3</v>
      </c>
      <c r="S123" s="145">
        <v>1.3219016812266835E-3</v>
      </c>
      <c r="T123" s="145">
        <v>1.0540795871763955E-3</v>
      </c>
      <c r="U123" s="145">
        <v>8.6890648710076946E-4</v>
      </c>
      <c r="V123" s="145">
        <v>1.6304420110835549E-2</v>
      </c>
      <c r="W123" s="145">
        <v>1.5390674260918988E-2</v>
      </c>
      <c r="X123" s="145">
        <v>2.4984758722047838E-6</v>
      </c>
      <c r="Y123" s="145">
        <v>7.3977512592349483E-6</v>
      </c>
      <c r="Z123" s="145">
        <v>2.4347319724672277E-6</v>
      </c>
      <c r="AA123" s="145">
        <v>1.5196292121364715E-6</v>
      </c>
      <c r="AB123" s="145">
        <v>1.3850588316043432E-5</v>
      </c>
      <c r="AC123" s="145" t="s">
        <v>430</v>
      </c>
      <c r="AD123" s="145" t="s">
        <v>430</v>
      </c>
      <c r="AE123" s="144" t="s">
        <v>443</v>
      </c>
      <c r="AF123" s="145" t="s">
        <v>430</v>
      </c>
      <c r="AG123" s="26" t="s">
        <v>430</v>
      </c>
      <c r="AH123" s="26" t="s">
        <v>430</v>
      </c>
      <c r="AI123" s="26" t="s">
        <v>430</v>
      </c>
      <c r="AJ123" s="26" t="s">
        <v>430</v>
      </c>
      <c r="AK123" s="145">
        <v>30.781348521837977</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26"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0.118958807</v>
      </c>
      <c r="G125" s="145" t="s">
        <v>430</v>
      </c>
      <c r="H125" s="26" t="s">
        <v>430</v>
      </c>
      <c r="I125" s="145">
        <v>1.4578773000000002E-4</v>
      </c>
      <c r="J125" s="145">
        <v>9.6750039E-4</v>
      </c>
      <c r="K125" s="145">
        <v>2.0454460300000006E-3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0.12442300000000001</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518.42920000000004</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145" t="s">
        <v>431</v>
      </c>
      <c r="J130" s="145" t="s">
        <v>431</v>
      </c>
      <c r="K130" s="145"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434</v>
      </c>
      <c r="F131" s="145" t="s">
        <v>434</v>
      </c>
      <c r="G131" s="26" t="s">
        <v>434</v>
      </c>
      <c r="H131" s="26" t="s">
        <v>434</v>
      </c>
      <c r="I131" s="145" t="s">
        <v>434</v>
      </c>
      <c r="J131" s="145" t="s">
        <v>434</v>
      </c>
      <c r="K131" s="145" t="s">
        <v>434</v>
      </c>
      <c r="L131" s="26" t="s">
        <v>434</v>
      </c>
      <c r="M131" s="26" t="s">
        <v>434</v>
      </c>
      <c r="N131" s="26" t="s">
        <v>434</v>
      </c>
      <c r="O131" s="26" t="s">
        <v>434</v>
      </c>
      <c r="P131" s="26" t="s">
        <v>434</v>
      </c>
      <c r="Q131" s="26" t="s">
        <v>434</v>
      </c>
      <c r="R131" s="26" t="s">
        <v>434</v>
      </c>
      <c r="S131" s="26" t="s">
        <v>434</v>
      </c>
      <c r="T131" s="26" t="s">
        <v>434</v>
      </c>
      <c r="U131" s="26" t="s">
        <v>434</v>
      </c>
      <c r="V131" s="26" t="s">
        <v>434</v>
      </c>
      <c r="W131" s="26" t="s">
        <v>434</v>
      </c>
      <c r="X131" s="26" t="s">
        <v>434</v>
      </c>
      <c r="Y131" s="26" t="s">
        <v>434</v>
      </c>
      <c r="Z131" s="26" t="s">
        <v>434</v>
      </c>
      <c r="AA131" s="26" t="s">
        <v>434</v>
      </c>
      <c r="AB131" s="26" t="s">
        <v>434</v>
      </c>
      <c r="AC131" s="26" t="s">
        <v>434</v>
      </c>
      <c r="AD131" s="26" t="s">
        <v>434</v>
      </c>
      <c r="AE131" s="144" t="s">
        <v>443</v>
      </c>
      <c r="AF131" s="26" t="s">
        <v>434</v>
      </c>
      <c r="AG131" s="26" t="s">
        <v>434</v>
      </c>
      <c r="AH131" s="26" t="s">
        <v>434</v>
      </c>
      <c r="AI131" s="26" t="s">
        <v>434</v>
      </c>
      <c r="AJ131" s="26" t="s">
        <v>434</v>
      </c>
      <c r="AK131" s="26" t="s">
        <v>434</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6.7876670000000005E-4</v>
      </c>
      <c r="J133" s="145">
        <v>6.7876670000000005E-4</v>
      </c>
      <c r="K133" s="145">
        <v>7.5427216000000007E-4</v>
      </c>
      <c r="L133" s="145">
        <v>3.3938335000000002E-4</v>
      </c>
      <c r="M133" s="26" t="s">
        <v>431</v>
      </c>
      <c r="N133" s="145">
        <v>5.8741683000000015E-4</v>
      </c>
      <c r="O133" s="145">
        <v>9.8391830000000004E-5</v>
      </c>
      <c r="P133" s="145">
        <v>1.7920664490487744E-2</v>
      </c>
      <c r="Q133" s="145">
        <v>2.6622520999999995E-4</v>
      </c>
      <c r="R133" s="145">
        <v>2.6524715999999999E-4</v>
      </c>
      <c r="S133" s="145">
        <v>2.4314323E-4</v>
      </c>
      <c r="T133" s="145">
        <v>3.3899212999999995E-4</v>
      </c>
      <c r="U133" s="145">
        <v>3.8691658000000002E-4</v>
      </c>
      <c r="V133" s="145">
        <v>3.1321073200000003E-3</v>
      </c>
      <c r="W133" s="145">
        <v>5.2814700000000008E-4</v>
      </c>
      <c r="X133" s="145">
        <v>2.5820519999999997E-4</v>
      </c>
      <c r="Y133" s="145">
        <v>1.4103481000000002E-4</v>
      </c>
      <c r="Z133" s="145">
        <v>1.2597284E-4</v>
      </c>
      <c r="AA133" s="145">
        <v>1.3673139E-4</v>
      </c>
      <c r="AB133" s="145">
        <v>6.6194424000000005E-4</v>
      </c>
      <c r="AC133" s="145">
        <v>2.9341500000000004E-3</v>
      </c>
      <c r="AD133" s="145">
        <v>8.0200099999999993E-3</v>
      </c>
      <c r="AE133" s="144" t="s">
        <v>443</v>
      </c>
      <c r="AF133" s="26" t="s">
        <v>430</v>
      </c>
      <c r="AG133" s="26" t="s">
        <v>430</v>
      </c>
      <c r="AH133" s="26" t="s">
        <v>430</v>
      </c>
      <c r="AI133" s="26" t="s">
        <v>430</v>
      </c>
      <c r="AJ133" s="26" t="s">
        <v>430</v>
      </c>
      <c r="AK133" s="145">
        <v>19561</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7.4200000000000012E-3</v>
      </c>
      <c r="G136" s="26" t="s">
        <v>430</v>
      </c>
      <c r="H136" s="145">
        <v>8.1000000000000006E-4</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1.268E-2</v>
      </c>
      <c r="G137" s="26" t="s">
        <v>430</v>
      </c>
      <c r="H137" s="145" t="s">
        <v>430</v>
      </c>
      <c r="I137" s="145" t="s">
        <v>430</v>
      </c>
      <c r="J137" s="145" t="s">
        <v>430</v>
      </c>
      <c r="K137" s="145" t="s">
        <v>430</v>
      </c>
      <c r="L137" s="145" t="s">
        <v>430</v>
      </c>
      <c r="M137" s="26" t="s">
        <v>430</v>
      </c>
      <c r="N137" s="145" t="s">
        <v>430</v>
      </c>
      <c r="O137" s="145" t="s">
        <v>430</v>
      </c>
      <c r="P137" s="26" t="s">
        <v>430</v>
      </c>
      <c r="Q137" s="26" t="s">
        <v>430</v>
      </c>
      <c r="R137" s="26" t="s">
        <v>430</v>
      </c>
      <c r="S137" s="145" t="s">
        <v>430</v>
      </c>
      <c r="T137" s="26" t="s">
        <v>430</v>
      </c>
      <c r="U137" s="145" t="s">
        <v>430</v>
      </c>
      <c r="V137" s="145"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845063</v>
      </c>
      <c r="AL137" s="49" t="s">
        <v>476</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0.35412680000000002</v>
      </c>
      <c r="I139" s="145">
        <v>0.13819352639999999</v>
      </c>
      <c r="J139" s="145">
        <v>0.13819352639999999</v>
      </c>
      <c r="K139" s="145">
        <v>0.13819352639999999</v>
      </c>
      <c r="L139" s="145">
        <v>1.2099593375999997E-2</v>
      </c>
      <c r="M139" s="26" t="s">
        <v>430</v>
      </c>
      <c r="N139" s="145">
        <v>3.9343680000000005E-4</v>
      </c>
      <c r="O139" s="145">
        <v>7.9398719999999986E-4</v>
      </c>
      <c r="P139" s="145">
        <v>7.9398719999999986E-4</v>
      </c>
      <c r="Q139" s="145">
        <v>1.2591071999999998E-3</v>
      </c>
      <c r="R139" s="145">
        <v>1.2027455999999998E-3</v>
      </c>
      <c r="S139" s="145">
        <v>2.7967392000000008E-3</v>
      </c>
      <c r="T139" s="26" t="s">
        <v>430</v>
      </c>
      <c r="U139" s="26" t="s">
        <v>430</v>
      </c>
      <c r="V139" s="26" t="s">
        <v>430</v>
      </c>
      <c r="W139" s="145">
        <v>1.4227319807999999</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434</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T141" si="0">SUM(E14:E140)</f>
        <v>176.44914050110839</v>
      </c>
      <c r="F141" s="20">
        <f t="shared" si="0"/>
        <v>111.75978824275033</v>
      </c>
      <c r="G141" s="20">
        <f t="shared" si="0"/>
        <v>58.916853023346597</v>
      </c>
      <c r="H141" s="20">
        <f t="shared" si="0"/>
        <v>36.338877676478667</v>
      </c>
      <c r="I141" s="20">
        <f t="shared" si="0"/>
        <v>22.359703586669337</v>
      </c>
      <c r="J141" s="20">
        <f t="shared" si="0"/>
        <v>37.654823637672095</v>
      </c>
      <c r="K141" s="20">
        <f t="shared" si="0"/>
        <v>52.274548586143105</v>
      </c>
      <c r="L141" s="20">
        <f t="shared" si="0"/>
        <v>5.3693039400941762</v>
      </c>
      <c r="M141" s="20">
        <f t="shared" si="0"/>
        <v>440.18563353827938</v>
      </c>
      <c r="N141" s="20">
        <f t="shared" si="0"/>
        <v>16.779645705547718</v>
      </c>
      <c r="O141" s="20">
        <f t="shared" si="0"/>
        <v>1.159982739405589</v>
      </c>
      <c r="P141" s="20">
        <f t="shared" si="0"/>
        <v>0.75579152865019339</v>
      </c>
      <c r="Q141" s="20">
        <f t="shared" si="0"/>
        <v>2.8948125390592061</v>
      </c>
      <c r="R141" s="20">
        <f t="shared" si="0"/>
        <v>16.738796772473055</v>
      </c>
      <c r="S141" s="20">
        <f t="shared" si="0"/>
        <v>40.427155151336308</v>
      </c>
      <c r="T141" s="20">
        <f t="shared" si="0"/>
        <v>20.540467622514146</v>
      </c>
      <c r="U141" s="20" t="s">
        <v>429</v>
      </c>
      <c r="V141" s="20">
        <f t="shared" ref="V141:AD141" si="1">SUM(V14:V140)</f>
        <v>117.37775018850235</v>
      </c>
      <c r="W141" s="20">
        <f t="shared" si="1"/>
        <v>12.455794798136356</v>
      </c>
      <c r="X141" s="20">
        <f t="shared" si="1"/>
        <v>0.18722285927465834</v>
      </c>
      <c r="Y141" s="20">
        <f t="shared" si="1"/>
        <v>0.26454331839209194</v>
      </c>
      <c r="Z141" s="20">
        <f t="shared" si="1"/>
        <v>0.13780424669319905</v>
      </c>
      <c r="AA141" s="20">
        <f t="shared" si="1"/>
        <v>9.9602606858343587E-2</v>
      </c>
      <c r="AB141" s="20">
        <f t="shared" si="1"/>
        <v>10.097036930645453</v>
      </c>
      <c r="AC141" s="20">
        <f t="shared" si="1"/>
        <v>26.619389556820092</v>
      </c>
      <c r="AD141" s="20">
        <f t="shared" si="1"/>
        <v>21.354389274086333</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176.44914050110839</v>
      </c>
      <c r="F152" s="14">
        <f t="shared" ref="F152:AD152" si="2">SUM(F$141, F$151, IF(AND(ISNUMBER(SEARCH($B$4,"AT|BE|CH|GB|IE|LT|LU|NL")),SUM(F$143:F$149)&gt;0),SUM(F$143:F$149)-SUM(F$27:F$33),0))</f>
        <v>111.75978824275033</v>
      </c>
      <c r="G152" s="14">
        <f t="shared" si="2"/>
        <v>58.916853023346597</v>
      </c>
      <c r="H152" s="14">
        <f t="shared" si="2"/>
        <v>36.338877676478667</v>
      </c>
      <c r="I152" s="14">
        <f t="shared" si="2"/>
        <v>22.359703586669337</v>
      </c>
      <c r="J152" s="14">
        <f t="shared" si="2"/>
        <v>37.654823637672095</v>
      </c>
      <c r="K152" s="14">
        <f t="shared" si="2"/>
        <v>52.274548586143105</v>
      </c>
      <c r="L152" s="14">
        <f t="shared" si="2"/>
        <v>5.3693039400941762</v>
      </c>
      <c r="M152" s="14">
        <f t="shared" si="2"/>
        <v>440.18563353827938</v>
      </c>
      <c r="N152" s="14">
        <f t="shared" si="2"/>
        <v>16.779645705547718</v>
      </c>
      <c r="O152" s="14">
        <f t="shared" si="2"/>
        <v>1.159982739405589</v>
      </c>
      <c r="P152" s="14">
        <f t="shared" si="2"/>
        <v>0.75579152865019339</v>
      </c>
      <c r="Q152" s="14">
        <f t="shared" si="2"/>
        <v>2.8948125390592061</v>
      </c>
      <c r="R152" s="14">
        <f t="shared" si="2"/>
        <v>16.738796772473055</v>
      </c>
      <c r="S152" s="14">
        <f t="shared" si="2"/>
        <v>40.427155151336308</v>
      </c>
      <c r="T152" s="14">
        <f t="shared" si="2"/>
        <v>20.540467622514146</v>
      </c>
      <c r="U152" s="14">
        <f t="shared" si="2"/>
        <v>0</v>
      </c>
      <c r="V152" s="14">
        <f t="shared" si="2"/>
        <v>117.37775018850235</v>
      </c>
      <c r="W152" s="14">
        <f t="shared" si="2"/>
        <v>12.455794798136356</v>
      </c>
      <c r="X152" s="14">
        <f t="shared" si="2"/>
        <v>0.18722285927465834</v>
      </c>
      <c r="Y152" s="14">
        <f t="shared" si="2"/>
        <v>0.26454331839209194</v>
      </c>
      <c r="Z152" s="14">
        <f t="shared" si="2"/>
        <v>0.13780424669319905</v>
      </c>
      <c r="AA152" s="14">
        <f t="shared" si="2"/>
        <v>9.9602606858343587E-2</v>
      </c>
      <c r="AB152" s="14">
        <f t="shared" si="2"/>
        <v>10.097036930645453</v>
      </c>
      <c r="AC152" s="14">
        <f t="shared" si="2"/>
        <v>26.619389556820092</v>
      </c>
      <c r="AD152" s="14">
        <f t="shared" si="2"/>
        <v>21.354389274086333</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176.44914050110839</v>
      </c>
      <c r="F154" s="14">
        <f>SUM(F$141, F$153, -1 * IF(OR($B$6=2005,$B$6&gt;=2020),SUM(F$99:F$122),0), IF(AND(ISNUMBER(SEARCH($B$4,"AT|BE|CH|GB|IE|LT|LU|NL")),SUM(F$143:F$149)&gt;0),SUM(F$143:F$149)-SUM(F$27:F$33),0))</f>
        <v>111.75978824275033</v>
      </c>
      <c r="G154" s="14">
        <f>SUM(G$141, G$153, IF(AND(ISNUMBER(SEARCH($B$4,"AT|BE|CH|GB|IE|LT|LU|NL")),SUM(G$143:G$149)&gt;0),SUM(G$143:G$149)-SUM(G$27:G$33),0))</f>
        <v>58.916853023346597</v>
      </c>
      <c r="H154" s="14">
        <f>SUM(H$141, H$153, IF(AND(ISNUMBER(SEARCH($B$4,"AT|BE|CH|GB|IE|LT|LU|NL")),SUM(H$143:H$149)&gt;0),SUM(H$143:H$149)-SUM(H$27:H$33),0))</f>
        <v>36.338877676478667</v>
      </c>
      <c r="I154" s="14">
        <f t="shared" ref="I154:AD154" si="3">SUM(I$141, I$153, IF(AND(ISNUMBER(SEARCH($B$4,"AT|BE|CH|GB|IE|LT|LU|NL")),SUM(I$143:I$149)&gt;0),SUM(I$143:I$149)-SUM(I$27:I$33),0))</f>
        <v>22.359703586669337</v>
      </c>
      <c r="J154" s="14">
        <f t="shared" si="3"/>
        <v>37.654823637672095</v>
      </c>
      <c r="K154" s="14">
        <f t="shared" si="3"/>
        <v>52.274548586143105</v>
      </c>
      <c r="L154" s="14">
        <f t="shared" si="3"/>
        <v>5.3693039400941762</v>
      </c>
      <c r="M154" s="14">
        <f t="shared" si="3"/>
        <v>440.18563353827938</v>
      </c>
      <c r="N154" s="14">
        <f t="shared" si="3"/>
        <v>16.779645705547718</v>
      </c>
      <c r="O154" s="14">
        <f t="shared" si="3"/>
        <v>1.159982739405589</v>
      </c>
      <c r="P154" s="14">
        <f t="shared" si="3"/>
        <v>0.75579152865019339</v>
      </c>
      <c r="Q154" s="14">
        <f t="shared" si="3"/>
        <v>2.8948125390592061</v>
      </c>
      <c r="R154" s="14">
        <f t="shared" si="3"/>
        <v>16.738796772473055</v>
      </c>
      <c r="S154" s="14">
        <f t="shared" si="3"/>
        <v>40.427155151336308</v>
      </c>
      <c r="T154" s="14">
        <f t="shared" si="3"/>
        <v>20.540467622514146</v>
      </c>
      <c r="U154" s="14">
        <f t="shared" si="3"/>
        <v>0</v>
      </c>
      <c r="V154" s="14">
        <f t="shared" si="3"/>
        <v>117.37775018850235</v>
      </c>
      <c r="W154" s="14">
        <f t="shared" si="3"/>
        <v>12.455794798136356</v>
      </c>
      <c r="X154" s="14">
        <f t="shared" si="3"/>
        <v>0.18722285927465834</v>
      </c>
      <c r="Y154" s="14">
        <f t="shared" si="3"/>
        <v>0.26454331839209194</v>
      </c>
      <c r="Z154" s="14">
        <f t="shared" si="3"/>
        <v>0.13780424669319905</v>
      </c>
      <c r="AA154" s="14">
        <f t="shared" si="3"/>
        <v>9.9602606858343587E-2</v>
      </c>
      <c r="AB154" s="14">
        <f t="shared" si="3"/>
        <v>10.097036930645453</v>
      </c>
      <c r="AC154" s="14">
        <f t="shared" si="3"/>
        <v>26.619389556820092</v>
      </c>
      <c r="AD154" s="14">
        <f t="shared" si="3"/>
        <v>21.354389274086333</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6.0811778217027816</v>
      </c>
      <c r="F157" s="23">
        <v>0.11679566464126841</v>
      </c>
      <c r="G157" s="23">
        <v>0.38000147629255138</v>
      </c>
      <c r="H157" s="23" t="s">
        <v>430</v>
      </c>
      <c r="I157" s="23">
        <v>9.4034587509436232E-2</v>
      </c>
      <c r="J157" s="23">
        <v>9.4034587509436232E-2</v>
      </c>
      <c r="K157" s="23">
        <v>9.4034587509436232E-2</v>
      </c>
      <c r="L157" s="23">
        <v>4.7017293754718116E-2</v>
      </c>
      <c r="M157" s="23">
        <v>1.2692512890318792</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19597.682983556097</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0.5954767293823755</v>
      </c>
      <c r="F158" s="23">
        <v>6.4911678484698546E-2</v>
      </c>
      <c r="G158" s="23">
        <v>4.7400517289032072E-2</v>
      </c>
      <c r="H158" s="23" t="s">
        <v>430</v>
      </c>
      <c r="I158" s="23">
        <v>6.4052608359330826E-3</v>
      </c>
      <c r="J158" s="23">
        <v>6.4052608359330826E-3</v>
      </c>
      <c r="K158" s="23">
        <v>6.4052608359330826E-3</v>
      </c>
      <c r="L158" s="23">
        <v>3.2026304179665413E-3</v>
      </c>
      <c r="M158" s="23">
        <v>1.3533440489277824</v>
      </c>
      <c r="N158" s="23">
        <v>0.46213648470328311</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2476.1286258834716</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15.5298</v>
      </c>
      <c r="F159" s="23">
        <v>0.49440000000000001</v>
      </c>
      <c r="G159" s="23">
        <v>5.6865600000000001</v>
      </c>
      <c r="H159" s="23" t="s">
        <v>429</v>
      </c>
      <c r="I159" s="23">
        <v>0.33852944578313249</v>
      </c>
      <c r="J159" s="23">
        <v>0.36271012048192769</v>
      </c>
      <c r="K159" s="23">
        <v>0.36271012048192769</v>
      </c>
      <c r="L159" s="23" t="s">
        <v>429</v>
      </c>
      <c r="M159" s="23">
        <v>1.6577</v>
      </c>
      <c r="N159" s="23" t="s">
        <v>430</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10034.98</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BB6A1-8A4A-4803-8943-8A41E6585E42}">
  <sheetPr codeName="Tabelle34"/>
  <dimension ref="A1:AL170"/>
  <sheetViews>
    <sheetView tabSelected="1" zoomScale="70" zoomScaleNormal="70" workbookViewId="0">
      <pane xSplit="4" ySplit="13" topLeftCell="E149" activePane="bottomRight" state="frozen"/>
      <selection activeCell="A151" sqref="A151:XFD154"/>
      <selection pane="topRight" activeCell="A151" sqref="A151:XFD154"/>
      <selection pane="bottomLeft" activeCell="A151" sqref="A151:XFD154"/>
      <selection pane="bottomRight" activeCell="M7" sqref="M7"/>
    </sheetView>
  </sheetViews>
  <sheetFormatPr defaultColWidth="8.88671875" defaultRowHeight="13.2" x14ac:dyDescent="0.25"/>
  <cols>
    <col min="1" max="1" width="11.33203125" style="5" customWidth="1"/>
    <col min="2" max="2" width="12" style="5" customWidth="1"/>
    <col min="3" max="3" width="46.4414062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2010</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42.630379386999195</v>
      </c>
      <c r="F14" s="145">
        <v>1.3767200827609638</v>
      </c>
      <c r="G14" s="145">
        <v>30.45005821489708</v>
      </c>
      <c r="H14" s="145">
        <v>2.7400000000000002E-3</v>
      </c>
      <c r="I14" s="145">
        <v>0.73338315854048441</v>
      </c>
      <c r="J14" s="145">
        <v>2.17307684764054</v>
      </c>
      <c r="K14" s="145">
        <v>3.8885097813872616</v>
      </c>
      <c r="L14" s="145">
        <v>6.7876683200269253E-2</v>
      </c>
      <c r="M14" s="145">
        <v>13.47229729983763</v>
      </c>
      <c r="N14" s="145">
        <v>2.5812833666077775</v>
      </c>
      <c r="O14" s="145">
        <v>0.15687048277483873</v>
      </c>
      <c r="P14" s="145">
        <v>0.23058554152375299</v>
      </c>
      <c r="Q14" s="145">
        <v>1.3814956544797754</v>
      </c>
      <c r="R14" s="145">
        <v>2.1048993455267753</v>
      </c>
      <c r="S14" s="145">
        <v>2.8635640926148196</v>
      </c>
      <c r="T14" s="145">
        <v>4.6909387157058697</v>
      </c>
      <c r="U14" s="26" t="s">
        <v>429</v>
      </c>
      <c r="V14" s="145">
        <v>15.939859682165936</v>
      </c>
      <c r="W14" s="145">
        <v>3.6768062770040344</v>
      </c>
      <c r="X14" s="26" t="s">
        <v>431</v>
      </c>
      <c r="Y14" s="26" t="s">
        <v>431</v>
      </c>
      <c r="Z14" s="26" t="s">
        <v>431</v>
      </c>
      <c r="AA14" s="26" t="s">
        <v>431</v>
      </c>
      <c r="AB14" s="145">
        <v>0.31514306826008459</v>
      </c>
      <c r="AC14" s="145">
        <v>0.33690977343069578</v>
      </c>
      <c r="AD14" s="145">
        <v>0.23564597848895422</v>
      </c>
      <c r="AE14" s="144" t="s">
        <v>443</v>
      </c>
      <c r="AF14" s="145">
        <v>15458.260019999978</v>
      </c>
      <c r="AG14" s="145">
        <v>218344.06948419628</v>
      </c>
      <c r="AH14" s="145">
        <v>85595.944089000026</v>
      </c>
      <c r="AI14" s="145">
        <v>70140.32041200003</v>
      </c>
      <c r="AJ14" s="145">
        <v>1048.9322</v>
      </c>
      <c r="AK14" s="26" t="s">
        <v>430</v>
      </c>
      <c r="AL14" s="49" t="s">
        <v>50</v>
      </c>
    </row>
    <row r="15" spans="1:38" s="2" customFormat="1" ht="26.25" customHeight="1" thickBot="1" x14ac:dyDescent="0.3">
      <c r="A15" s="70" t="s">
        <v>54</v>
      </c>
      <c r="B15" s="70" t="s">
        <v>55</v>
      </c>
      <c r="C15" s="70" t="s">
        <v>56</v>
      </c>
      <c r="D15" s="72"/>
      <c r="E15" s="145">
        <v>3.3619995224699997</v>
      </c>
      <c r="F15" s="145">
        <v>8.5593582682E-2</v>
      </c>
      <c r="G15" s="145">
        <v>7.3475169330319003</v>
      </c>
      <c r="H15" s="26" t="s">
        <v>430</v>
      </c>
      <c r="I15" s="145">
        <v>4.3282823181231264E-2</v>
      </c>
      <c r="J15" s="145">
        <v>0.11279638671163825</v>
      </c>
      <c r="K15" s="145">
        <v>0.30754999999999999</v>
      </c>
      <c r="L15" s="145">
        <v>2.0700717144828836E-3</v>
      </c>
      <c r="M15" s="145">
        <v>1.0973699853199999</v>
      </c>
      <c r="N15" s="145">
        <v>3.416781415035</v>
      </c>
      <c r="O15" s="145">
        <v>7.7738868214100004E-2</v>
      </c>
      <c r="P15" s="145">
        <v>1.5936190875620003E-2</v>
      </c>
      <c r="Q15" s="145">
        <v>0.55972558628700009</v>
      </c>
      <c r="R15" s="145">
        <v>4.2775394431434997</v>
      </c>
      <c r="S15" s="145">
        <v>1.5003630315034999</v>
      </c>
      <c r="T15" s="145">
        <v>2.1926591299</v>
      </c>
      <c r="U15" s="26" t="s">
        <v>429</v>
      </c>
      <c r="V15" s="145">
        <v>6.4367783177220002</v>
      </c>
      <c r="W15" s="145">
        <v>3.8212585894099996E-2</v>
      </c>
      <c r="X15" s="26" t="s">
        <v>431</v>
      </c>
      <c r="Y15" s="26" t="s">
        <v>431</v>
      </c>
      <c r="Z15" s="26" t="s">
        <v>431</v>
      </c>
      <c r="AA15" s="26" t="s">
        <v>431</v>
      </c>
      <c r="AB15" s="145">
        <v>1.0950324341999999E-2</v>
      </c>
      <c r="AC15" s="26" t="s">
        <v>430</v>
      </c>
      <c r="AD15" s="26" t="s">
        <v>430</v>
      </c>
      <c r="AE15" s="144" t="s">
        <v>443</v>
      </c>
      <c r="AF15" s="145">
        <v>3892.5061649999998</v>
      </c>
      <c r="AG15" s="26" t="s">
        <v>430</v>
      </c>
      <c r="AH15" s="145">
        <v>39104.664793999997</v>
      </c>
      <c r="AI15" s="26" t="s">
        <v>430</v>
      </c>
      <c r="AJ15" s="145">
        <v>4275.59</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4.4277169835000008</v>
      </c>
      <c r="F17" s="145">
        <v>2.6534642837000001E-2</v>
      </c>
      <c r="G17" s="145">
        <v>3.4266186315596787</v>
      </c>
      <c r="H17" s="26" t="s">
        <v>430</v>
      </c>
      <c r="I17" s="145">
        <v>6.3617393518637266E-2</v>
      </c>
      <c r="J17" s="145">
        <v>0.20182904786379066</v>
      </c>
      <c r="K17" s="145">
        <v>0.31450279728100011</v>
      </c>
      <c r="L17" s="145">
        <v>1.0004351954420598E-2</v>
      </c>
      <c r="M17" s="145">
        <v>10.71721343496</v>
      </c>
      <c r="N17" s="145">
        <v>3.4637548660000003E-2</v>
      </c>
      <c r="O17" s="145">
        <v>8.6942012959999998E-4</v>
      </c>
      <c r="P17" s="145">
        <v>1.0232055800000002E-3</v>
      </c>
      <c r="Q17" s="145">
        <v>0.10067585967599997</v>
      </c>
      <c r="R17" s="145">
        <v>4.4629550000000004E-2</v>
      </c>
      <c r="S17" s="145">
        <v>5.4265663870000005E-3</v>
      </c>
      <c r="T17" s="145">
        <v>0.24755744000000002</v>
      </c>
      <c r="U17" s="26" t="s">
        <v>429</v>
      </c>
      <c r="V17" s="145">
        <v>5.5808120000000003E-2</v>
      </c>
      <c r="W17" s="145">
        <v>1.4788832880999995E-2</v>
      </c>
      <c r="X17" s="26" t="s">
        <v>431</v>
      </c>
      <c r="Y17" s="26" t="s">
        <v>431</v>
      </c>
      <c r="Z17" s="26" t="s">
        <v>431</v>
      </c>
      <c r="AA17" s="26" t="s">
        <v>431</v>
      </c>
      <c r="AB17" s="145">
        <v>3.8811508212000002E-3</v>
      </c>
      <c r="AC17" s="145">
        <v>2.3944647999999996E-3</v>
      </c>
      <c r="AD17" s="145">
        <v>0.65654679999999999</v>
      </c>
      <c r="AE17" s="144" t="s">
        <v>443</v>
      </c>
      <c r="AF17" s="145">
        <v>1383.5801790000003</v>
      </c>
      <c r="AG17" s="145">
        <v>3862.04</v>
      </c>
      <c r="AH17" s="145">
        <v>26974.143799000001</v>
      </c>
      <c r="AI17" s="26" t="s">
        <v>430</v>
      </c>
      <c r="AJ17" s="145">
        <v>238.15</v>
      </c>
      <c r="AK17" s="26" t="s">
        <v>430</v>
      </c>
      <c r="AL17" s="49" t="s">
        <v>50</v>
      </c>
    </row>
    <row r="18" spans="1:38" s="2" customFormat="1" ht="26.25" customHeight="1" thickBot="1" x14ac:dyDescent="0.3">
      <c r="A18" s="70" t="s">
        <v>54</v>
      </c>
      <c r="B18" s="70" t="s">
        <v>61</v>
      </c>
      <c r="C18" s="70" t="s">
        <v>62</v>
      </c>
      <c r="D18" s="72"/>
      <c r="E18" s="145">
        <v>0.15311658</v>
      </c>
      <c r="F18" s="145">
        <v>1.3573247640000002E-3</v>
      </c>
      <c r="G18" s="145">
        <v>3.4426160369249263</v>
      </c>
      <c r="H18" s="26" t="s">
        <v>430</v>
      </c>
      <c r="I18" s="145">
        <v>4.8832712569845957E-3</v>
      </c>
      <c r="J18" s="145">
        <v>8.6463909799353571E-3</v>
      </c>
      <c r="K18" s="145">
        <v>1.4103382427999999E-2</v>
      </c>
      <c r="L18" s="145">
        <v>1.388951824246628E-3</v>
      </c>
      <c r="M18" s="145">
        <v>2.894959528E-2</v>
      </c>
      <c r="N18" s="145">
        <v>7.5875000000000009E-4</v>
      </c>
      <c r="O18" s="145">
        <v>9.1050000000000001E-6</v>
      </c>
      <c r="P18" s="145">
        <v>2.7906E-6</v>
      </c>
      <c r="Q18" s="145">
        <v>6.0700000000000005E-5</v>
      </c>
      <c r="R18" s="145">
        <v>0.20968002000000002</v>
      </c>
      <c r="S18" s="145">
        <v>2.3255000000000001E-4</v>
      </c>
      <c r="T18" s="145">
        <v>3.3569999999999996E-2</v>
      </c>
      <c r="U18" s="26" t="s">
        <v>429</v>
      </c>
      <c r="V18" s="145">
        <v>3.6420000000000002E-4</v>
      </c>
      <c r="W18" s="145">
        <v>1.3299673820000005E-3</v>
      </c>
      <c r="X18" s="26" t="s">
        <v>431</v>
      </c>
      <c r="Y18" s="26" t="s">
        <v>431</v>
      </c>
      <c r="Z18" s="26" t="s">
        <v>431</v>
      </c>
      <c r="AA18" s="26" t="s">
        <v>431</v>
      </c>
      <c r="AB18" s="145">
        <v>2.4831499311999995E-3</v>
      </c>
      <c r="AC18" s="145">
        <v>1.2962959999999999E-4</v>
      </c>
      <c r="AD18" s="145">
        <v>3.5543600000000009E-2</v>
      </c>
      <c r="AE18" s="144" t="s">
        <v>443</v>
      </c>
      <c r="AF18" s="145">
        <v>885.94320399999992</v>
      </c>
      <c r="AG18" s="145">
        <v>209.08</v>
      </c>
      <c r="AH18" s="145">
        <v>352.41156000000001</v>
      </c>
      <c r="AI18" s="26" t="s">
        <v>430</v>
      </c>
      <c r="AJ18" s="26" t="s">
        <v>430</v>
      </c>
      <c r="AK18" s="26" t="s">
        <v>430</v>
      </c>
      <c r="AL18" s="49" t="s">
        <v>50</v>
      </c>
    </row>
    <row r="19" spans="1:38" s="2" customFormat="1" ht="26.25" customHeight="1" thickBot="1" x14ac:dyDescent="0.3">
      <c r="A19" s="70" t="s">
        <v>54</v>
      </c>
      <c r="B19" s="70" t="s">
        <v>63</v>
      </c>
      <c r="C19" s="70" t="s">
        <v>64</v>
      </c>
      <c r="D19" s="72"/>
      <c r="E19" s="145">
        <v>1.5933889408999999</v>
      </c>
      <c r="F19" s="145">
        <v>6.7012698790000023E-3</v>
      </c>
      <c r="G19" s="145">
        <v>1.6953371702980966</v>
      </c>
      <c r="H19" s="26" t="s">
        <v>430</v>
      </c>
      <c r="I19" s="145">
        <v>3.6189306017011251E-2</v>
      </c>
      <c r="J19" s="145">
        <v>6.1787662847879329E-2</v>
      </c>
      <c r="K19" s="145">
        <v>7.6623260944000002E-2</v>
      </c>
      <c r="L19" s="145">
        <v>6.8760881551286398E-3</v>
      </c>
      <c r="M19" s="145">
        <v>0.39820775656999985</v>
      </c>
      <c r="N19" s="145">
        <v>4.8888028254399987E-2</v>
      </c>
      <c r="O19" s="145">
        <v>7.8186353420000004E-4</v>
      </c>
      <c r="P19" s="145">
        <v>1.3788174418699999E-3</v>
      </c>
      <c r="Q19" s="145">
        <v>5.0800422220999997E-3</v>
      </c>
      <c r="R19" s="145">
        <v>4.4524766610000007E-3</v>
      </c>
      <c r="S19" s="145">
        <v>8.1057116524999983E-3</v>
      </c>
      <c r="T19" s="145">
        <v>0.55684866298199998</v>
      </c>
      <c r="U19" s="26" t="s">
        <v>429</v>
      </c>
      <c r="V19" s="145">
        <v>5.1330799162000007E-2</v>
      </c>
      <c r="W19" s="145">
        <v>1.4781089945200001E-2</v>
      </c>
      <c r="X19" s="26" t="s">
        <v>431</v>
      </c>
      <c r="Y19" s="26" t="s">
        <v>431</v>
      </c>
      <c r="Z19" s="26" t="s">
        <v>431</v>
      </c>
      <c r="AA19" s="26" t="s">
        <v>431</v>
      </c>
      <c r="AB19" s="145">
        <v>7.1072534946999963E-3</v>
      </c>
      <c r="AC19" s="145">
        <v>1.3617432049999999E-3</v>
      </c>
      <c r="AD19" s="145">
        <v>0.23162632667846</v>
      </c>
      <c r="AE19" s="144" t="s">
        <v>443</v>
      </c>
      <c r="AF19" s="145">
        <v>2558.1146299999996</v>
      </c>
      <c r="AG19" s="145">
        <v>1346</v>
      </c>
      <c r="AH19" s="145">
        <v>12747.180476</v>
      </c>
      <c r="AI19" s="145">
        <v>105.44464100000002</v>
      </c>
      <c r="AJ19" s="26" t="s">
        <v>430</v>
      </c>
      <c r="AK19" s="26" t="s">
        <v>430</v>
      </c>
      <c r="AL19" s="49" t="s">
        <v>50</v>
      </c>
    </row>
    <row r="20" spans="1:38" s="2" customFormat="1" ht="26.25" customHeight="1" thickBot="1" x14ac:dyDescent="0.3">
      <c r="A20" s="70" t="s">
        <v>54</v>
      </c>
      <c r="B20" s="70" t="s">
        <v>65</v>
      </c>
      <c r="C20" s="70" t="s">
        <v>66</v>
      </c>
      <c r="D20" s="72"/>
      <c r="E20" s="145">
        <v>18.525374449520008</v>
      </c>
      <c r="F20" s="145">
        <v>0.30005774759699999</v>
      </c>
      <c r="G20" s="145">
        <v>4.3580887617041819</v>
      </c>
      <c r="H20" s="26" t="s">
        <v>430</v>
      </c>
      <c r="I20" s="145">
        <v>1.3739272749961784</v>
      </c>
      <c r="J20" s="145">
        <v>1.9066565655597261</v>
      </c>
      <c r="K20" s="145">
        <v>2.1108340822649998</v>
      </c>
      <c r="L20" s="145">
        <v>2.4560630917159106E-2</v>
      </c>
      <c r="M20" s="145">
        <v>17.882555686040003</v>
      </c>
      <c r="N20" s="145">
        <v>3.4149642006311534</v>
      </c>
      <c r="O20" s="145">
        <v>0.23880646906199005</v>
      </c>
      <c r="P20" s="145">
        <v>0.12356843898419292</v>
      </c>
      <c r="Q20" s="145">
        <v>0.15666140634045131</v>
      </c>
      <c r="R20" s="145">
        <v>0.25510781093568996</v>
      </c>
      <c r="S20" s="145">
        <v>0.15230102708730997</v>
      </c>
      <c r="T20" s="145">
        <v>0.52987357873099994</v>
      </c>
      <c r="U20" s="26" t="s">
        <v>429</v>
      </c>
      <c r="V20" s="145">
        <v>1.3687550224820004</v>
      </c>
      <c r="W20" s="145">
        <v>1.1347472905106504</v>
      </c>
      <c r="X20" s="26" t="s">
        <v>431</v>
      </c>
      <c r="Y20" s="26" t="s">
        <v>431</v>
      </c>
      <c r="Z20" s="26" t="s">
        <v>431</v>
      </c>
      <c r="AA20" s="26" t="s">
        <v>431</v>
      </c>
      <c r="AB20" s="145">
        <v>0.16853835283484794</v>
      </c>
      <c r="AC20" s="145">
        <v>0.13055992315647999</v>
      </c>
      <c r="AD20" s="145">
        <v>0.24146458923863998</v>
      </c>
      <c r="AE20" s="144" t="s">
        <v>443</v>
      </c>
      <c r="AF20" s="145">
        <v>146576.19856199989</v>
      </c>
      <c r="AG20" s="145">
        <v>13805.113635000002</v>
      </c>
      <c r="AH20" s="145">
        <v>36563.909610000017</v>
      </c>
      <c r="AI20" s="145">
        <v>28078.389606999994</v>
      </c>
      <c r="AJ20" s="145">
        <v>44.477227999999997</v>
      </c>
      <c r="AK20" s="26" t="s">
        <v>430</v>
      </c>
      <c r="AL20" s="49" t="s">
        <v>50</v>
      </c>
    </row>
    <row r="21" spans="1:38" s="2" customFormat="1" ht="26.25" customHeight="1" thickBot="1" x14ac:dyDescent="0.3">
      <c r="A21" s="70" t="s">
        <v>54</v>
      </c>
      <c r="B21" s="70" t="s">
        <v>67</v>
      </c>
      <c r="C21" s="70" t="s">
        <v>68</v>
      </c>
      <c r="D21" s="72"/>
      <c r="E21" s="145">
        <v>0.56821426537999997</v>
      </c>
      <c r="F21" s="145">
        <v>2.8150919362000003E-2</v>
      </c>
      <c r="G21" s="145">
        <v>0.93133629085174385</v>
      </c>
      <c r="H21" s="26" t="s">
        <v>430</v>
      </c>
      <c r="I21" s="145">
        <v>2.274662025674018E-2</v>
      </c>
      <c r="J21" s="145">
        <v>4.5133720441937135E-2</v>
      </c>
      <c r="K21" s="145">
        <v>7.0278517614000016E-2</v>
      </c>
      <c r="L21" s="145">
        <v>6.1705766819007933E-3</v>
      </c>
      <c r="M21" s="145">
        <v>0.24570969816999996</v>
      </c>
      <c r="N21" s="145">
        <v>0.14257521497790013</v>
      </c>
      <c r="O21" s="145">
        <v>3.3677402658999979E-3</v>
      </c>
      <c r="P21" s="145">
        <v>4.9405202315399993E-3</v>
      </c>
      <c r="Q21" s="145">
        <v>5.1663796052700023E-2</v>
      </c>
      <c r="R21" s="145">
        <v>0.11076836961549993</v>
      </c>
      <c r="S21" s="145">
        <v>0.14042669658800003</v>
      </c>
      <c r="T21" s="145">
        <v>0.35849014607000013</v>
      </c>
      <c r="U21" s="26" t="s">
        <v>429</v>
      </c>
      <c r="V21" s="145">
        <v>0.40451689378400008</v>
      </c>
      <c r="W21" s="145">
        <v>3.1928502651900011E-2</v>
      </c>
      <c r="X21" s="26" t="s">
        <v>431</v>
      </c>
      <c r="Y21" s="26" t="s">
        <v>431</v>
      </c>
      <c r="Z21" s="26" t="s">
        <v>431</v>
      </c>
      <c r="AA21" s="26" t="s">
        <v>431</v>
      </c>
      <c r="AB21" s="145">
        <v>4.9105884238240007E-3</v>
      </c>
      <c r="AC21" s="145">
        <v>1.9147477932400002E-3</v>
      </c>
      <c r="AD21" s="145">
        <v>0.16384108454843999</v>
      </c>
      <c r="AE21" s="144" t="s">
        <v>443</v>
      </c>
      <c r="AF21" s="145">
        <v>1039.1968160000001</v>
      </c>
      <c r="AG21" s="145">
        <v>2191.487924</v>
      </c>
      <c r="AH21" s="145">
        <v>479.64511500000003</v>
      </c>
      <c r="AI21" s="145">
        <v>263.45347399999997</v>
      </c>
      <c r="AJ21" s="145">
        <v>18.57</v>
      </c>
      <c r="AK21" s="26" t="s">
        <v>430</v>
      </c>
      <c r="AL21" s="49" t="s">
        <v>50</v>
      </c>
    </row>
    <row r="22" spans="1:38" s="2" customFormat="1" ht="26.25" customHeight="1" thickBot="1" x14ac:dyDescent="0.3">
      <c r="A22" s="70" t="s">
        <v>54</v>
      </c>
      <c r="B22" s="70" t="s">
        <v>69</v>
      </c>
      <c r="C22" s="70" t="s">
        <v>70</v>
      </c>
      <c r="D22" s="72"/>
      <c r="E22" s="145">
        <v>2.7063669507599992</v>
      </c>
      <c r="F22" s="145">
        <v>1.0472943899E-2</v>
      </c>
      <c r="G22" s="145">
        <v>0.71993240731764618</v>
      </c>
      <c r="H22" s="26" t="s">
        <v>430</v>
      </c>
      <c r="I22" s="145">
        <v>8.5994667339817657E-2</v>
      </c>
      <c r="J22" s="145">
        <v>0.17509022708190547</v>
      </c>
      <c r="K22" s="145">
        <v>0.22528907233899997</v>
      </c>
      <c r="L22" s="145">
        <v>1.558151623605045E-2</v>
      </c>
      <c r="M22" s="145">
        <v>10.59767864026</v>
      </c>
      <c r="N22" s="145">
        <v>2.254754772693</v>
      </c>
      <c r="O22" s="145">
        <v>5.5668796038699987E-2</v>
      </c>
      <c r="P22" s="145">
        <v>4.4743130285469994E-2</v>
      </c>
      <c r="Q22" s="145">
        <v>0.37542798464600008</v>
      </c>
      <c r="R22" s="145">
        <v>2.7394736498089998</v>
      </c>
      <c r="S22" s="145">
        <v>1.0169081789604999</v>
      </c>
      <c r="T22" s="145">
        <v>2.3316403782199999</v>
      </c>
      <c r="U22" s="26" t="s">
        <v>429</v>
      </c>
      <c r="V22" s="145">
        <v>4.7822151617540003</v>
      </c>
      <c r="W22" s="145">
        <v>8.4375320706200033E-2</v>
      </c>
      <c r="X22" s="26" t="s">
        <v>431</v>
      </c>
      <c r="Y22" s="26" t="s">
        <v>431</v>
      </c>
      <c r="Z22" s="26" t="s">
        <v>431</v>
      </c>
      <c r="AA22" s="26" t="s">
        <v>431</v>
      </c>
      <c r="AB22" s="145">
        <v>6.3640243104399977E-3</v>
      </c>
      <c r="AC22" s="145">
        <v>3.0765017990800002E-3</v>
      </c>
      <c r="AD22" s="145">
        <v>0.68067139273027999</v>
      </c>
      <c r="AE22" s="144" t="s">
        <v>443</v>
      </c>
      <c r="AF22" s="145">
        <v>1397.3082650000003</v>
      </c>
      <c r="AG22" s="145">
        <v>4003.9074339999993</v>
      </c>
      <c r="AH22" s="145">
        <v>2395.3282200000003</v>
      </c>
      <c r="AI22" s="145">
        <v>755.09800200000006</v>
      </c>
      <c r="AJ22" s="145">
        <v>1149.1309180000001</v>
      </c>
      <c r="AK22" s="26" t="s">
        <v>430</v>
      </c>
      <c r="AL22" s="49" t="s">
        <v>50</v>
      </c>
    </row>
    <row r="23" spans="1:38" s="2" customFormat="1" ht="26.25" customHeight="1" thickBot="1" x14ac:dyDescent="0.3">
      <c r="A23" s="70" t="s">
        <v>71</v>
      </c>
      <c r="B23" s="70" t="s">
        <v>394</v>
      </c>
      <c r="C23" s="70" t="s">
        <v>432</v>
      </c>
      <c r="D23" s="72"/>
      <c r="E23" s="145">
        <v>11.003463653147774</v>
      </c>
      <c r="F23" s="145">
        <v>2.1668873170120206</v>
      </c>
      <c r="G23" s="145">
        <v>4.5095589554662941E-3</v>
      </c>
      <c r="H23" s="145">
        <v>2.9769137477171051E-3</v>
      </c>
      <c r="I23" s="145">
        <v>0.74413662507836664</v>
      </c>
      <c r="J23" s="145">
        <v>0.74413662507836642</v>
      </c>
      <c r="K23" s="145">
        <v>0.74413662507836653</v>
      </c>
      <c r="L23" s="145">
        <v>0.45391972680587478</v>
      </c>
      <c r="M23" s="145">
        <v>9.6881337061656598</v>
      </c>
      <c r="N23" s="26" t="s">
        <v>430</v>
      </c>
      <c r="O23" s="145">
        <v>3.7223637534799722E-3</v>
      </c>
      <c r="P23" s="26" t="s">
        <v>430</v>
      </c>
      <c r="Q23" s="26" t="s">
        <v>430</v>
      </c>
      <c r="R23" s="145">
        <v>1.8611818767399868E-2</v>
      </c>
      <c r="S23" s="145">
        <v>0.6328018380915954</v>
      </c>
      <c r="T23" s="145">
        <v>2.6056546274359819E-2</v>
      </c>
      <c r="U23" s="145">
        <v>3.7223637534799722E-3</v>
      </c>
      <c r="V23" s="145">
        <v>0.37223637534799736</v>
      </c>
      <c r="W23" s="26" t="s">
        <v>430</v>
      </c>
      <c r="X23" s="145">
        <v>1.123215219244228E-2</v>
      </c>
      <c r="Y23" s="145">
        <v>1.8546757835397498E-2</v>
      </c>
      <c r="Z23" s="26" t="s">
        <v>430</v>
      </c>
      <c r="AA23" s="26" t="s">
        <v>430</v>
      </c>
      <c r="AB23" s="145">
        <v>2.9778910027839781E-2</v>
      </c>
      <c r="AC23" s="26" t="s">
        <v>430</v>
      </c>
      <c r="AD23" s="26" t="s">
        <v>430</v>
      </c>
      <c r="AE23" s="144" t="s">
        <v>443</v>
      </c>
      <c r="AF23" s="145">
        <v>15749.781001108222</v>
      </c>
      <c r="AG23" s="26" t="s">
        <v>430</v>
      </c>
      <c r="AH23" s="145">
        <v>192.02790262788932</v>
      </c>
      <c r="AI23" s="145">
        <v>237.11062109433618</v>
      </c>
      <c r="AJ23" s="26" t="s">
        <v>430</v>
      </c>
      <c r="AK23" s="26" t="s">
        <v>430</v>
      </c>
      <c r="AL23" s="49" t="s">
        <v>50</v>
      </c>
    </row>
    <row r="24" spans="1:38" s="2" customFormat="1" ht="26.25" customHeight="1" thickBot="1" x14ac:dyDescent="0.3">
      <c r="A24" s="70" t="s">
        <v>54</v>
      </c>
      <c r="B24" s="70" t="s">
        <v>72</v>
      </c>
      <c r="C24" s="70" t="s">
        <v>73</v>
      </c>
      <c r="D24" s="72"/>
      <c r="E24" s="145">
        <v>2.0110975412300007</v>
      </c>
      <c r="F24" s="145">
        <v>0.19593077785299984</v>
      </c>
      <c r="G24" s="145">
        <v>0.98286656968976704</v>
      </c>
      <c r="H24" s="26" t="s">
        <v>430</v>
      </c>
      <c r="I24" s="145">
        <v>0.12217481840366651</v>
      </c>
      <c r="J24" s="145">
        <v>0.30175652334329633</v>
      </c>
      <c r="K24" s="145">
        <v>0.63146214789999944</v>
      </c>
      <c r="L24" s="145">
        <v>1.5561368175033254E-2</v>
      </c>
      <c r="M24" s="145">
        <v>3.1460872460999987</v>
      </c>
      <c r="N24" s="145">
        <v>0.28396455397736925</v>
      </c>
      <c r="O24" s="145">
        <v>1.9533108709279989E-2</v>
      </c>
      <c r="P24" s="145">
        <v>9.250678999150358E-3</v>
      </c>
      <c r="Q24" s="145">
        <v>1.7831705998658975E-2</v>
      </c>
      <c r="R24" s="145">
        <v>0.15652078338094991</v>
      </c>
      <c r="S24" s="145">
        <v>0.31233650509099975</v>
      </c>
      <c r="T24" s="145">
        <v>0.50047711381189985</v>
      </c>
      <c r="U24" s="26" t="s">
        <v>429</v>
      </c>
      <c r="V24" s="145">
        <v>3.9398625867972874</v>
      </c>
      <c r="W24" s="145">
        <v>0.21752605213870008</v>
      </c>
      <c r="X24" s="26" t="s">
        <v>431</v>
      </c>
      <c r="Y24" s="26" t="s">
        <v>431</v>
      </c>
      <c r="Z24" s="26" t="s">
        <v>431</v>
      </c>
      <c r="AA24" s="26" t="s">
        <v>431</v>
      </c>
      <c r="AB24" s="145">
        <v>9.4829375886099992E-2</v>
      </c>
      <c r="AC24" s="145">
        <v>0.178819567475</v>
      </c>
      <c r="AD24" s="145">
        <v>0.1163275377929</v>
      </c>
      <c r="AE24" s="144" t="s">
        <v>443</v>
      </c>
      <c r="AF24" s="145">
        <v>2341.5352919999996</v>
      </c>
      <c r="AG24" s="145">
        <v>686.04850799999997</v>
      </c>
      <c r="AH24" s="145">
        <v>2163.6013360000002</v>
      </c>
      <c r="AI24" s="145">
        <v>9055.7512149999948</v>
      </c>
      <c r="AJ24" s="145">
        <v>600</v>
      </c>
      <c r="AK24" s="26" t="s">
        <v>430</v>
      </c>
      <c r="AL24" s="49" t="s">
        <v>50</v>
      </c>
    </row>
    <row r="25" spans="1:38" s="2" customFormat="1" ht="26.25" customHeight="1" thickBot="1" x14ac:dyDescent="0.3">
      <c r="A25" s="70" t="s">
        <v>74</v>
      </c>
      <c r="B25" s="70" t="s">
        <v>75</v>
      </c>
      <c r="C25" s="70" t="s">
        <v>76</v>
      </c>
      <c r="D25" s="72"/>
      <c r="E25" s="145">
        <v>0.54047698731307592</v>
      </c>
      <c r="F25" s="145">
        <v>0.10789823884901527</v>
      </c>
      <c r="G25" s="145">
        <v>3.6885601887099086E-2</v>
      </c>
      <c r="H25" s="26" t="s">
        <v>430</v>
      </c>
      <c r="I25" s="145">
        <v>4.751580645559029E-3</v>
      </c>
      <c r="J25" s="145">
        <v>4.751580645559029E-3</v>
      </c>
      <c r="K25" s="145">
        <v>4.751580645559029E-3</v>
      </c>
      <c r="L25" s="145">
        <v>2.3757903227795145E-3</v>
      </c>
      <c r="M25" s="145">
        <v>0.68335216552999234</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1901.3196849020148</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0.18281119333302179</v>
      </c>
      <c r="F26" s="145">
        <v>3.7888032305321589E-2</v>
      </c>
      <c r="G26" s="145">
        <v>1.4734577237718035E-2</v>
      </c>
      <c r="H26" s="26" t="s">
        <v>430</v>
      </c>
      <c r="I26" s="145">
        <v>1.4470603978765802E-3</v>
      </c>
      <c r="J26" s="145">
        <v>1.4470603978765802E-3</v>
      </c>
      <c r="K26" s="145">
        <v>1.4470603978765802E-3</v>
      </c>
      <c r="L26" s="145">
        <v>7.2353019893829011E-4</v>
      </c>
      <c r="M26" s="145">
        <v>0.51326359014562939</v>
      </c>
      <c r="N26" s="145">
        <v>0.11402122188887694</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767.61162797055749</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23.097888490587277</v>
      </c>
      <c r="F27" s="145">
        <v>7.355276473249079</v>
      </c>
      <c r="G27" s="145">
        <v>3.575472041162487E-2</v>
      </c>
      <c r="H27" s="145">
        <v>1.5740809775119504</v>
      </c>
      <c r="I27" s="145">
        <v>0.58307008818258987</v>
      </c>
      <c r="J27" s="145">
        <v>0.58307008818258987</v>
      </c>
      <c r="K27" s="145">
        <v>0.58307008818258987</v>
      </c>
      <c r="L27" s="145">
        <v>0.31111102510071148</v>
      </c>
      <c r="M27" s="145">
        <v>73.145723653089675</v>
      </c>
      <c r="N27" s="145">
        <v>2.7266196716274013E-3</v>
      </c>
      <c r="O27" s="145">
        <v>3.3236360740660501E-4</v>
      </c>
      <c r="P27" s="145">
        <v>1.6573779808892349E-2</v>
      </c>
      <c r="Q27" s="145">
        <v>5.1547311420354779E-4</v>
      </c>
      <c r="R27" s="145">
        <v>1.5158427390246412E-2</v>
      </c>
      <c r="S27" s="145">
        <v>1.0575950832784783E-2</v>
      </c>
      <c r="T27" s="145">
        <v>3.5682659387713538E-3</v>
      </c>
      <c r="U27" s="145">
        <v>3.6621901359388555E-4</v>
      </c>
      <c r="V27" s="145">
        <v>6.1441799428609535E-2</v>
      </c>
      <c r="W27" s="145">
        <v>1.1780812160614413</v>
      </c>
      <c r="X27" s="145">
        <v>2.2699089381687489E-2</v>
      </c>
      <c r="Y27" s="145">
        <v>2.6958295920064993E-2</v>
      </c>
      <c r="Z27" s="145">
        <v>1.3810785783975031E-2</v>
      </c>
      <c r="AA27" s="145">
        <v>2.7638307177666879E-2</v>
      </c>
      <c r="AB27" s="145">
        <v>9.1106478263394394E-2</v>
      </c>
      <c r="AC27" s="145">
        <v>0.13019587645728728</v>
      </c>
      <c r="AD27" s="145">
        <v>2.3637216372070154E-4</v>
      </c>
      <c r="AE27" s="144" t="s">
        <v>443</v>
      </c>
      <c r="AF27" s="145">
        <v>91017.73861135231</v>
      </c>
      <c r="AG27" s="26" t="s">
        <v>430</v>
      </c>
      <c r="AH27" s="145">
        <v>13.881506737707014</v>
      </c>
      <c r="AI27" s="145">
        <v>3427.5169906286042</v>
      </c>
      <c r="AJ27" s="26" t="s">
        <v>430</v>
      </c>
      <c r="AK27" s="26" t="s">
        <v>430</v>
      </c>
      <c r="AL27" s="49" t="s">
        <v>50</v>
      </c>
    </row>
    <row r="28" spans="1:38" s="2" customFormat="1" ht="26.25" customHeight="1" thickBot="1" x14ac:dyDescent="0.3">
      <c r="A28" s="70" t="s">
        <v>79</v>
      </c>
      <c r="B28" s="70" t="s">
        <v>82</v>
      </c>
      <c r="C28" s="70" t="s">
        <v>83</v>
      </c>
      <c r="D28" s="72"/>
      <c r="E28" s="145">
        <v>5.8902771337265687</v>
      </c>
      <c r="F28" s="145">
        <v>0.83951848733023193</v>
      </c>
      <c r="G28" s="145">
        <v>6.0516565132696792E-3</v>
      </c>
      <c r="H28" s="145">
        <v>1.1707727924176722E-2</v>
      </c>
      <c r="I28" s="145">
        <v>0.58699823939122509</v>
      </c>
      <c r="J28" s="145">
        <v>0.58699823939122509</v>
      </c>
      <c r="K28" s="145">
        <v>0.58699823939122509</v>
      </c>
      <c r="L28" s="145">
        <v>0.32259983142218629</v>
      </c>
      <c r="M28" s="145">
        <v>6.880789095472041</v>
      </c>
      <c r="N28" s="145">
        <v>1.7146671908477136E-4</v>
      </c>
      <c r="O28" s="145">
        <v>1.773126143589145E-5</v>
      </c>
      <c r="P28" s="145">
        <v>1.6968294848875212E-3</v>
      </c>
      <c r="Q28" s="145">
        <v>3.4001049053247123E-5</v>
      </c>
      <c r="R28" s="145">
        <v>2.6094861963671359E-3</v>
      </c>
      <c r="S28" s="145">
        <v>1.7539140948995781E-3</v>
      </c>
      <c r="T28" s="145">
        <v>9.2847153021602456E-5</v>
      </c>
      <c r="U28" s="145">
        <v>3.253957523471134E-5</v>
      </c>
      <c r="V28" s="145">
        <v>5.8132793276919684E-3</v>
      </c>
      <c r="W28" s="145">
        <v>0.26938146728815199</v>
      </c>
      <c r="X28" s="145">
        <v>4.7408090608055883E-3</v>
      </c>
      <c r="Y28" s="145">
        <v>5.0055100841388863E-3</v>
      </c>
      <c r="Z28" s="145">
        <v>2.6204908155507346E-3</v>
      </c>
      <c r="AA28" s="145">
        <v>4.7802688539060542E-3</v>
      </c>
      <c r="AB28" s="145">
        <v>1.7147078814401261E-2</v>
      </c>
      <c r="AC28" s="145">
        <v>1.8646860849705339E-2</v>
      </c>
      <c r="AD28" s="145">
        <v>5.7512851873347282E-5</v>
      </c>
      <c r="AE28" s="144" t="s">
        <v>443</v>
      </c>
      <c r="AF28" s="145">
        <v>13238.019554966611</v>
      </c>
      <c r="AG28" s="26" t="s">
        <v>430</v>
      </c>
      <c r="AH28" s="26" t="s">
        <v>430</v>
      </c>
      <c r="AI28" s="145">
        <v>354.65795534252948</v>
      </c>
      <c r="AJ28" s="26" t="s">
        <v>430</v>
      </c>
      <c r="AK28" s="26" t="s">
        <v>430</v>
      </c>
      <c r="AL28" s="49" t="s">
        <v>50</v>
      </c>
    </row>
    <row r="29" spans="1:38" s="2" customFormat="1" ht="26.25" customHeight="1" thickBot="1" x14ac:dyDescent="0.3">
      <c r="A29" s="70" t="s">
        <v>79</v>
      </c>
      <c r="B29" s="70" t="s">
        <v>84</v>
      </c>
      <c r="C29" s="70" t="s">
        <v>85</v>
      </c>
      <c r="D29" s="72"/>
      <c r="E29" s="145">
        <v>22.604330366782872</v>
      </c>
      <c r="F29" s="145">
        <v>0.73330080995244273</v>
      </c>
      <c r="G29" s="145">
        <v>2.6580531610407191E-2</v>
      </c>
      <c r="H29" s="145">
        <v>1.4335631442027567E-2</v>
      </c>
      <c r="I29" s="145">
        <v>0.47266968120912423</v>
      </c>
      <c r="J29" s="145">
        <v>0.47266968120912423</v>
      </c>
      <c r="K29" s="145">
        <v>0.47266968120912423</v>
      </c>
      <c r="L29" s="145">
        <v>0.25049137906552987</v>
      </c>
      <c r="M29" s="145">
        <v>5.0063185756298045</v>
      </c>
      <c r="N29" s="145">
        <v>6.7480262235848393E-4</v>
      </c>
      <c r="O29" s="145">
        <v>6.748026223584839E-5</v>
      </c>
      <c r="P29" s="145">
        <v>7.1529077969999287E-3</v>
      </c>
      <c r="Q29" s="145">
        <v>1.3496052447169678E-4</v>
      </c>
      <c r="R29" s="145">
        <v>1.1471644580094224E-2</v>
      </c>
      <c r="S29" s="145">
        <v>7.6927498948867173E-3</v>
      </c>
      <c r="T29" s="145">
        <v>2.6992104894339356E-4</v>
      </c>
      <c r="U29" s="145">
        <v>1.3496052447169678E-4</v>
      </c>
      <c r="V29" s="145">
        <v>2.4292894404905417E-2</v>
      </c>
      <c r="W29" s="145">
        <v>0.21793846111961032</v>
      </c>
      <c r="X29" s="145">
        <v>6.8829867480565349E-3</v>
      </c>
      <c r="Y29" s="145">
        <v>4.1567841537282608E-2</v>
      </c>
      <c r="Z29" s="145">
        <v>4.6426420418263697E-2</v>
      </c>
      <c r="AA29" s="145">
        <v>1.0661881433264046E-2</v>
      </c>
      <c r="AB29" s="145">
        <v>0.10553913013686689</v>
      </c>
      <c r="AC29" s="145">
        <v>8.1203061329410714E-2</v>
      </c>
      <c r="AD29" s="145">
        <v>4.3405513046566556E-5</v>
      </c>
      <c r="AE29" s="144" t="s">
        <v>443</v>
      </c>
      <c r="AF29" s="145">
        <v>57550.056421877394</v>
      </c>
      <c r="AG29" s="26" t="s">
        <v>430</v>
      </c>
      <c r="AH29" s="145">
        <v>185.93225004197572</v>
      </c>
      <c r="AI29" s="145">
        <v>1498.8923625192806</v>
      </c>
      <c r="AJ29" s="26" t="s">
        <v>430</v>
      </c>
      <c r="AK29" s="26" t="s">
        <v>430</v>
      </c>
      <c r="AL29" s="49" t="s">
        <v>50</v>
      </c>
    </row>
    <row r="30" spans="1:38" s="2" customFormat="1" ht="26.25" customHeight="1" thickBot="1" x14ac:dyDescent="0.3">
      <c r="A30" s="70" t="s">
        <v>79</v>
      </c>
      <c r="B30" s="70" t="s">
        <v>86</v>
      </c>
      <c r="C30" s="70" t="s">
        <v>87</v>
      </c>
      <c r="D30" s="72"/>
      <c r="E30" s="145">
        <v>0.20942458430156963</v>
      </c>
      <c r="F30" s="145">
        <v>2.5737251759148156</v>
      </c>
      <c r="G30" s="145">
        <v>5.0709876958125613E-4</v>
      </c>
      <c r="H30" s="145">
        <v>1.6843072282718946E-3</v>
      </c>
      <c r="I30" s="145">
        <v>4.7262418994259453E-2</v>
      </c>
      <c r="J30" s="145">
        <v>4.7262418994259453E-2</v>
      </c>
      <c r="K30" s="145">
        <v>4.7262418994259453E-2</v>
      </c>
      <c r="L30" s="145">
        <v>5.8577471583685396E-3</v>
      </c>
      <c r="M30" s="145">
        <v>10.334331398042393</v>
      </c>
      <c r="N30" s="145">
        <v>5.3698373114543764E-5</v>
      </c>
      <c r="O30" s="145">
        <v>6.6953938070823261E-6</v>
      </c>
      <c r="P30" s="145">
        <v>2.9547533866699214E-4</v>
      </c>
      <c r="Q30" s="145">
        <v>1.0076896375094777E-5</v>
      </c>
      <c r="R30" s="145">
        <v>2.2026907398164016E-4</v>
      </c>
      <c r="S30" s="145">
        <v>1.5683279725759813E-4</v>
      </c>
      <c r="T30" s="145">
        <v>7.6489943814377407E-5</v>
      </c>
      <c r="U30" s="145">
        <v>6.7630051360249031E-6</v>
      </c>
      <c r="V30" s="145">
        <v>1.117924187312386E-3</v>
      </c>
      <c r="W30" s="145">
        <v>3.0878970446633711E-2</v>
      </c>
      <c r="X30" s="145">
        <v>3.0730451286929239E-4</v>
      </c>
      <c r="Y30" s="145">
        <v>3.4179565183884266E-4</v>
      </c>
      <c r="Z30" s="145">
        <v>2.4130087788719963E-4</v>
      </c>
      <c r="AA30" s="145">
        <v>3.6668410985677986E-4</v>
      </c>
      <c r="AB30" s="145">
        <v>1.2570851524521143E-3</v>
      </c>
      <c r="AC30" s="145">
        <v>2.069468338173017E-3</v>
      </c>
      <c r="AD30" s="145">
        <v>1.5223035741744423E-5</v>
      </c>
      <c r="AE30" s="144" t="s">
        <v>443</v>
      </c>
      <c r="AF30" s="145">
        <v>1457.3770188201208</v>
      </c>
      <c r="AG30" s="26" t="s">
        <v>430</v>
      </c>
      <c r="AH30" s="26" t="s">
        <v>430</v>
      </c>
      <c r="AI30" s="145">
        <v>61.782381206206466</v>
      </c>
      <c r="AJ30" s="26" t="s">
        <v>430</v>
      </c>
      <c r="AK30" s="26" t="s">
        <v>430</v>
      </c>
      <c r="AL30" s="49" t="s">
        <v>50</v>
      </c>
    </row>
    <row r="31" spans="1:38" s="2" customFormat="1" ht="26.25" customHeight="1" thickBot="1" x14ac:dyDescent="0.3">
      <c r="A31" s="70" t="s">
        <v>79</v>
      </c>
      <c r="B31" s="70" t="s">
        <v>88</v>
      </c>
      <c r="C31" s="70" t="s">
        <v>89</v>
      </c>
      <c r="D31" s="72"/>
      <c r="E31" s="26" t="s">
        <v>430</v>
      </c>
      <c r="F31" s="145">
        <v>2.1753241670019769</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0.630474303927406</v>
      </c>
      <c r="J32" s="145">
        <v>1.1443583448435943</v>
      </c>
      <c r="K32" s="145">
        <v>1.5422915869241109</v>
      </c>
      <c r="L32" s="145">
        <v>0.16284168508294083</v>
      </c>
      <c r="M32" s="26" t="s">
        <v>430</v>
      </c>
      <c r="N32" s="145">
        <v>0.47877563738364604</v>
      </c>
      <c r="O32" s="145">
        <v>1.7837101331019149E-3</v>
      </c>
      <c r="P32" s="26" t="s">
        <v>430</v>
      </c>
      <c r="Q32" s="145">
        <v>4.256923991004169E-2</v>
      </c>
      <c r="R32" s="145">
        <v>1.3332738080906041</v>
      </c>
      <c r="S32" s="145">
        <v>30.025344809025604</v>
      </c>
      <c r="T32" s="145">
        <v>0.19143232263590779</v>
      </c>
      <c r="U32" s="145">
        <v>3.0845831738482224E-2</v>
      </c>
      <c r="V32" s="145">
        <v>19.109212582076477</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0.47061999043398839</v>
      </c>
      <c r="J33" s="145">
        <v>5.5802902046372962</v>
      </c>
      <c r="K33" s="145">
        <v>11.160580409274592</v>
      </c>
      <c r="L33" s="145">
        <v>9.2632817396979122E-2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2.2324831492047958</v>
      </c>
      <c r="F34" s="145">
        <v>0.12268093645082399</v>
      </c>
      <c r="G34" s="145">
        <v>3.6809189084817032E-4</v>
      </c>
      <c r="H34" s="145">
        <v>2.1472026966143265E-4</v>
      </c>
      <c r="I34" s="145">
        <v>3.9844849039354487E-2</v>
      </c>
      <c r="J34" s="145">
        <v>4.1880717238445588E-2</v>
      </c>
      <c r="K34" s="145">
        <v>4.4207423751692565E-2</v>
      </c>
      <c r="L34" s="145">
        <v>2.5899151875580416E-2</v>
      </c>
      <c r="M34" s="145">
        <v>0.28536266201586663</v>
      </c>
      <c r="N34" s="26" t="s">
        <v>430</v>
      </c>
      <c r="O34" s="145">
        <v>3.0674324237347524E-4</v>
      </c>
      <c r="P34" s="26" t="s">
        <v>430</v>
      </c>
      <c r="Q34" s="26" t="s">
        <v>430</v>
      </c>
      <c r="R34" s="145">
        <v>1.5337162118673759E-3</v>
      </c>
      <c r="S34" s="145">
        <v>5.214635120349078E-2</v>
      </c>
      <c r="T34" s="145">
        <v>2.147202696614327E-3</v>
      </c>
      <c r="U34" s="145">
        <v>3.0674324237347524E-4</v>
      </c>
      <c r="V34" s="145">
        <v>3.0674324237347519E-2</v>
      </c>
      <c r="W34" s="26" t="s">
        <v>430</v>
      </c>
      <c r="X34" s="145">
        <v>9.2022972712042545E-4</v>
      </c>
      <c r="Y34" s="145">
        <v>1.5337162118673759E-3</v>
      </c>
      <c r="Z34" s="26" t="s">
        <v>430</v>
      </c>
      <c r="AA34" s="26" t="s">
        <v>430</v>
      </c>
      <c r="AB34" s="145">
        <v>2.4539459389878015E-3</v>
      </c>
      <c r="AC34" s="26" t="s">
        <v>430</v>
      </c>
      <c r="AD34" s="26" t="s">
        <v>430</v>
      </c>
      <c r="AE34" s="144" t="s">
        <v>443</v>
      </c>
      <c r="AF34" s="145">
        <v>1318.9959422059435</v>
      </c>
      <c r="AG34" s="26" t="s">
        <v>430</v>
      </c>
      <c r="AH34" s="26" t="s">
        <v>430</v>
      </c>
      <c r="AI34" s="145">
        <v>20.03228570914974</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9.0978060016116356</v>
      </c>
      <c r="F36" s="145">
        <v>4.3306392126207855</v>
      </c>
      <c r="G36" s="145">
        <v>1.2067131478054929</v>
      </c>
      <c r="H36" s="145">
        <v>1.2257674548582097E-3</v>
      </c>
      <c r="I36" s="145">
        <v>0.46078553033496511</v>
      </c>
      <c r="J36" s="145">
        <v>0.51015540858513997</v>
      </c>
      <c r="K36" s="145">
        <v>0.51015540858513997</v>
      </c>
      <c r="L36" s="145">
        <v>8.9024111380146223E-2</v>
      </c>
      <c r="M36" s="145">
        <v>21.109791950865709</v>
      </c>
      <c r="N36" s="145">
        <v>1.7510909117777862E-2</v>
      </c>
      <c r="O36" s="145">
        <v>1.6081155425380737E-3</v>
      </c>
      <c r="P36" s="145">
        <v>3.1270501600056725E-3</v>
      </c>
      <c r="Q36" s="145">
        <v>3.1891909184280531E-2</v>
      </c>
      <c r="R36" s="145">
        <v>3.434867296062287E-2</v>
      </c>
      <c r="S36" s="145">
        <v>0.1198736377813415</v>
      </c>
      <c r="T36" s="145">
        <v>1.433783904960219</v>
      </c>
      <c r="U36" s="145">
        <v>1.6505479542282875E-2</v>
      </c>
      <c r="V36" s="145">
        <v>0.14205497107631235</v>
      </c>
      <c r="W36" s="145">
        <v>2.9816308507939839E-2</v>
      </c>
      <c r="X36" s="26" t="s">
        <v>430</v>
      </c>
      <c r="Y36" s="26" t="s">
        <v>430</v>
      </c>
      <c r="Z36" s="26" t="s">
        <v>430</v>
      </c>
      <c r="AA36" s="26" t="s">
        <v>430</v>
      </c>
      <c r="AB36" s="26" t="s">
        <v>430</v>
      </c>
      <c r="AC36" s="145">
        <v>1.2016276106500315E-2</v>
      </c>
      <c r="AD36" s="145">
        <v>2.7072450436610249E-2</v>
      </c>
      <c r="AE36" s="144" t="s">
        <v>443</v>
      </c>
      <c r="AF36" s="145">
        <v>7214.4567621815986</v>
      </c>
      <c r="AG36" s="26" t="s">
        <v>430</v>
      </c>
      <c r="AH36" s="26" t="s">
        <v>430</v>
      </c>
      <c r="AI36" s="145">
        <v>99.870930996658558</v>
      </c>
      <c r="AJ36" s="26" t="s">
        <v>430</v>
      </c>
      <c r="AK36" s="26" t="s">
        <v>430</v>
      </c>
      <c r="AL36" s="49" t="s">
        <v>50</v>
      </c>
    </row>
    <row r="37" spans="1:38" s="2" customFormat="1" ht="26.25" customHeight="1" thickBot="1" x14ac:dyDescent="0.3">
      <c r="A37" s="70" t="s">
        <v>71</v>
      </c>
      <c r="B37" s="70" t="s">
        <v>101</v>
      </c>
      <c r="C37" s="70" t="s">
        <v>435</v>
      </c>
      <c r="D37" s="72"/>
      <c r="E37" s="145">
        <v>4.7859999999999993E-2</v>
      </c>
      <c r="F37" s="145">
        <v>5.2051536699999998E-4</v>
      </c>
      <c r="G37" s="145">
        <v>1.9873141720000001E-5</v>
      </c>
      <c r="H37" s="26" t="s">
        <v>430</v>
      </c>
      <c r="I37" s="26" t="s">
        <v>430</v>
      </c>
      <c r="J37" s="26" t="s">
        <v>430</v>
      </c>
      <c r="K37" s="26" t="s">
        <v>430</v>
      </c>
      <c r="L37" s="26" t="s">
        <v>430</v>
      </c>
      <c r="M37" s="145">
        <v>9.9365708600000005E-3</v>
      </c>
      <c r="N37" s="26" t="s">
        <v>430</v>
      </c>
      <c r="O37" s="26" t="s">
        <v>430</v>
      </c>
      <c r="P37" s="26" t="s">
        <v>430</v>
      </c>
      <c r="Q37" s="26" t="s">
        <v>430</v>
      </c>
      <c r="R37" s="26" t="s">
        <v>430</v>
      </c>
      <c r="S37" s="26" t="s">
        <v>430</v>
      </c>
      <c r="T37" s="26" t="s">
        <v>430</v>
      </c>
      <c r="U37" s="26" t="s">
        <v>430</v>
      </c>
      <c r="V37" s="26" t="s">
        <v>430</v>
      </c>
      <c r="W37" s="145">
        <v>2.4841427150000002E-4</v>
      </c>
      <c r="X37" s="26" t="s">
        <v>430</v>
      </c>
      <c r="Y37" s="26" t="s">
        <v>430</v>
      </c>
      <c r="Z37" s="26" t="s">
        <v>430</v>
      </c>
      <c r="AA37" s="26" t="s">
        <v>430</v>
      </c>
      <c r="AB37" s="26" t="s">
        <v>430</v>
      </c>
      <c r="AC37" s="26" t="s">
        <v>430</v>
      </c>
      <c r="AD37" s="26" t="s">
        <v>430</v>
      </c>
      <c r="AE37" s="144" t="s">
        <v>443</v>
      </c>
      <c r="AF37" s="26" t="s">
        <v>430</v>
      </c>
      <c r="AG37" s="26" t="s">
        <v>430</v>
      </c>
      <c r="AH37" s="145">
        <v>496.82854300000002</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1.345463764440199</v>
      </c>
      <c r="F39" s="145">
        <v>9.960288549130196E-2</v>
      </c>
      <c r="G39" s="145">
        <v>1.2497917551081079</v>
      </c>
      <c r="H39" s="145">
        <v>5.3695342720000002E-3</v>
      </c>
      <c r="I39" s="145">
        <v>0.17487769015589372</v>
      </c>
      <c r="J39" s="145">
        <v>0.27417868968055709</v>
      </c>
      <c r="K39" s="145">
        <v>0.33177227068244736</v>
      </c>
      <c r="L39" s="145">
        <v>3.1147219138564382E-2</v>
      </c>
      <c r="M39" s="145">
        <v>1.0663798696260398</v>
      </c>
      <c r="N39" s="145">
        <v>9.9230069450000014E-2</v>
      </c>
      <c r="O39" s="145">
        <v>1.0854197833400003E-2</v>
      </c>
      <c r="P39" s="145">
        <v>2.0602997833400003E-3</v>
      </c>
      <c r="Q39" s="145">
        <v>1.7633985556000004E-2</v>
      </c>
      <c r="R39" s="145">
        <v>0.13668999277799998</v>
      </c>
      <c r="S39" s="145">
        <v>5.3724981945E-2</v>
      </c>
      <c r="T39" s="145">
        <v>0.63735083339999998</v>
      </c>
      <c r="U39" s="145">
        <v>1.66E-2</v>
      </c>
      <c r="V39" s="145">
        <v>2.3889799133360001</v>
      </c>
      <c r="W39" s="145">
        <v>7.868307646285104E-2</v>
      </c>
      <c r="X39" s="26" t="s">
        <v>431</v>
      </c>
      <c r="Y39" s="26" t="s">
        <v>431</v>
      </c>
      <c r="Z39" s="26" t="s">
        <v>431</v>
      </c>
      <c r="AA39" s="26" t="s">
        <v>431</v>
      </c>
      <c r="AB39" s="145">
        <v>6.5969343454045593E-2</v>
      </c>
      <c r="AC39" s="145">
        <v>1.66E-2</v>
      </c>
      <c r="AD39" s="145">
        <v>0.20022954962665615</v>
      </c>
      <c r="AE39" s="144" t="s">
        <v>443</v>
      </c>
      <c r="AF39" s="145">
        <v>12295.765519301998</v>
      </c>
      <c r="AG39" s="145">
        <v>134</v>
      </c>
      <c r="AH39" s="145">
        <v>1287.5459620000001</v>
      </c>
      <c r="AI39" s="145">
        <v>3320</v>
      </c>
      <c r="AJ39" s="26" t="s">
        <v>430</v>
      </c>
      <c r="AK39" s="26" t="s">
        <v>430</v>
      </c>
      <c r="AL39" s="49" t="s">
        <v>50</v>
      </c>
    </row>
    <row r="40" spans="1:38" s="2" customFormat="1" ht="26.25" customHeight="1" thickBot="1" x14ac:dyDescent="0.3">
      <c r="A40" s="70" t="s">
        <v>71</v>
      </c>
      <c r="B40" s="70" t="s">
        <v>106</v>
      </c>
      <c r="C40" s="70" t="s">
        <v>437</v>
      </c>
      <c r="D40" s="72"/>
      <c r="E40" s="145">
        <v>2.8771398161115673</v>
      </c>
      <c r="F40" s="145">
        <v>1.1356386831001484</v>
      </c>
      <c r="G40" s="145">
        <v>1.5058489400024092E-3</v>
      </c>
      <c r="H40" s="145">
        <v>8.4164823677195704E-4</v>
      </c>
      <c r="I40" s="145">
        <v>0.26319450324529209</v>
      </c>
      <c r="J40" s="145">
        <v>0.26319450324529209</v>
      </c>
      <c r="K40" s="145">
        <v>0.26319450324529203</v>
      </c>
      <c r="L40" s="145">
        <v>7.4344734736287374E-2</v>
      </c>
      <c r="M40" s="145">
        <v>18.179607753393675</v>
      </c>
      <c r="N40" s="26" t="s">
        <v>430</v>
      </c>
      <c r="O40" s="145">
        <v>1.1832432126463505E-3</v>
      </c>
      <c r="P40" s="26" t="s">
        <v>430</v>
      </c>
      <c r="Q40" s="26" t="s">
        <v>430</v>
      </c>
      <c r="R40" s="145">
        <v>5.9162160632317533E-3</v>
      </c>
      <c r="S40" s="145">
        <v>0.20115134614987959</v>
      </c>
      <c r="T40" s="145">
        <v>8.282702488524453E-3</v>
      </c>
      <c r="U40" s="145">
        <v>1.1832432126463505E-3</v>
      </c>
      <c r="V40" s="145">
        <v>0.11832432126463506</v>
      </c>
      <c r="W40" s="26" t="s">
        <v>430</v>
      </c>
      <c r="X40" s="145">
        <v>3.7646223500060211E-3</v>
      </c>
      <c r="Y40" s="145">
        <v>5.7013233511647807E-3</v>
      </c>
      <c r="Z40" s="26" t="s">
        <v>430</v>
      </c>
      <c r="AA40" s="26" t="s">
        <v>430</v>
      </c>
      <c r="AB40" s="145">
        <v>9.4659457011708036E-3</v>
      </c>
      <c r="AC40" s="26" t="s">
        <v>430</v>
      </c>
      <c r="AD40" s="26" t="s">
        <v>430</v>
      </c>
      <c r="AE40" s="144" t="s">
        <v>443</v>
      </c>
      <c r="AF40" s="145">
        <v>5051.7218089608969</v>
      </c>
      <c r="AG40" s="26" t="s">
        <v>430</v>
      </c>
      <c r="AH40" s="26" t="s">
        <v>430</v>
      </c>
      <c r="AI40" s="145">
        <v>163.05065581201677</v>
      </c>
      <c r="AJ40" s="26" t="s">
        <v>430</v>
      </c>
      <c r="AK40" s="26" t="s">
        <v>430</v>
      </c>
      <c r="AL40" s="49" t="s">
        <v>50</v>
      </c>
    </row>
    <row r="41" spans="1:38" s="2" customFormat="1" ht="26.25" customHeight="1" thickBot="1" x14ac:dyDescent="0.3">
      <c r="A41" s="70" t="s">
        <v>104</v>
      </c>
      <c r="B41" s="70" t="s">
        <v>107</v>
      </c>
      <c r="C41" s="70" t="s">
        <v>438</v>
      </c>
      <c r="D41" s="72"/>
      <c r="E41" s="145">
        <v>6.9391649999999991</v>
      </c>
      <c r="F41" s="145">
        <v>24.459251054955008</v>
      </c>
      <c r="G41" s="145">
        <v>1.5146977325000004</v>
      </c>
      <c r="H41" s="145">
        <v>1.3478639804748211</v>
      </c>
      <c r="I41" s="145">
        <v>10.919086913720406</v>
      </c>
      <c r="J41" s="145">
        <v>11.322103517388792</v>
      </c>
      <c r="K41" s="145">
        <v>11.82394945561334</v>
      </c>
      <c r="L41" s="145">
        <v>3.1713496633034999</v>
      </c>
      <c r="M41" s="145">
        <v>185.26872780477004</v>
      </c>
      <c r="N41" s="145">
        <v>0.69568500000000011</v>
      </c>
      <c r="O41" s="145">
        <v>0.1873261</v>
      </c>
      <c r="P41" s="145">
        <v>3.1886710000000006E-2</v>
      </c>
      <c r="Q41" s="145">
        <v>9.0086999999999973E-2</v>
      </c>
      <c r="R41" s="145">
        <v>2.2312320000000003</v>
      </c>
      <c r="S41" s="145">
        <v>0.44717050000000008</v>
      </c>
      <c r="T41" s="145">
        <v>2.0304899999999999</v>
      </c>
      <c r="U41" s="145">
        <v>0.31006499999999998</v>
      </c>
      <c r="V41" s="145">
        <v>43.541423999999999</v>
      </c>
      <c r="W41" s="145">
        <v>1.32028105</v>
      </c>
      <c r="X41" s="26" t="s">
        <v>431</v>
      </c>
      <c r="Y41" s="26" t="s">
        <v>431</v>
      </c>
      <c r="Z41" s="26" t="s">
        <v>431</v>
      </c>
      <c r="AA41" s="26" t="s">
        <v>431</v>
      </c>
      <c r="AB41" s="145">
        <v>9.5642502169999997</v>
      </c>
      <c r="AC41" s="145">
        <v>0.31039833333333339</v>
      </c>
      <c r="AD41" s="145">
        <v>3.7227463675881056</v>
      </c>
      <c r="AE41" s="144" t="s">
        <v>443</v>
      </c>
      <c r="AF41" s="145">
        <v>23004</v>
      </c>
      <c r="AG41" s="145">
        <v>344</v>
      </c>
      <c r="AH41" s="145">
        <v>2100.5</v>
      </c>
      <c r="AI41" s="145">
        <v>62012.999999999993</v>
      </c>
      <c r="AJ41" s="145">
        <v>1</v>
      </c>
      <c r="AK41" s="26" t="s">
        <v>430</v>
      </c>
      <c r="AL41" s="49" t="s">
        <v>50</v>
      </c>
    </row>
    <row r="42" spans="1:38" s="2" customFormat="1" ht="26.25" customHeight="1" thickBot="1" x14ac:dyDescent="0.3">
      <c r="A42" s="70" t="s">
        <v>71</v>
      </c>
      <c r="B42" s="70" t="s">
        <v>108</v>
      </c>
      <c r="C42" s="70" t="s">
        <v>109</v>
      </c>
      <c r="D42" s="72"/>
      <c r="E42" s="145">
        <v>0.83033060702345962</v>
      </c>
      <c r="F42" s="145">
        <v>6.8383283166452244</v>
      </c>
      <c r="G42" s="145">
        <v>9.5645425559982367E-4</v>
      </c>
      <c r="H42" s="145">
        <v>2.7095096580772741E-4</v>
      </c>
      <c r="I42" s="145">
        <v>0.26065224909104134</v>
      </c>
      <c r="J42" s="145">
        <v>0.26065224909104134</v>
      </c>
      <c r="K42" s="145">
        <v>0.26065224909104129</v>
      </c>
      <c r="L42" s="145">
        <v>2.8507748147480638E-2</v>
      </c>
      <c r="M42" s="145">
        <v>42.526943466977578</v>
      </c>
      <c r="N42" s="26" t="s">
        <v>430</v>
      </c>
      <c r="O42" s="145">
        <v>6.2616577032262018E-4</v>
      </c>
      <c r="P42" s="26" t="s">
        <v>430</v>
      </c>
      <c r="Q42" s="26" t="s">
        <v>430</v>
      </c>
      <c r="R42" s="145">
        <v>3.1308288516131012E-3</v>
      </c>
      <c r="S42" s="145">
        <v>0.10644818095484543</v>
      </c>
      <c r="T42" s="145">
        <v>4.3831603922583418E-3</v>
      </c>
      <c r="U42" s="145">
        <v>6.2616577032262018E-4</v>
      </c>
      <c r="V42" s="145">
        <v>6.2616577032262019E-2</v>
      </c>
      <c r="W42" s="26" t="s">
        <v>430</v>
      </c>
      <c r="X42" s="145">
        <v>2.391135638999559E-3</v>
      </c>
      <c r="Y42" s="145">
        <v>2.618190523581402E-3</v>
      </c>
      <c r="Z42" s="26" t="s">
        <v>430</v>
      </c>
      <c r="AA42" s="26" t="s">
        <v>430</v>
      </c>
      <c r="AB42" s="145">
        <v>5.0093261625809606E-3</v>
      </c>
      <c r="AC42" s="26" t="s">
        <v>430</v>
      </c>
      <c r="AD42" s="26" t="s">
        <v>430</v>
      </c>
      <c r="AE42" s="144" t="s">
        <v>443</v>
      </c>
      <c r="AF42" s="145">
        <v>2651.2061707693088</v>
      </c>
      <c r="AG42" s="26" t="s">
        <v>430</v>
      </c>
      <c r="AH42" s="26" t="s">
        <v>430</v>
      </c>
      <c r="AI42" s="145">
        <v>44.453430640812854</v>
      </c>
      <c r="AJ42" s="26" t="s">
        <v>430</v>
      </c>
      <c r="AK42" s="26" t="s">
        <v>430</v>
      </c>
      <c r="AL42" s="49" t="s">
        <v>50</v>
      </c>
    </row>
    <row r="43" spans="1:38" s="2" customFormat="1" ht="26.25" customHeight="1" thickBot="1" x14ac:dyDescent="0.3">
      <c r="A43" s="70" t="s">
        <v>104</v>
      </c>
      <c r="B43" s="70" t="s">
        <v>110</v>
      </c>
      <c r="C43" s="70" t="s">
        <v>111</v>
      </c>
      <c r="D43" s="72"/>
      <c r="E43" s="145">
        <v>1.1960107309000001</v>
      </c>
      <c r="F43" s="145">
        <v>0.47375336884899999</v>
      </c>
      <c r="G43" s="145">
        <v>1.2559028008620001</v>
      </c>
      <c r="H43" s="145">
        <v>1.1362011999999999E-2</v>
      </c>
      <c r="I43" s="145">
        <v>0.21575695828223687</v>
      </c>
      <c r="J43" s="145">
        <v>0.4455177357745066</v>
      </c>
      <c r="K43" s="145">
        <v>1.112597712293333</v>
      </c>
      <c r="L43" s="145">
        <v>2.5574808116184213E-2</v>
      </c>
      <c r="M43" s="145">
        <v>2.1127621829800001</v>
      </c>
      <c r="N43" s="145">
        <v>0.46255440171000006</v>
      </c>
      <c r="O43" s="145">
        <v>2.6433950889799999E-2</v>
      </c>
      <c r="P43" s="145">
        <v>9.155656009470001E-3</v>
      </c>
      <c r="Q43" s="145">
        <v>0.18317573008900004</v>
      </c>
      <c r="R43" s="145">
        <v>0.53416990882449999</v>
      </c>
      <c r="S43" s="145">
        <v>0.51265928384900006</v>
      </c>
      <c r="T43" s="145">
        <v>0.89519310654999984</v>
      </c>
      <c r="U43" s="145">
        <v>3.3399999999999999E-2</v>
      </c>
      <c r="V43" s="145">
        <v>5.4090198610940003</v>
      </c>
      <c r="W43" s="145">
        <v>0.18081116305959999</v>
      </c>
      <c r="X43" s="26" t="s">
        <v>431</v>
      </c>
      <c r="Y43" s="26" t="s">
        <v>431</v>
      </c>
      <c r="Z43" s="26" t="s">
        <v>431</v>
      </c>
      <c r="AA43" s="26" t="s">
        <v>431</v>
      </c>
      <c r="AB43" s="145">
        <v>8.2836867494799987E-2</v>
      </c>
      <c r="AC43" s="145">
        <v>3.4219607843137261E-2</v>
      </c>
      <c r="AD43" s="145">
        <v>0.40121019108914124</v>
      </c>
      <c r="AE43" s="144" t="s">
        <v>443</v>
      </c>
      <c r="AF43" s="145">
        <v>4966.0096489999996</v>
      </c>
      <c r="AG43" s="145">
        <v>2300.0398</v>
      </c>
      <c r="AH43" s="145">
        <v>450</v>
      </c>
      <c r="AI43" s="145">
        <v>6680</v>
      </c>
      <c r="AJ43" s="26" t="s">
        <v>430</v>
      </c>
      <c r="AK43" s="26" t="s">
        <v>430</v>
      </c>
      <c r="AL43" s="49" t="s">
        <v>50</v>
      </c>
    </row>
    <row r="44" spans="1:38" s="2" customFormat="1" ht="26.25" customHeight="1" thickBot="1" x14ac:dyDescent="0.3">
      <c r="A44" s="70" t="s">
        <v>71</v>
      </c>
      <c r="B44" s="70" t="s">
        <v>112</v>
      </c>
      <c r="C44" s="70" t="s">
        <v>113</v>
      </c>
      <c r="D44" s="72"/>
      <c r="E44" s="145">
        <v>6.6072768125665986</v>
      </c>
      <c r="F44" s="145">
        <v>1.8996878391231067</v>
      </c>
      <c r="G44" s="145">
        <v>3.259667599544483E-3</v>
      </c>
      <c r="H44" s="145">
        <v>2.1237527491996095E-3</v>
      </c>
      <c r="I44" s="145">
        <v>0.42632285461320352</v>
      </c>
      <c r="J44" s="145">
        <v>0.42632285461320352</v>
      </c>
      <c r="K44" s="145">
        <v>0.42632285461320352</v>
      </c>
      <c r="L44" s="145">
        <v>0.23132105448937845</v>
      </c>
      <c r="M44" s="145">
        <v>9.5530269250441222</v>
      </c>
      <c r="N44" s="26" t="s">
        <v>430</v>
      </c>
      <c r="O44" s="145">
        <v>2.6948744547854106E-3</v>
      </c>
      <c r="P44" s="26" t="s">
        <v>430</v>
      </c>
      <c r="Q44" s="26" t="s">
        <v>430</v>
      </c>
      <c r="R44" s="145">
        <v>1.3474372273927053E-2</v>
      </c>
      <c r="S44" s="145">
        <v>0.45812865731351987</v>
      </c>
      <c r="T44" s="145">
        <v>1.8864121183497881E-2</v>
      </c>
      <c r="U44" s="145">
        <v>2.6948744547854106E-3</v>
      </c>
      <c r="V44" s="145">
        <v>0.26948744547854109</v>
      </c>
      <c r="W44" s="26" t="s">
        <v>430</v>
      </c>
      <c r="X44" s="145">
        <v>8.1491689988612056E-3</v>
      </c>
      <c r="Y44" s="145">
        <v>1.3409826639422081E-2</v>
      </c>
      <c r="Z44" s="26" t="s">
        <v>430</v>
      </c>
      <c r="AA44" s="26" t="s">
        <v>430</v>
      </c>
      <c r="AB44" s="145">
        <v>2.1558995638283285E-2</v>
      </c>
      <c r="AC44" s="26" t="s">
        <v>430</v>
      </c>
      <c r="AD44" s="26" t="s">
        <v>430</v>
      </c>
      <c r="AE44" s="144" t="s">
        <v>443</v>
      </c>
      <c r="AF44" s="145">
        <v>11529.03657314396</v>
      </c>
      <c r="AG44" s="26" t="s">
        <v>430</v>
      </c>
      <c r="AH44" s="26" t="s">
        <v>430</v>
      </c>
      <c r="AI44" s="145">
        <v>182.6989876017762</v>
      </c>
      <c r="AJ44" s="26" t="s">
        <v>430</v>
      </c>
      <c r="AK44" s="26" t="s">
        <v>430</v>
      </c>
      <c r="AL44" s="49" t="s">
        <v>50</v>
      </c>
    </row>
    <row r="45" spans="1:38" s="2" customFormat="1" ht="26.25" customHeight="1" thickBot="1" x14ac:dyDescent="0.3">
      <c r="A45" s="70" t="s">
        <v>71</v>
      </c>
      <c r="B45" s="70" t="s">
        <v>114</v>
      </c>
      <c r="C45" s="70" t="s">
        <v>115</v>
      </c>
      <c r="D45" s="72"/>
      <c r="E45" s="145">
        <v>2.2901257600000005</v>
      </c>
      <c r="F45" s="145">
        <v>9.6639506423217628E-2</v>
      </c>
      <c r="G45" s="145">
        <v>7.1566430000000007E-4</v>
      </c>
      <c r="H45" s="145">
        <v>2.8268739850000003E-4</v>
      </c>
      <c r="I45" s="145">
        <v>4.6541265445161281E-2</v>
      </c>
      <c r="J45" s="145">
        <v>5.1527829599999998E-2</v>
      </c>
      <c r="K45" s="145">
        <v>5.1527829599999998E-2</v>
      </c>
      <c r="L45" s="145">
        <v>1.5973627176E-2</v>
      </c>
      <c r="M45" s="145">
        <v>0.32204893499999998</v>
      </c>
      <c r="N45" s="145">
        <v>4.6518179499999996E-3</v>
      </c>
      <c r="O45" s="145">
        <v>3.5783214999999998E-4</v>
      </c>
      <c r="P45" s="145">
        <v>1.0734964499999999E-3</v>
      </c>
      <c r="Q45" s="145">
        <v>1.4313285999999999E-3</v>
      </c>
      <c r="R45" s="145">
        <v>1.78916075E-3</v>
      </c>
      <c r="S45" s="145">
        <v>3.1489229199999996E-2</v>
      </c>
      <c r="T45" s="145">
        <v>3.5783215E-2</v>
      </c>
      <c r="U45" s="145">
        <v>3.5783214999999999E-3</v>
      </c>
      <c r="V45" s="145">
        <v>4.2939857999999997E-2</v>
      </c>
      <c r="W45" s="145">
        <v>4.6518179499999996E-3</v>
      </c>
      <c r="X45" s="26" t="s">
        <v>430</v>
      </c>
      <c r="Y45" s="26" t="s">
        <v>430</v>
      </c>
      <c r="Z45" s="26" t="s">
        <v>430</v>
      </c>
      <c r="AA45" s="26" t="s">
        <v>430</v>
      </c>
      <c r="AB45" s="26" t="s">
        <v>430</v>
      </c>
      <c r="AC45" s="145">
        <v>2.8626571999999999E-3</v>
      </c>
      <c r="AD45" s="145">
        <v>1.3597621699999998E-3</v>
      </c>
      <c r="AE45" s="144" t="s">
        <v>443</v>
      </c>
      <c r="AF45" s="145">
        <v>1527.9432805000001</v>
      </c>
      <c r="AG45" s="26" t="s">
        <v>434</v>
      </c>
      <c r="AH45" s="26" t="s">
        <v>434</v>
      </c>
      <c r="AI45" s="145">
        <v>13.136135877330631</v>
      </c>
      <c r="AJ45" s="26" t="s">
        <v>434</v>
      </c>
      <c r="AK45" s="26" t="s">
        <v>430</v>
      </c>
      <c r="AL45" s="49" t="s">
        <v>50</v>
      </c>
    </row>
    <row r="46" spans="1:38" s="2" customFormat="1" ht="26.25" customHeight="1" thickBot="1" x14ac:dyDescent="0.3">
      <c r="A46" s="70" t="s">
        <v>104</v>
      </c>
      <c r="B46" s="70" t="s">
        <v>116</v>
      </c>
      <c r="C46" s="70" t="s">
        <v>117</v>
      </c>
      <c r="D46" s="72"/>
      <c r="E46" s="145">
        <v>2.7076161601660385</v>
      </c>
      <c r="F46" s="145">
        <v>0.20763530418267223</v>
      </c>
      <c r="G46" s="145">
        <v>1.9453350481631146</v>
      </c>
      <c r="H46" s="145">
        <v>7.7877517564402956E-5</v>
      </c>
      <c r="I46" s="145">
        <v>0.27906936471248245</v>
      </c>
      <c r="J46" s="145">
        <v>0.7985748212801359</v>
      </c>
      <c r="K46" s="145">
        <v>2.3314809056328851</v>
      </c>
      <c r="L46" s="145">
        <v>8.2196259235921248E-2</v>
      </c>
      <c r="M46" s="145">
        <v>5.6786396797788914</v>
      </c>
      <c r="N46" s="145">
        <v>0.54834560147915545</v>
      </c>
      <c r="O46" s="145">
        <v>5.1045985691138621E-2</v>
      </c>
      <c r="P46" s="145">
        <v>5.3549194122051967E-3</v>
      </c>
      <c r="Q46" s="145">
        <v>1.8252048621815804E-2</v>
      </c>
      <c r="R46" s="145">
        <v>0.35275018354612198</v>
      </c>
      <c r="S46" s="145">
        <v>0.5270599678249881</v>
      </c>
      <c r="T46" s="145">
        <v>1.5004227011254492</v>
      </c>
      <c r="U46" s="145">
        <v>8.7892271662763459E-4</v>
      </c>
      <c r="V46" s="145">
        <v>7.024920973769035</v>
      </c>
      <c r="W46" s="145">
        <v>0.21859992950223392</v>
      </c>
      <c r="X46" s="145">
        <v>3.5128805620608892E-5</v>
      </c>
      <c r="Y46" s="145">
        <v>5.8548009367681492E-5</v>
      </c>
      <c r="Z46" s="26" t="s">
        <v>431</v>
      </c>
      <c r="AA46" s="26" t="s">
        <v>431</v>
      </c>
      <c r="AB46" s="145">
        <v>5.1726782790510031E-2</v>
      </c>
      <c r="AC46" s="145">
        <v>1.0644653021989371E-2</v>
      </c>
      <c r="AD46" s="26" t="s">
        <v>430</v>
      </c>
      <c r="AE46" s="144" t="s">
        <v>443</v>
      </c>
      <c r="AF46" s="145">
        <v>8844.901122864032</v>
      </c>
      <c r="AG46" s="26" t="s">
        <v>430</v>
      </c>
      <c r="AH46" s="145">
        <v>8958.5655999999908</v>
      </c>
      <c r="AI46" s="145">
        <v>9950.8825301860925</v>
      </c>
      <c r="AJ46" s="26" t="s">
        <v>430</v>
      </c>
      <c r="AK46" s="26" t="s">
        <v>430</v>
      </c>
      <c r="AL46" s="49" t="s">
        <v>50</v>
      </c>
    </row>
    <row r="47" spans="1:38" s="2" customFormat="1" ht="26.25" customHeight="1" thickBot="1" x14ac:dyDescent="0.3">
      <c r="A47" s="70" t="s">
        <v>71</v>
      </c>
      <c r="B47" s="70" t="s">
        <v>118</v>
      </c>
      <c r="C47" s="70" t="s">
        <v>119</v>
      </c>
      <c r="D47" s="72"/>
      <c r="E47" s="145">
        <v>0.60523713167939996</v>
      </c>
      <c r="F47" s="145">
        <v>7.5231876020699986E-2</v>
      </c>
      <c r="G47" s="145">
        <v>4.9613257028399999E-2</v>
      </c>
      <c r="H47" s="26" t="s">
        <v>430</v>
      </c>
      <c r="I47" s="145">
        <v>2.67650454185E-2</v>
      </c>
      <c r="J47" s="145">
        <v>2.67650454185E-2</v>
      </c>
      <c r="K47" s="145">
        <v>2.67650454185E-2</v>
      </c>
      <c r="L47" s="145">
        <v>1.2847221800879998E-2</v>
      </c>
      <c r="M47" s="145">
        <v>1.5949934981916001</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6.3663600000000001E-2</v>
      </c>
      <c r="G49" s="145">
        <v>5.1500000000000004E-2</v>
      </c>
      <c r="H49" s="145">
        <v>3.05916E-3</v>
      </c>
      <c r="I49" s="145">
        <v>1.3553602305475504E-2</v>
      </c>
      <c r="J49" s="145">
        <v>3.2439769452449571E-2</v>
      </c>
      <c r="K49" s="145">
        <v>7.7100000000000002E-2</v>
      </c>
      <c r="L49" s="145">
        <v>1.6576500000000003E-5</v>
      </c>
      <c r="M49" s="26" t="s">
        <v>431</v>
      </c>
      <c r="N49" s="145">
        <v>2.8300000000000002E-2</v>
      </c>
      <c r="O49" s="145">
        <v>5.0000000000000002E-5</v>
      </c>
      <c r="P49" s="145">
        <v>1.0000000000000001E-5</v>
      </c>
      <c r="Q49" s="145">
        <v>4.7999999999999996E-3</v>
      </c>
      <c r="R49" s="145">
        <v>2.2800000000000001E-2</v>
      </c>
      <c r="S49" s="145">
        <v>1.9899999999999998E-2</v>
      </c>
      <c r="T49" s="145">
        <v>1.23E-2</v>
      </c>
      <c r="U49" s="26" t="s">
        <v>429</v>
      </c>
      <c r="V49" s="145">
        <v>7.9299999999999995E-2</v>
      </c>
      <c r="W49" s="145">
        <v>2.4803999999999999</v>
      </c>
      <c r="X49" s="145">
        <v>0.13228799999999999</v>
      </c>
      <c r="Y49" s="145">
        <v>0.16535999999999998</v>
      </c>
      <c r="Z49" s="145">
        <v>8.267999999999999E-2</v>
      </c>
      <c r="AA49" s="145">
        <v>5.7876000000000004E-2</v>
      </c>
      <c r="AB49" s="145">
        <v>0.43820399999999998</v>
      </c>
      <c r="AC49" s="26" t="s">
        <v>430</v>
      </c>
      <c r="AD49" s="145">
        <v>2.9796803999999999</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1.3987359550561798</v>
      </c>
      <c r="J50" s="145">
        <v>1.9918000000000002</v>
      </c>
      <c r="K50" s="145">
        <v>3.0474539999999997</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10825</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4.8805490000000002</v>
      </c>
      <c r="G52" s="26" t="s">
        <v>431</v>
      </c>
      <c r="H52" s="26" t="s">
        <v>431</v>
      </c>
      <c r="I52" s="26" t="s">
        <v>431</v>
      </c>
      <c r="J52" s="26" t="s">
        <v>431</v>
      </c>
      <c r="K52" s="26" t="s">
        <v>431</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3.6315356223082484</v>
      </c>
      <c r="G53" s="26" t="s">
        <v>430</v>
      </c>
      <c r="H53" s="26" t="s">
        <v>430</v>
      </c>
      <c r="I53" s="145">
        <v>1.7000000000000001E-4</v>
      </c>
      <c r="J53" s="145">
        <v>1.7000000000000001E-4</v>
      </c>
      <c r="K53" s="145">
        <v>1.7000000000000001E-4</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0.44630000000000003</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4463</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1.6708329000000001E-2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1.01216754E-2</v>
      </c>
      <c r="X57" s="145">
        <v>7.4999999999999993E-6</v>
      </c>
      <c r="Y57" s="145">
        <v>7.4999999999999993E-6</v>
      </c>
      <c r="Z57" s="145">
        <v>7.4999999999999993E-6</v>
      </c>
      <c r="AA57" s="145">
        <v>7.4999999999999993E-6</v>
      </c>
      <c r="AB57" s="145">
        <v>2.9999999999999997E-5</v>
      </c>
      <c r="AC57" s="26" t="s">
        <v>430</v>
      </c>
      <c r="AD57" s="145">
        <v>2.391826</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1.6318555555555558E-2</v>
      </c>
      <c r="J58" s="145">
        <v>8.1592777777777792E-2</v>
      </c>
      <c r="K58" s="145">
        <v>0.20981</v>
      </c>
      <c r="L58" s="145">
        <v>1.3511763999999999E-4</v>
      </c>
      <c r="M58" s="26" t="s">
        <v>430</v>
      </c>
      <c r="N58" s="26" t="s">
        <v>430</v>
      </c>
      <c r="O58" s="26" t="s">
        <v>430</v>
      </c>
      <c r="P58" s="26" t="s">
        <v>430</v>
      </c>
      <c r="Q58" s="26" t="s">
        <v>430</v>
      </c>
      <c r="R58" s="26" t="s">
        <v>430</v>
      </c>
      <c r="S58" s="26" t="s">
        <v>430</v>
      </c>
      <c r="T58" s="26" t="s">
        <v>430</v>
      </c>
      <c r="U58" s="26" t="s">
        <v>430</v>
      </c>
      <c r="V58" s="26" t="s">
        <v>430</v>
      </c>
      <c r="W58" s="145">
        <v>0.13714084800000001</v>
      </c>
      <c r="X58" s="26" t="s">
        <v>430</v>
      </c>
      <c r="Y58" s="26" t="s">
        <v>430</v>
      </c>
      <c r="Z58" s="26" t="s">
        <v>430</v>
      </c>
      <c r="AA58" s="26" t="s">
        <v>430</v>
      </c>
      <c r="AB58" s="26" t="s">
        <v>430</v>
      </c>
      <c r="AC58" s="26" t="s">
        <v>430</v>
      </c>
      <c r="AD58" s="145">
        <v>0.26373239999999998</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1.3937716000000001E-2</v>
      </c>
      <c r="G59" s="26" t="s">
        <v>431</v>
      </c>
      <c r="H59" s="145">
        <v>1.0710000000000001E-2</v>
      </c>
      <c r="I59" s="145">
        <v>3.8232000000000002E-2</v>
      </c>
      <c r="J59" s="145">
        <v>4.3011000000000001E-2</v>
      </c>
      <c r="K59" s="145">
        <v>4.7789999999999999E-2</v>
      </c>
      <c r="L59" s="145">
        <v>2.3703840000000001E-5</v>
      </c>
      <c r="M59" s="26" t="s">
        <v>431</v>
      </c>
      <c r="N59" s="145">
        <v>5.6999999999999998E-4</v>
      </c>
      <c r="O59" s="145">
        <v>0.14000000000000001</v>
      </c>
      <c r="P59" s="26" t="s">
        <v>430</v>
      </c>
      <c r="Q59" s="26" t="s">
        <v>430</v>
      </c>
      <c r="R59" s="26" t="s">
        <v>430</v>
      </c>
      <c r="S59" s="145">
        <v>1.0000000000000001E-5</v>
      </c>
      <c r="T59" s="26" t="s">
        <v>430</v>
      </c>
      <c r="U59" s="145">
        <v>6.4000000000000001E-2</v>
      </c>
      <c r="V59" s="145">
        <v>2.6700000000000001E-3</v>
      </c>
      <c r="W59" s="145">
        <v>1.3234752E-3</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8.7461412845192162E-3</v>
      </c>
      <c r="J60" s="145">
        <v>5.7560023632392147E-2</v>
      </c>
      <c r="K60" s="145">
        <v>0.116983395204</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4.5142622226655264E-3</v>
      </c>
      <c r="J61" s="145">
        <v>2.1472838821038818E-2</v>
      </c>
      <c r="K61" s="145">
        <v>6.2885132813333355E-2</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4.3002026905236204E-2</v>
      </c>
      <c r="J62" s="145">
        <v>0.42056023389488989</v>
      </c>
      <c r="K62" s="145">
        <v>1.070531304278405</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26" t="s">
        <v>434</v>
      </c>
      <c r="F64" s="26" t="s">
        <v>434</v>
      </c>
      <c r="G64" s="26" t="s">
        <v>434</v>
      </c>
      <c r="H64" s="26" t="s">
        <v>434</v>
      </c>
      <c r="I64" s="26" t="s">
        <v>434</v>
      </c>
      <c r="J64" s="26" t="s">
        <v>434</v>
      </c>
      <c r="K64" s="26" t="s">
        <v>434</v>
      </c>
      <c r="L64" s="26" t="s">
        <v>434</v>
      </c>
      <c r="M64" s="26" t="s">
        <v>434</v>
      </c>
      <c r="N64" s="26" t="s">
        <v>434</v>
      </c>
      <c r="O64" s="26" t="s">
        <v>434</v>
      </c>
      <c r="P64" s="26" t="s">
        <v>434</v>
      </c>
      <c r="Q64" s="26" t="s">
        <v>434</v>
      </c>
      <c r="R64" s="26" t="s">
        <v>434</v>
      </c>
      <c r="S64" s="26" t="s">
        <v>434</v>
      </c>
      <c r="T64" s="26" t="s">
        <v>434</v>
      </c>
      <c r="U64" s="26" t="s">
        <v>434</v>
      </c>
      <c r="V64" s="26" t="s">
        <v>434</v>
      </c>
      <c r="W64" s="26" t="s">
        <v>434</v>
      </c>
      <c r="X64" s="26" t="s">
        <v>434</v>
      </c>
      <c r="Y64" s="26" t="s">
        <v>434</v>
      </c>
      <c r="Z64" s="26" t="s">
        <v>434</v>
      </c>
      <c r="AA64" s="26" t="s">
        <v>434</v>
      </c>
      <c r="AB64" s="26" t="s">
        <v>434</v>
      </c>
      <c r="AC64" s="26" t="s">
        <v>434</v>
      </c>
      <c r="AD64" s="26" t="s">
        <v>434</v>
      </c>
      <c r="AE64" s="144" t="s">
        <v>443</v>
      </c>
      <c r="AF64" s="26" t="s">
        <v>434</v>
      </c>
      <c r="AG64" s="26" t="s">
        <v>434</v>
      </c>
      <c r="AH64" s="26" t="s">
        <v>434</v>
      </c>
      <c r="AI64" s="26" t="s">
        <v>434</v>
      </c>
      <c r="AJ64" s="26" t="s">
        <v>434</v>
      </c>
      <c r="AK64" s="26" t="s">
        <v>434</v>
      </c>
      <c r="AL64" s="49" t="s">
        <v>161</v>
      </c>
    </row>
    <row r="65" spans="1:38" s="2" customFormat="1" ht="26.25" customHeight="1" thickBot="1" x14ac:dyDescent="0.3">
      <c r="A65" s="70" t="s">
        <v>54</v>
      </c>
      <c r="B65" s="70" t="s">
        <v>162</v>
      </c>
      <c r="C65" s="70" t="s">
        <v>163</v>
      </c>
      <c r="D65" s="72"/>
      <c r="E65" s="145">
        <v>0.43922</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1.9699999999999999E-2</v>
      </c>
      <c r="J68" s="145">
        <v>1.9699999999999999E-2</v>
      </c>
      <c r="K68" s="145">
        <v>1.9699999999999999E-2</v>
      </c>
      <c r="L68" s="145">
        <v>3.5460000000000005E-4</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0.18783000000000002</v>
      </c>
      <c r="F70" s="145">
        <v>2.5057901499999997</v>
      </c>
      <c r="G70" s="145">
        <v>2.6473305882329097</v>
      </c>
      <c r="H70" s="145">
        <v>0.24998000000000001</v>
      </c>
      <c r="I70" s="145">
        <v>0.1569499932</v>
      </c>
      <c r="J70" s="145">
        <v>0.22195109669999996</v>
      </c>
      <c r="K70" s="145">
        <v>0.25439034500000002</v>
      </c>
      <c r="L70" s="145">
        <v>2.8250998776000007E-3</v>
      </c>
      <c r="M70" s="26" t="s">
        <v>430</v>
      </c>
      <c r="N70" s="145">
        <v>1E-3</v>
      </c>
      <c r="O70" s="26" t="s">
        <v>430</v>
      </c>
      <c r="P70" s="145">
        <v>4.614E-2</v>
      </c>
      <c r="Q70" s="26" t="s">
        <v>430</v>
      </c>
      <c r="R70" s="26" t="s">
        <v>431</v>
      </c>
      <c r="S70" s="145">
        <v>2.3E-2</v>
      </c>
      <c r="T70" s="145">
        <v>0.24854000000000001</v>
      </c>
      <c r="U70" s="26" t="s">
        <v>430</v>
      </c>
      <c r="V70" s="145">
        <v>0.25</v>
      </c>
      <c r="W70" s="145">
        <v>0.16999999999999998</v>
      </c>
      <c r="X70" s="26" t="s">
        <v>430</v>
      </c>
      <c r="Y70" s="26" t="s">
        <v>430</v>
      </c>
      <c r="Z70" s="26" t="s">
        <v>430</v>
      </c>
      <c r="AA70" s="26" t="s">
        <v>430</v>
      </c>
      <c r="AB70" s="26" t="s">
        <v>430</v>
      </c>
      <c r="AC70" s="145">
        <v>1.5</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0.14560360999999999</v>
      </c>
      <c r="G71" s="26" t="s">
        <v>430</v>
      </c>
      <c r="H71" s="26" t="s">
        <v>430</v>
      </c>
      <c r="I71" s="145">
        <v>2.392445344E-2</v>
      </c>
      <c r="J71" s="145">
        <v>4.6115627520000001E-2</v>
      </c>
      <c r="K71" s="145">
        <v>7.601133600000004E-2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0.453961</v>
      </c>
      <c r="G72" s="145">
        <v>1.0427299999999999</v>
      </c>
      <c r="H72" s="145">
        <v>2.2370000000000003E-3</v>
      </c>
      <c r="I72" s="145">
        <v>1.039155505983951</v>
      </c>
      <c r="J72" s="145">
        <v>1.4373892298680773</v>
      </c>
      <c r="K72" s="145">
        <v>1.8239447399999995</v>
      </c>
      <c r="L72" s="145">
        <v>3.8800538229322224E-3</v>
      </c>
      <c r="M72" s="145">
        <v>0.46500000000000002</v>
      </c>
      <c r="N72" s="145">
        <v>3.9164900000000005</v>
      </c>
      <c r="O72" s="145">
        <v>0.15033999999999992</v>
      </c>
      <c r="P72" s="145">
        <v>0.30312999999999996</v>
      </c>
      <c r="Q72" s="145">
        <v>5.7050000000000003E-2</v>
      </c>
      <c r="R72" s="145">
        <v>2.548</v>
      </c>
      <c r="S72" s="145">
        <v>0.87939000000000001</v>
      </c>
      <c r="T72" s="145">
        <v>1.00796</v>
      </c>
      <c r="U72" s="26" t="s">
        <v>429</v>
      </c>
      <c r="V72" s="145">
        <v>8.6577999999999999</v>
      </c>
      <c r="W72" s="145">
        <v>2.8710715699999998</v>
      </c>
      <c r="X72" s="145">
        <v>4.3991276821428562E-3</v>
      </c>
      <c r="Y72" s="145">
        <v>4.4114276821428577E-3</v>
      </c>
      <c r="Z72" s="145">
        <v>4.4054276821428569E-3</v>
      </c>
      <c r="AA72" s="145">
        <v>4.370556253571428E-3</v>
      </c>
      <c r="AB72" s="145">
        <v>1.7786539300000001E-2</v>
      </c>
      <c r="AC72" s="145">
        <v>7.2194207999999996E-2</v>
      </c>
      <c r="AD72" s="145">
        <v>15.527586210000001</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145">
        <v>4.6000000000000008E-3</v>
      </c>
      <c r="G73" s="26" t="s">
        <v>431</v>
      </c>
      <c r="H73" s="26" t="s">
        <v>430</v>
      </c>
      <c r="I73" s="145">
        <v>3.6180000000000004E-2</v>
      </c>
      <c r="J73" s="145">
        <v>5.1254999999999995E-2</v>
      </c>
      <c r="K73" s="145">
        <v>6.0299999999999999E-2</v>
      </c>
      <c r="L73" s="145">
        <v>4.9446000000000004E-3</v>
      </c>
      <c r="M73" s="26" t="s">
        <v>430</v>
      </c>
      <c r="N73" s="145">
        <v>5.6000000000000001E-2</v>
      </c>
      <c r="O73" s="145">
        <v>3.0000000000000001E-3</v>
      </c>
      <c r="P73" s="145">
        <v>5.0000000000000001E-4</v>
      </c>
      <c r="Q73" s="145">
        <v>2E-3</v>
      </c>
      <c r="R73" s="145">
        <v>8.6880000000000006</v>
      </c>
      <c r="S73" s="145">
        <v>3.7999999999999999E-2</v>
      </c>
      <c r="T73" s="145">
        <v>9.4E-2</v>
      </c>
      <c r="U73" s="26" t="s">
        <v>429</v>
      </c>
      <c r="V73" s="145">
        <v>1.2530000000000001</v>
      </c>
      <c r="W73" s="26" t="s">
        <v>430</v>
      </c>
      <c r="X73" s="26" t="s">
        <v>430</v>
      </c>
      <c r="Y73" s="26" t="s">
        <v>430</v>
      </c>
      <c r="Z73" s="26" t="s">
        <v>430</v>
      </c>
      <c r="AA73" s="26" t="s">
        <v>430</v>
      </c>
      <c r="AB73" s="26" t="s">
        <v>430</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145">
        <v>2.8500000000000004E-4</v>
      </c>
      <c r="G74" s="26" t="s">
        <v>430</v>
      </c>
      <c r="H74" s="26" t="s">
        <v>430</v>
      </c>
      <c r="I74" s="145">
        <v>6.6000000000000005E-5</v>
      </c>
      <c r="J74" s="145">
        <v>1.6799999999999999E-4</v>
      </c>
      <c r="K74" s="145">
        <v>2.4000000000000001E-4</v>
      </c>
      <c r="L74" s="145">
        <v>1.5180000000000001E-6</v>
      </c>
      <c r="M74" s="26" t="s">
        <v>430</v>
      </c>
      <c r="N74" s="145">
        <v>5.2000000000000006E-4</v>
      </c>
      <c r="O74" s="145">
        <v>1.0000000000000001E-5</v>
      </c>
      <c r="P74" s="26" t="s">
        <v>430</v>
      </c>
      <c r="Q74" s="145">
        <v>1.6000000000000001E-4</v>
      </c>
      <c r="R74" s="26" t="s">
        <v>430</v>
      </c>
      <c r="S74" s="26" t="s">
        <v>430</v>
      </c>
      <c r="T74" s="26" t="s">
        <v>430</v>
      </c>
      <c r="U74" s="26" t="s">
        <v>430</v>
      </c>
      <c r="V74" s="145">
        <v>2.14E-3</v>
      </c>
      <c r="W74" s="145">
        <v>0.49449399999999999</v>
      </c>
      <c r="X74" s="26" t="s">
        <v>430</v>
      </c>
      <c r="Y74" s="26" t="s">
        <v>430</v>
      </c>
      <c r="Z74" s="26" t="s">
        <v>430</v>
      </c>
      <c r="AA74" s="26" t="s">
        <v>430</v>
      </c>
      <c r="AB74" s="26" t="s">
        <v>430</v>
      </c>
      <c r="AC74" s="145">
        <v>3.0681105E-2</v>
      </c>
      <c r="AD74" s="145">
        <v>8.1008776200000007E-2</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1.4354825081903365E-3</v>
      </c>
      <c r="G77" s="26" t="s">
        <v>430</v>
      </c>
      <c r="H77" s="26" t="s">
        <v>430</v>
      </c>
      <c r="I77" s="145">
        <v>7.9813770380862833E-4</v>
      </c>
      <c r="J77" s="145">
        <v>4.0919984987724404E-3</v>
      </c>
      <c r="K77" s="145">
        <v>1.5304329999999996E-2</v>
      </c>
      <c r="L77" s="26" t="s">
        <v>430</v>
      </c>
      <c r="M77" s="26" t="s">
        <v>430</v>
      </c>
      <c r="N77" s="145">
        <v>2.3300000000000001E-2</v>
      </c>
      <c r="O77" s="145">
        <v>5.3600000000000002E-2</v>
      </c>
      <c r="P77" s="145">
        <v>2.4300000000000003E-3</v>
      </c>
      <c r="Q77" s="145">
        <v>4.1200000000000001E-2</v>
      </c>
      <c r="R77" s="26" t="s">
        <v>430</v>
      </c>
      <c r="S77" s="145">
        <v>9.3200000000000005E-2</v>
      </c>
      <c r="T77" s="26" t="s">
        <v>431</v>
      </c>
      <c r="U77" s="26" t="s">
        <v>430</v>
      </c>
      <c r="V77" s="145">
        <v>5.7676000000000007</v>
      </c>
      <c r="W77" s="145">
        <v>3.0157195550217154E-2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145">
        <v>8.4499999999999992E-3</v>
      </c>
      <c r="G78" s="145">
        <v>5.6409999999999995E-2</v>
      </c>
      <c r="H78" s="26" t="s">
        <v>430</v>
      </c>
      <c r="I78" s="145">
        <v>4.393750000000001E-4</v>
      </c>
      <c r="J78" s="145">
        <v>5.7812499999999997E-4</v>
      </c>
      <c r="K78" s="145">
        <v>7.3999999999999999E-4</v>
      </c>
      <c r="L78" s="145">
        <v>3.7E-7</v>
      </c>
      <c r="M78" s="145">
        <v>9.7400000000000014E-2</v>
      </c>
      <c r="N78" s="145">
        <v>3.0899999999999999E-3</v>
      </c>
      <c r="O78" s="145">
        <v>7.9000000000000001E-4</v>
      </c>
      <c r="P78" s="145">
        <v>6.0688378783758901E-6</v>
      </c>
      <c r="Q78" s="145">
        <v>6.9521757777704458E-3</v>
      </c>
      <c r="R78" s="145">
        <v>1.8243243243243248E-3</v>
      </c>
      <c r="S78" s="145">
        <v>6.0569999999999999E-2</v>
      </c>
      <c r="T78" s="145">
        <v>4.5900000000000003E-3</v>
      </c>
      <c r="U78" s="145">
        <v>0.121</v>
      </c>
      <c r="V78" s="145">
        <v>8.8000000000000005E-3</v>
      </c>
      <c r="W78" s="145">
        <v>1.1789999999999999E-3</v>
      </c>
      <c r="X78" s="26" t="s">
        <v>430</v>
      </c>
      <c r="Y78" s="26" t="s">
        <v>430</v>
      </c>
      <c r="Z78" s="26" t="s">
        <v>430</v>
      </c>
      <c r="AA78" s="26" t="s">
        <v>430</v>
      </c>
      <c r="AB78" s="26" t="s">
        <v>430</v>
      </c>
      <c r="AC78" s="145">
        <v>5.8105334415000005</v>
      </c>
      <c r="AD78" s="145">
        <v>3.6211000000000001E-4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6.2E-2</v>
      </c>
      <c r="G79" s="145">
        <v>8.8470588226999998E-3</v>
      </c>
      <c r="H79" s="145">
        <v>0.126</v>
      </c>
      <c r="I79" s="26" t="s">
        <v>431</v>
      </c>
      <c r="J79" s="26" t="s">
        <v>431</v>
      </c>
      <c r="K79" s="26" t="s">
        <v>431</v>
      </c>
      <c r="L79" s="26" t="s">
        <v>430</v>
      </c>
      <c r="M79" s="26" t="s">
        <v>430</v>
      </c>
      <c r="N79" s="26" t="s">
        <v>430</v>
      </c>
      <c r="O79" s="26" t="s">
        <v>430</v>
      </c>
      <c r="P79" s="26" t="s">
        <v>430</v>
      </c>
      <c r="Q79" s="26" t="s">
        <v>430</v>
      </c>
      <c r="R79" s="26" t="s">
        <v>430</v>
      </c>
      <c r="S79" s="26" t="s">
        <v>430</v>
      </c>
      <c r="T79" s="145">
        <v>2.6</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1.2147380000000003E-2</v>
      </c>
      <c r="G80" s="145">
        <v>7.5000000000000002E-4</v>
      </c>
      <c r="H80" s="145">
        <v>1.1E-4</v>
      </c>
      <c r="I80" s="145">
        <v>8.9461999999999979E-3</v>
      </c>
      <c r="J80" s="145">
        <v>1.0725200000000002E-2</v>
      </c>
      <c r="K80" s="145">
        <v>1.7789999999999997E-2</v>
      </c>
      <c r="L80" s="26" t="s">
        <v>430</v>
      </c>
      <c r="M80" s="26" t="s">
        <v>430</v>
      </c>
      <c r="N80" s="145">
        <v>0.42408999999999997</v>
      </c>
      <c r="O80" s="145">
        <v>6.0990000000000003E-2</v>
      </c>
      <c r="P80" s="145">
        <v>7.1999999999999994E-4</v>
      </c>
      <c r="Q80" s="145">
        <v>0.25155</v>
      </c>
      <c r="R80" s="145">
        <v>8.1030000000000005E-2</v>
      </c>
      <c r="S80" s="145">
        <v>0.89530999999999994</v>
      </c>
      <c r="T80" s="145">
        <v>0.59484999999999999</v>
      </c>
      <c r="U80" s="145">
        <v>1.3000000000000001E-2</v>
      </c>
      <c r="V80" s="145">
        <v>2.2445000000000004</v>
      </c>
      <c r="W80" s="26" t="s">
        <v>430</v>
      </c>
      <c r="X80" s="26" t="s">
        <v>430</v>
      </c>
      <c r="Y80" s="26" t="s">
        <v>430</v>
      </c>
      <c r="Z80" s="26" t="s">
        <v>430</v>
      </c>
      <c r="AA80" s="26" t="s">
        <v>430</v>
      </c>
      <c r="AB80" s="26" t="s">
        <v>430</v>
      </c>
      <c r="AC80" s="145">
        <v>5.0684112000000003E-2</v>
      </c>
      <c r="AD80" s="145">
        <v>1.1274684955041001E-2</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6.1113226160000003E-4</v>
      </c>
      <c r="J81" s="145">
        <v>6.1113226159999999E-3</v>
      </c>
      <c r="K81" s="145">
        <v>1.2222645232E-2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3055.6613079999997</v>
      </c>
      <c r="AL81" s="49" t="s">
        <v>451</v>
      </c>
    </row>
    <row r="82" spans="1:38" s="2" customFormat="1" ht="26.25" customHeight="1" thickBot="1" x14ac:dyDescent="0.3">
      <c r="A82" s="70" t="s">
        <v>209</v>
      </c>
      <c r="B82" s="70" t="s">
        <v>210</v>
      </c>
      <c r="C82" s="70" t="s">
        <v>211</v>
      </c>
      <c r="D82" s="72"/>
      <c r="E82" s="26" t="s">
        <v>430</v>
      </c>
      <c r="F82" s="145">
        <v>5.1054643860029403</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0.34712049900000003</v>
      </c>
      <c r="G83" s="26" t="s">
        <v>430</v>
      </c>
      <c r="H83" s="26" t="s">
        <v>430</v>
      </c>
      <c r="I83" s="145">
        <v>5.5E-2</v>
      </c>
      <c r="J83" s="145">
        <v>0.06</v>
      </c>
      <c r="K83" s="145">
        <v>0.08</v>
      </c>
      <c r="L83" s="145">
        <v>3.1350000000000002E-3</v>
      </c>
      <c r="M83" s="26" t="s">
        <v>430</v>
      </c>
      <c r="N83" s="26" t="s">
        <v>430</v>
      </c>
      <c r="O83" s="26" t="s">
        <v>430</v>
      </c>
      <c r="P83" s="26" t="s">
        <v>430</v>
      </c>
      <c r="Q83" s="26" t="s">
        <v>430</v>
      </c>
      <c r="R83" s="26" t="s">
        <v>430</v>
      </c>
      <c r="S83" s="26" t="s">
        <v>430</v>
      </c>
      <c r="T83" s="26" t="s">
        <v>430</v>
      </c>
      <c r="U83" s="26" t="s">
        <v>430</v>
      </c>
      <c r="V83" s="26" t="s">
        <v>430</v>
      </c>
      <c r="W83" s="145">
        <v>0.01</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0.28268863299999997</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9.1697308571599994</v>
      </c>
      <c r="G85" s="26" t="s">
        <v>430</v>
      </c>
      <c r="H85" s="26" t="s">
        <v>430</v>
      </c>
      <c r="I85" s="145">
        <v>8.4000000000000003E-4</v>
      </c>
      <c r="J85" s="145">
        <v>1.3440000000000001E-3</v>
      </c>
      <c r="K85" s="145">
        <v>1.6800000000000001E-3</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0.44640102000000004</v>
      </c>
      <c r="G86" s="26" t="s">
        <v>430</v>
      </c>
      <c r="H86" s="145">
        <v>1.37E-2</v>
      </c>
      <c r="I86" s="145">
        <v>3.9919199999999995E-3</v>
      </c>
      <c r="J86" s="145">
        <v>7.0080000000000003E-3</v>
      </c>
      <c r="K86" s="145">
        <v>9.5160000000000002E-3</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2.8499996000000012</v>
      </c>
      <c r="G88" s="145">
        <v>2E-3</v>
      </c>
      <c r="H88" s="145">
        <v>2.9411760000000002E-3</v>
      </c>
      <c r="I88" s="145">
        <v>2.6850000000000003E-3</v>
      </c>
      <c r="J88" s="145">
        <v>4.2960000000000003E-3</v>
      </c>
      <c r="K88" s="145">
        <v>5.4000000000000003E-3</v>
      </c>
      <c r="L88" s="26" t="s">
        <v>430</v>
      </c>
      <c r="M88" s="26" t="s">
        <v>430</v>
      </c>
      <c r="N88" s="26" t="s">
        <v>430</v>
      </c>
      <c r="O88" s="26" t="s">
        <v>430</v>
      </c>
      <c r="P88" s="26" t="s">
        <v>430</v>
      </c>
      <c r="Q88" s="26" t="s">
        <v>430</v>
      </c>
      <c r="R88" s="26" t="s">
        <v>430</v>
      </c>
      <c r="S88" s="26" t="s">
        <v>430</v>
      </c>
      <c r="T88" s="26" t="s">
        <v>430</v>
      </c>
      <c r="U88" s="26" t="s">
        <v>430</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1.3403075400000006</v>
      </c>
      <c r="G89" s="26" t="s">
        <v>430</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1.3313046400000002</v>
      </c>
      <c r="G90" s="145">
        <v>4.540000000000001E-2</v>
      </c>
      <c r="H90" s="145">
        <v>0.12776999999999999</v>
      </c>
      <c r="I90" s="145">
        <v>8.9550700000000011E-2</v>
      </c>
      <c r="J90" s="145">
        <v>9.512909999999998E-2</v>
      </c>
      <c r="K90" s="145">
        <v>0.10105</v>
      </c>
      <c r="L90" s="145">
        <v>1.638E-6</v>
      </c>
      <c r="M90" s="26" t="s">
        <v>430</v>
      </c>
      <c r="N90" s="26" t="s">
        <v>430</v>
      </c>
      <c r="O90" s="26" t="s">
        <v>430</v>
      </c>
      <c r="P90" s="26" t="s">
        <v>430</v>
      </c>
      <c r="Q90" s="26" t="s">
        <v>430</v>
      </c>
      <c r="R90" s="26" t="s">
        <v>430</v>
      </c>
      <c r="S90" s="26" t="s">
        <v>430</v>
      </c>
      <c r="T90" s="26" t="s">
        <v>430</v>
      </c>
      <c r="U90" s="26" t="s">
        <v>430</v>
      </c>
      <c r="V90" s="26" t="s">
        <v>430</v>
      </c>
      <c r="W90" s="26" t="s">
        <v>430</v>
      </c>
      <c r="X90" s="145">
        <v>3.6470910000000003E-3</v>
      </c>
      <c r="Y90" s="145">
        <v>1.8409126000000001E-3</v>
      </c>
      <c r="Z90" s="145">
        <v>1.8409126000000001E-3</v>
      </c>
      <c r="AA90" s="145">
        <v>1.8409126000000001E-3</v>
      </c>
      <c r="AB90" s="145">
        <v>9.1698287999999982E-3</v>
      </c>
      <c r="AC90" s="145">
        <v>1.1144520000000002E-3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8.0371620000000005E-3</v>
      </c>
      <c r="F91" s="145">
        <v>2.0421412E-2</v>
      </c>
      <c r="G91" s="145">
        <v>5.1389009999999995E-3</v>
      </c>
      <c r="H91" s="145">
        <v>3.1518171000000005E-2</v>
      </c>
      <c r="I91" s="145">
        <v>0.11400948229862001</v>
      </c>
      <c r="J91" s="145">
        <v>0.11409112617016001</v>
      </c>
      <c r="K91" s="145">
        <v>0.11410798925409002</v>
      </c>
      <c r="L91" s="145">
        <v>5.1264495000000014E-4</v>
      </c>
      <c r="M91" s="145">
        <v>0.24465003400000002</v>
      </c>
      <c r="N91" s="145">
        <v>1.3340724319999999</v>
      </c>
      <c r="O91" s="145">
        <v>2.5302622040000004E-2</v>
      </c>
      <c r="P91" s="145">
        <v>9.6992511E-5</v>
      </c>
      <c r="Q91" s="145">
        <v>2.2631585900000002E-3</v>
      </c>
      <c r="R91" s="145">
        <v>2.6545318800000002E-2</v>
      </c>
      <c r="S91" s="145">
        <v>0.77830483199999989</v>
      </c>
      <c r="T91" s="145">
        <v>6.2440800000000005E-2</v>
      </c>
      <c r="U91" s="26" t="s">
        <v>429</v>
      </c>
      <c r="V91" s="145">
        <v>0.45381409</v>
      </c>
      <c r="W91" s="145">
        <v>4.2193000000000005E-4</v>
      </c>
      <c r="X91" s="145">
        <v>4.683423E-4</v>
      </c>
      <c r="Y91" s="145">
        <v>1.898685E-4</v>
      </c>
      <c r="Z91" s="145">
        <v>1.898685E-4</v>
      </c>
      <c r="AA91" s="145">
        <v>1.898685E-4</v>
      </c>
      <c r="AB91" s="145">
        <v>1.0379478000000001E-3</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2.1620477189860003</v>
      </c>
      <c r="G92" s="145">
        <v>1.5281899999999999</v>
      </c>
      <c r="H92" s="145">
        <v>0.218</v>
      </c>
      <c r="I92" s="145">
        <v>0.43974097214611318</v>
      </c>
      <c r="J92" s="145">
        <v>0.56684532146953082</v>
      </c>
      <c r="K92" s="145">
        <v>0.6765969692499999</v>
      </c>
      <c r="L92" s="145">
        <v>1.4381610675798946E-2</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26" t="s">
        <v>430</v>
      </c>
      <c r="AD92" s="26" t="s">
        <v>430</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2.0103580528000005</v>
      </c>
      <c r="G93" s="26" t="s">
        <v>431</v>
      </c>
      <c r="H93" s="26" t="s">
        <v>430</v>
      </c>
      <c r="I93" s="145">
        <v>0.41407887999999998</v>
      </c>
      <c r="J93" s="145">
        <v>0.44427387999999995</v>
      </c>
      <c r="K93" s="145">
        <v>0.47122627999999989</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1.1707897400000002</v>
      </c>
      <c r="G95" s="145" t="s">
        <v>430</v>
      </c>
      <c r="H95" s="26" t="s">
        <v>430</v>
      </c>
      <c r="I95" s="145">
        <v>2.7585914493519329E-2</v>
      </c>
      <c r="J95" s="145">
        <v>8.1795577623938923E-2</v>
      </c>
      <c r="K95" s="145">
        <v>0.25552204000000006</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26" t="s">
        <v>430</v>
      </c>
      <c r="AJ95" s="145"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26" t="s">
        <v>434</v>
      </c>
      <c r="AK97" s="26" t="s">
        <v>434</v>
      </c>
      <c r="AL97" s="49" t="s">
        <v>430</v>
      </c>
    </row>
    <row r="98" spans="1:38" s="2" customFormat="1" ht="26.25" customHeight="1" thickBot="1" x14ac:dyDescent="0.3">
      <c r="A98" s="70" t="s">
        <v>54</v>
      </c>
      <c r="B98" s="70" t="s">
        <v>242</v>
      </c>
      <c r="C98" s="70" t="s">
        <v>243</v>
      </c>
      <c r="D98" s="72"/>
      <c r="E98" s="145" t="s">
        <v>430</v>
      </c>
      <c r="F98" s="145">
        <v>4.0618000000000001E-2</v>
      </c>
      <c r="G98" s="145">
        <v>3.96E-3</v>
      </c>
      <c r="H98" s="145">
        <v>5.4900000000000001E-3</v>
      </c>
      <c r="I98" s="145">
        <v>3.5009460045586006E-2</v>
      </c>
      <c r="J98" s="145">
        <v>4.9368284510463517E-2</v>
      </c>
      <c r="K98" s="145">
        <v>5.6586711200999999E-2</v>
      </c>
      <c r="L98" s="145" t="s">
        <v>430</v>
      </c>
      <c r="M98" s="145" t="s">
        <v>430</v>
      </c>
      <c r="N98" s="145" t="s">
        <v>430</v>
      </c>
      <c r="O98" s="145" t="s">
        <v>430</v>
      </c>
      <c r="P98" s="145" t="s">
        <v>430</v>
      </c>
      <c r="Q98" s="145" t="s">
        <v>430</v>
      </c>
      <c r="R98" s="145" t="s">
        <v>430</v>
      </c>
      <c r="S98" s="145" t="s">
        <v>430</v>
      </c>
      <c r="T98" s="145" t="s">
        <v>430</v>
      </c>
      <c r="U98" s="26" t="s">
        <v>430</v>
      </c>
      <c r="V98" s="145" t="s">
        <v>430</v>
      </c>
      <c r="W98" s="145">
        <v>9.7091999999999994E-3</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145" t="s">
        <v>430</v>
      </c>
      <c r="AK98" s="26" t="s">
        <v>430</v>
      </c>
      <c r="AL98" s="49" t="s">
        <v>430</v>
      </c>
    </row>
    <row r="99" spans="1:38" s="2" customFormat="1" ht="26.25" customHeight="1" thickBot="1" x14ac:dyDescent="0.3">
      <c r="A99" s="70" t="s">
        <v>244</v>
      </c>
      <c r="B99" s="70" t="s">
        <v>245</v>
      </c>
      <c r="C99" s="70" t="s">
        <v>454</v>
      </c>
      <c r="D99" s="72"/>
      <c r="E99" s="145">
        <v>5.6885920913331493E-2</v>
      </c>
      <c r="F99" s="145">
        <v>6.2141205020000001</v>
      </c>
      <c r="G99" s="145" t="s">
        <v>430</v>
      </c>
      <c r="H99" s="145">
        <v>5.8139996815093626</v>
      </c>
      <c r="I99" s="145">
        <v>6.8892679910000004E-2</v>
      </c>
      <c r="J99" s="145">
        <v>0.10585948380000001</v>
      </c>
      <c r="K99" s="145">
        <v>0.23188267870000001</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289.339</v>
      </c>
      <c r="AL99" s="49" t="s">
        <v>246</v>
      </c>
    </row>
    <row r="100" spans="1:38" s="2" customFormat="1" ht="26.25" customHeight="1" thickBot="1" x14ac:dyDescent="0.3">
      <c r="A100" s="70" t="s">
        <v>244</v>
      </c>
      <c r="B100" s="70" t="s">
        <v>247</v>
      </c>
      <c r="C100" s="70" t="s">
        <v>455</v>
      </c>
      <c r="D100" s="72"/>
      <c r="E100" s="145">
        <v>0.14313304188262596</v>
      </c>
      <c r="F100" s="145">
        <v>4.1789315361000003</v>
      </c>
      <c r="G100" s="145" t="s">
        <v>430</v>
      </c>
      <c r="H100" s="145">
        <v>4.8912231566426678</v>
      </c>
      <c r="I100" s="145">
        <v>5.4604179581999999E-2</v>
      </c>
      <c r="J100" s="145">
        <v>8.3962470662000008E-2</v>
      </c>
      <c r="K100" s="145">
        <v>0.1814935013</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145" t="s">
        <v>430</v>
      </c>
      <c r="AK100" s="145">
        <v>636.46900000000005</v>
      </c>
      <c r="AL100" s="49" t="s">
        <v>246</v>
      </c>
    </row>
    <row r="101" spans="1:38" s="2" customFormat="1" ht="26.25" customHeight="1" thickBot="1" x14ac:dyDescent="0.3">
      <c r="A101" s="70" t="s">
        <v>244</v>
      </c>
      <c r="B101" s="70" t="s">
        <v>248</v>
      </c>
      <c r="C101" s="70" t="s">
        <v>249</v>
      </c>
      <c r="D101" s="72"/>
      <c r="E101" s="145">
        <v>9.4448185080554022E-3</v>
      </c>
      <c r="F101" s="145">
        <v>0.13655825150000001</v>
      </c>
      <c r="G101" s="145" t="s">
        <v>430</v>
      </c>
      <c r="H101" s="145">
        <v>0.13316338478510104</v>
      </c>
      <c r="I101" s="145">
        <v>1.1518060440000001E-3</v>
      </c>
      <c r="J101" s="145">
        <v>3.4554181329999999E-3</v>
      </c>
      <c r="K101" s="145">
        <v>8.0626423110000001E-3</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145" t="s">
        <v>430</v>
      </c>
      <c r="AJ101" s="26" t="s">
        <v>430</v>
      </c>
      <c r="AK101" s="145">
        <v>125.673</v>
      </c>
      <c r="AL101" s="49" t="s">
        <v>246</v>
      </c>
    </row>
    <row r="102" spans="1:38" s="2" customFormat="1" ht="26.25" customHeight="1" thickBot="1" x14ac:dyDescent="0.3">
      <c r="A102" s="70" t="s">
        <v>244</v>
      </c>
      <c r="B102" s="70" t="s">
        <v>250</v>
      </c>
      <c r="C102" s="70" t="s">
        <v>456</v>
      </c>
      <c r="D102" s="72"/>
      <c r="E102" s="145">
        <v>2.0021269820834874E-2</v>
      </c>
      <c r="F102" s="145">
        <v>0.37160256835899996</v>
      </c>
      <c r="G102" s="145" t="s">
        <v>430</v>
      </c>
      <c r="H102" s="145">
        <v>4.1488036020030741</v>
      </c>
      <c r="I102" s="145">
        <v>3.0055698580000001E-3</v>
      </c>
      <c r="J102" s="145">
        <v>6.4310803574E-2</v>
      </c>
      <c r="K102" s="145">
        <v>0.39909367892299996</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145" t="s">
        <v>430</v>
      </c>
      <c r="AK102" s="145">
        <v>979</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3.9424388486764385E-4</v>
      </c>
      <c r="F104" s="145">
        <v>3.9375362930000003E-3</v>
      </c>
      <c r="G104" s="145" t="s">
        <v>430</v>
      </c>
      <c r="H104" s="145">
        <v>5.5584554630664969E-3</v>
      </c>
      <c r="I104" s="145">
        <v>4.4817356000000002E-5</v>
      </c>
      <c r="J104" s="145">
        <v>1.3445206700000002E-4</v>
      </c>
      <c r="K104" s="145">
        <v>3.1372149100000003E-4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4.8899999999999997</v>
      </c>
      <c r="AL104" s="49" t="s">
        <v>246</v>
      </c>
    </row>
    <row r="105" spans="1:38" s="2" customFormat="1" ht="26.25" customHeight="1" thickBot="1" x14ac:dyDescent="0.3">
      <c r="A105" s="70" t="s">
        <v>244</v>
      </c>
      <c r="B105" s="70" t="s">
        <v>255</v>
      </c>
      <c r="C105" s="70" t="s">
        <v>256</v>
      </c>
      <c r="D105" s="72"/>
      <c r="E105" s="145">
        <v>2.8913858768558891E-2</v>
      </c>
      <c r="F105" s="145">
        <v>0.250511996455</v>
      </c>
      <c r="G105" s="145" t="s">
        <v>430</v>
      </c>
      <c r="H105" s="145">
        <v>0.65676265423027869</v>
      </c>
      <c r="I105" s="145">
        <v>6.3373752430000005E-3</v>
      </c>
      <c r="J105" s="145">
        <v>9.9587325249999997E-3</v>
      </c>
      <c r="K105" s="145">
        <v>2.1728143687999999E-2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145" t="s">
        <v>430</v>
      </c>
      <c r="AI105" s="145" t="s">
        <v>430</v>
      </c>
      <c r="AJ105" s="26" t="s">
        <v>430</v>
      </c>
      <c r="AK105" s="145">
        <v>74.3</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26" t="s">
        <v>457</v>
      </c>
      <c r="AI106" s="145" t="s">
        <v>457</v>
      </c>
      <c r="AJ106" s="26" t="s">
        <v>457</v>
      </c>
      <c r="AK106" s="26" t="s">
        <v>457</v>
      </c>
      <c r="AL106" s="49" t="s">
        <v>246</v>
      </c>
    </row>
    <row r="107" spans="1:38" s="2" customFormat="1" ht="26.25" customHeight="1" thickBot="1" x14ac:dyDescent="0.3">
      <c r="A107" s="70" t="s">
        <v>244</v>
      </c>
      <c r="B107" s="70" t="s">
        <v>259</v>
      </c>
      <c r="C107" s="70" t="s">
        <v>458</v>
      </c>
      <c r="D107" s="72"/>
      <c r="E107" s="145">
        <v>3.4638558049108169E-2</v>
      </c>
      <c r="F107" s="145">
        <v>0.18058581369999999</v>
      </c>
      <c r="G107" s="145" t="s">
        <v>430</v>
      </c>
      <c r="H107" s="145">
        <v>0.37816263329326966</v>
      </c>
      <c r="I107" s="145">
        <v>8.952288349E-3</v>
      </c>
      <c r="J107" s="145">
        <v>0.1193638447</v>
      </c>
      <c r="K107" s="145">
        <v>0.56697826210000002</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145" t="s">
        <v>430</v>
      </c>
      <c r="AI107" s="145" t="s">
        <v>430</v>
      </c>
      <c r="AJ107" s="26" t="s">
        <v>430</v>
      </c>
      <c r="AK107" s="145">
        <v>3408.0150000000003</v>
      </c>
      <c r="AL107" s="49" t="s">
        <v>246</v>
      </c>
    </row>
    <row r="108" spans="1:38" s="2" customFormat="1" ht="26.25" customHeight="1" thickBot="1" x14ac:dyDescent="0.3">
      <c r="A108" s="70" t="s">
        <v>244</v>
      </c>
      <c r="B108" s="70" t="s">
        <v>260</v>
      </c>
      <c r="C108" s="70" t="s">
        <v>459</v>
      </c>
      <c r="D108" s="72"/>
      <c r="E108" s="145">
        <v>4.9540047187806378E-2</v>
      </c>
      <c r="F108" s="145">
        <v>0.39071865014000001</v>
      </c>
      <c r="G108" s="145" t="s">
        <v>430</v>
      </c>
      <c r="H108" s="145">
        <v>0.38140643050013734</v>
      </c>
      <c r="I108" s="145">
        <v>5.0488499999999997E-3</v>
      </c>
      <c r="J108" s="145">
        <v>5.0488499999999999E-2</v>
      </c>
      <c r="K108" s="145">
        <v>0.100977</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145" t="s">
        <v>430</v>
      </c>
      <c r="AJ108" s="26" t="s">
        <v>430</v>
      </c>
      <c r="AK108" s="145">
        <v>5048.8500000000004</v>
      </c>
      <c r="AL108" s="49" t="s">
        <v>246</v>
      </c>
    </row>
    <row r="109" spans="1:38" s="2" customFormat="1" ht="26.25" customHeight="1" thickBot="1" x14ac:dyDescent="0.3">
      <c r="A109" s="70" t="s">
        <v>244</v>
      </c>
      <c r="B109" s="70" t="s">
        <v>261</v>
      </c>
      <c r="C109" s="70" t="s">
        <v>460</v>
      </c>
      <c r="D109" s="72"/>
      <c r="E109" s="145">
        <v>8.4679941118741397E-3</v>
      </c>
      <c r="F109" s="145">
        <v>3.2999743640000002E-2</v>
      </c>
      <c r="G109" s="26" t="s">
        <v>430</v>
      </c>
      <c r="H109" s="145">
        <v>6.5194637027689115E-2</v>
      </c>
      <c r="I109" s="145">
        <v>2.7967399999999998E-3</v>
      </c>
      <c r="J109" s="145">
        <v>1.5382070000000001E-2</v>
      </c>
      <c r="K109" s="145">
        <v>1.5382070000000001E-2</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279.67399999999998</v>
      </c>
      <c r="AL109" s="49" t="s">
        <v>246</v>
      </c>
    </row>
    <row r="110" spans="1:38" s="2" customFormat="1" ht="26.25" customHeight="1" thickBot="1" x14ac:dyDescent="0.3">
      <c r="A110" s="70" t="s">
        <v>244</v>
      </c>
      <c r="B110" s="70" t="s">
        <v>262</v>
      </c>
      <c r="C110" s="70" t="s">
        <v>461</v>
      </c>
      <c r="D110" s="72"/>
      <c r="E110" s="145">
        <v>4.5577950160677798E-3</v>
      </c>
      <c r="F110" s="145">
        <v>2.2032223188000001E-2</v>
      </c>
      <c r="G110" s="26" t="s">
        <v>430</v>
      </c>
      <c r="H110" s="145">
        <v>5.458398758497409E-2</v>
      </c>
      <c r="I110" s="145">
        <v>1.4477057171E-2</v>
      </c>
      <c r="J110" s="145">
        <v>0.10155974428599999</v>
      </c>
      <c r="K110" s="145">
        <v>0.10329930285700001</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850.27600000000007</v>
      </c>
      <c r="AL110" s="49" t="s">
        <v>246</v>
      </c>
    </row>
    <row r="111" spans="1:38" s="2" customFormat="1" ht="26.25" customHeight="1" thickBot="1" x14ac:dyDescent="0.3">
      <c r="A111" s="70" t="s">
        <v>244</v>
      </c>
      <c r="B111" s="70" t="s">
        <v>263</v>
      </c>
      <c r="C111" s="70" t="s">
        <v>462</v>
      </c>
      <c r="D111" s="72"/>
      <c r="E111" s="145">
        <v>5.8689529018889137E-2</v>
      </c>
      <c r="F111" s="145">
        <v>1.3095670688999999</v>
      </c>
      <c r="G111" s="26" t="s">
        <v>430</v>
      </c>
      <c r="H111" s="145">
        <v>2.6401358984317707</v>
      </c>
      <c r="I111" s="145">
        <v>1.3896992E-2</v>
      </c>
      <c r="J111" s="145">
        <v>2.7793984000000001E-2</v>
      </c>
      <c r="K111" s="145">
        <v>6.2536464E-2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3667.8980000000001</v>
      </c>
      <c r="AL111" s="49" t="s">
        <v>246</v>
      </c>
    </row>
    <row r="112" spans="1:38" s="2" customFormat="1" ht="26.25" customHeight="1" thickBot="1" x14ac:dyDescent="0.3">
      <c r="A112" s="70" t="s">
        <v>264</v>
      </c>
      <c r="B112" s="70" t="s">
        <v>265</v>
      </c>
      <c r="C112" s="70" t="s">
        <v>266</v>
      </c>
      <c r="D112" s="72"/>
      <c r="E112" s="145">
        <v>6.2640303399882011</v>
      </c>
      <c r="F112" s="145" t="s">
        <v>430</v>
      </c>
      <c r="G112" s="145" t="s">
        <v>430</v>
      </c>
      <c r="H112" s="145">
        <v>2.2196955875559992</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145" t="s">
        <v>430</v>
      </c>
      <c r="AJ112" s="26" t="s">
        <v>430</v>
      </c>
      <c r="AK112" s="145">
        <v>156.523</v>
      </c>
      <c r="AL112" s="49" t="s">
        <v>475</v>
      </c>
    </row>
    <row r="113" spans="1:38" s="2" customFormat="1" ht="26.25" customHeight="1" thickBot="1" x14ac:dyDescent="0.3">
      <c r="A113" s="70" t="s">
        <v>264</v>
      </c>
      <c r="B113" s="70" t="s">
        <v>267</v>
      </c>
      <c r="C113" s="70" t="s">
        <v>268</v>
      </c>
      <c r="D113" s="72"/>
      <c r="E113" s="145">
        <v>2.9892624752946757</v>
      </c>
      <c r="F113" s="145">
        <v>3.0095242579139998</v>
      </c>
      <c r="G113" s="26" t="s">
        <v>430</v>
      </c>
      <c r="H113" s="145">
        <v>9.4934031376226802</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1.35E-2</v>
      </c>
      <c r="F114" s="145" t="s">
        <v>430</v>
      </c>
      <c r="G114" s="145" t="s">
        <v>430</v>
      </c>
      <c r="H114" s="145">
        <v>9.2209819999999991E-3</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145"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0.58635136442409164</v>
      </c>
      <c r="F116" s="145">
        <v>6.8831816829000012E-2</v>
      </c>
      <c r="G116" s="26" t="s">
        <v>430</v>
      </c>
      <c r="H116" s="145">
        <v>1.4496469645307632</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145"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0.20917954999999999</v>
      </c>
      <c r="J119" s="145">
        <v>3.786905</v>
      </c>
      <c r="K119" s="145">
        <v>3.786905</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145"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0.79412073938614725</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0.18381900000000001</v>
      </c>
      <c r="AD122" s="26" t="s">
        <v>430</v>
      </c>
      <c r="AE122" s="144" t="s">
        <v>443</v>
      </c>
      <c r="AF122" s="145" t="s">
        <v>430</v>
      </c>
      <c r="AG122" s="26" t="s">
        <v>430</v>
      </c>
      <c r="AH122" s="26" t="s">
        <v>430</v>
      </c>
      <c r="AI122" s="145" t="s">
        <v>430</v>
      </c>
      <c r="AJ122" s="26" t="s">
        <v>430</v>
      </c>
      <c r="AK122" s="26" t="s">
        <v>430</v>
      </c>
      <c r="AL122" s="49" t="s">
        <v>443</v>
      </c>
    </row>
    <row r="123" spans="1:38" s="2" customFormat="1" ht="26.25" customHeight="1" thickBot="1" x14ac:dyDescent="0.3">
      <c r="A123" s="70" t="s">
        <v>264</v>
      </c>
      <c r="B123" s="70" t="s">
        <v>285</v>
      </c>
      <c r="C123" s="70" t="s">
        <v>286</v>
      </c>
      <c r="D123" s="72"/>
      <c r="E123" s="145">
        <v>5.1303050665808127E-2</v>
      </c>
      <c r="F123" s="145">
        <v>9.8301479016767834E-2</v>
      </c>
      <c r="G123" s="145">
        <v>7.334117267719373E-3</v>
      </c>
      <c r="H123" s="145">
        <v>5.0260429657309293E-2</v>
      </c>
      <c r="I123" s="145">
        <v>0.1287699946167129</v>
      </c>
      <c r="J123" s="145">
        <v>0.13505254832387656</v>
      </c>
      <c r="K123" s="145">
        <v>0.13714673289293106</v>
      </c>
      <c r="L123" s="145">
        <v>1.5960332605991209E-2</v>
      </c>
      <c r="M123" s="145">
        <v>1.6477655537636589</v>
      </c>
      <c r="N123" s="145">
        <v>1.4692127423308059E-3</v>
      </c>
      <c r="O123" s="145">
        <v>1.3409935283594639E-2</v>
      </c>
      <c r="P123" s="145">
        <v>2.5868097831455018E-3</v>
      </c>
      <c r="Q123" s="145">
        <v>8.3838923178637111E-5</v>
      </c>
      <c r="R123" s="145">
        <v>2.1458684918766523E-3</v>
      </c>
      <c r="S123" s="145">
        <v>9.845189677043099E-4</v>
      </c>
      <c r="T123" s="145">
        <v>7.6745340420914486E-4</v>
      </c>
      <c r="U123" s="145">
        <v>5.6783517874469704E-4</v>
      </c>
      <c r="V123" s="145">
        <v>1.1178492610633656E-2</v>
      </c>
      <c r="W123" s="145">
        <v>1.0470922845272767E-2</v>
      </c>
      <c r="X123" s="145">
        <v>1.6616495869047093E-6</v>
      </c>
      <c r="Y123" s="145">
        <v>4.8878132696435763E-6</v>
      </c>
      <c r="Z123" s="145">
        <v>1.6609914956346558E-6</v>
      </c>
      <c r="AA123" s="145">
        <v>1.0580451907880817E-6</v>
      </c>
      <c r="AB123" s="145">
        <v>9.268499542971023E-6</v>
      </c>
      <c r="AC123" s="145" t="s">
        <v>430</v>
      </c>
      <c r="AD123" s="145" t="s">
        <v>430</v>
      </c>
      <c r="AE123" s="144" t="s">
        <v>443</v>
      </c>
      <c r="AF123" s="145" t="s">
        <v>430</v>
      </c>
      <c r="AG123" s="26" t="s">
        <v>430</v>
      </c>
      <c r="AH123" s="26" t="s">
        <v>430</v>
      </c>
      <c r="AI123" s="145" t="s">
        <v>430</v>
      </c>
      <c r="AJ123" s="26" t="s">
        <v>430</v>
      </c>
      <c r="AK123" s="145">
        <v>20.941845690545534</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26"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0.11855935300000001</v>
      </c>
      <c r="G125" s="145" t="s">
        <v>430</v>
      </c>
      <c r="H125" s="26" t="s">
        <v>430</v>
      </c>
      <c r="I125" s="145">
        <v>1.3153403999999999E-4</v>
      </c>
      <c r="J125" s="145">
        <v>8.7290772000000007E-4</v>
      </c>
      <c r="K125" s="145">
        <v>1.8454624400000002E-3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0.13050640000000002</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543.77670000000001</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26" t="s">
        <v>431</v>
      </c>
      <c r="J130" s="26" t="s">
        <v>431</v>
      </c>
      <c r="K130" s="26"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434</v>
      </c>
      <c r="F131" s="145" t="s">
        <v>434</v>
      </c>
      <c r="G131" s="26" t="s">
        <v>434</v>
      </c>
      <c r="H131" s="26" t="s">
        <v>434</v>
      </c>
      <c r="I131" s="145" t="s">
        <v>434</v>
      </c>
      <c r="J131" s="145" t="s">
        <v>434</v>
      </c>
      <c r="K131" s="145" t="s">
        <v>434</v>
      </c>
      <c r="L131" s="26" t="s">
        <v>434</v>
      </c>
      <c r="M131" s="26" t="s">
        <v>434</v>
      </c>
      <c r="N131" s="26" t="s">
        <v>434</v>
      </c>
      <c r="O131" s="26" t="s">
        <v>434</v>
      </c>
      <c r="P131" s="26" t="s">
        <v>434</v>
      </c>
      <c r="Q131" s="26" t="s">
        <v>434</v>
      </c>
      <c r="R131" s="26" t="s">
        <v>434</v>
      </c>
      <c r="S131" s="26" t="s">
        <v>434</v>
      </c>
      <c r="T131" s="26" t="s">
        <v>434</v>
      </c>
      <c r="U131" s="26" t="s">
        <v>434</v>
      </c>
      <c r="V131" s="26" t="s">
        <v>434</v>
      </c>
      <c r="W131" s="26" t="s">
        <v>434</v>
      </c>
      <c r="X131" s="26" t="s">
        <v>434</v>
      </c>
      <c r="Y131" s="26" t="s">
        <v>434</v>
      </c>
      <c r="Z131" s="26" t="s">
        <v>434</v>
      </c>
      <c r="AA131" s="26" t="s">
        <v>434</v>
      </c>
      <c r="AB131" s="26" t="s">
        <v>434</v>
      </c>
      <c r="AC131" s="26" t="s">
        <v>434</v>
      </c>
      <c r="AD131" s="26" t="s">
        <v>434</v>
      </c>
      <c r="AE131" s="144" t="s">
        <v>443</v>
      </c>
      <c r="AF131" s="26" t="s">
        <v>434</v>
      </c>
      <c r="AG131" s="26" t="s">
        <v>434</v>
      </c>
      <c r="AH131" s="26" t="s">
        <v>434</v>
      </c>
      <c r="AI131" s="26" t="s">
        <v>434</v>
      </c>
      <c r="AJ131" s="26" t="s">
        <v>434</v>
      </c>
      <c r="AK131" s="26" t="s">
        <v>434</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7.3105960000000015E-4</v>
      </c>
      <c r="J133" s="145">
        <v>7.3105960000000015E-4</v>
      </c>
      <c r="K133" s="145">
        <v>8.1238208000000017E-4</v>
      </c>
      <c r="L133" s="145">
        <v>3.6552980000000007E-4</v>
      </c>
      <c r="M133" s="26" t="s">
        <v>431</v>
      </c>
      <c r="N133" s="145">
        <v>6.3267203999999998E-4</v>
      </c>
      <c r="O133" s="145">
        <v>1.0597204000000001E-4</v>
      </c>
      <c r="P133" s="145">
        <v>1.9832643268347518E-2</v>
      </c>
      <c r="Q133" s="145">
        <v>2.8673548000000002E-4</v>
      </c>
      <c r="R133" s="145">
        <v>2.8568208000000005E-4</v>
      </c>
      <c r="S133" s="145">
        <v>2.6187523999999997E-4</v>
      </c>
      <c r="T133" s="145">
        <v>3.6510843999999992E-4</v>
      </c>
      <c r="U133" s="145">
        <v>4.1672504000000006E-4</v>
      </c>
      <c r="V133" s="145">
        <v>3.3734081599999998E-3</v>
      </c>
      <c r="W133" s="145">
        <v>5.6883599999999997E-4</v>
      </c>
      <c r="X133" s="145">
        <v>2.7809759999999998E-4</v>
      </c>
      <c r="Y133" s="145">
        <v>1.5190028E-4</v>
      </c>
      <c r="Z133" s="145">
        <v>1.3567791999999999E-4</v>
      </c>
      <c r="AA133" s="145">
        <v>1.4726531999999999E-4</v>
      </c>
      <c r="AB133" s="145">
        <v>7.1294111999999988E-4</v>
      </c>
      <c r="AC133" s="145">
        <v>3.1602000000000002E-3</v>
      </c>
      <c r="AD133" s="145">
        <v>8.6378799999999988E-3</v>
      </c>
      <c r="AE133" s="144" t="s">
        <v>443</v>
      </c>
      <c r="AF133" s="26" t="s">
        <v>430</v>
      </c>
      <c r="AG133" s="26" t="s">
        <v>430</v>
      </c>
      <c r="AH133" s="26" t="s">
        <v>430</v>
      </c>
      <c r="AI133" s="26" t="s">
        <v>430</v>
      </c>
      <c r="AJ133" s="26" t="s">
        <v>430</v>
      </c>
      <c r="AK133" s="145">
        <v>21068</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7.6499999999999997E-3</v>
      </c>
      <c r="G136" s="26" t="s">
        <v>430</v>
      </c>
      <c r="H136" s="145">
        <v>8.0000000000000004E-4</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1.404E-2</v>
      </c>
      <c r="G137" s="26" t="s">
        <v>430</v>
      </c>
      <c r="H137" s="145" t="s">
        <v>430</v>
      </c>
      <c r="I137" s="145" t="s">
        <v>430</v>
      </c>
      <c r="J137" s="145" t="s">
        <v>430</v>
      </c>
      <c r="K137" s="145" t="s">
        <v>430</v>
      </c>
      <c r="L137" s="145" t="s">
        <v>430</v>
      </c>
      <c r="M137" s="26" t="s">
        <v>430</v>
      </c>
      <c r="N137" s="145" t="s">
        <v>430</v>
      </c>
      <c r="O137" s="145" t="s">
        <v>430</v>
      </c>
      <c r="P137" s="26" t="s">
        <v>430</v>
      </c>
      <c r="Q137" s="26" t="s">
        <v>430</v>
      </c>
      <c r="R137" s="26" t="s">
        <v>430</v>
      </c>
      <c r="S137" s="145" t="s">
        <v>430</v>
      </c>
      <c r="T137" s="26" t="s">
        <v>430</v>
      </c>
      <c r="U137" s="145" t="s">
        <v>430</v>
      </c>
      <c r="V137" s="145"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936139</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0.35412680000000002</v>
      </c>
      <c r="I139" s="145">
        <v>0.14070982839999999</v>
      </c>
      <c r="J139" s="145">
        <v>0.14070982839999999</v>
      </c>
      <c r="K139" s="145">
        <v>0.14070982839999999</v>
      </c>
      <c r="L139" s="145">
        <v>1.2320711675999999E-2</v>
      </c>
      <c r="M139" s="26" t="s">
        <v>430</v>
      </c>
      <c r="N139" s="145">
        <v>4.0062680000000001E-4</v>
      </c>
      <c r="O139" s="145">
        <v>8.0849719999999999E-4</v>
      </c>
      <c r="P139" s="145">
        <v>8.0849719999999999E-4</v>
      </c>
      <c r="Q139" s="145">
        <v>1.2821172E-3</v>
      </c>
      <c r="R139" s="145">
        <v>1.2247256000000001E-3</v>
      </c>
      <c r="S139" s="145">
        <v>2.8478492000000005E-3</v>
      </c>
      <c r="T139" s="26" t="s">
        <v>430</v>
      </c>
      <c r="U139" s="26" t="s">
        <v>430</v>
      </c>
      <c r="V139" s="26" t="s">
        <v>430</v>
      </c>
      <c r="W139" s="145">
        <v>1.4485409407999998</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434</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T141" si="0">SUM(E14:E140)</f>
        <v>187.23706343318986</v>
      </c>
      <c r="F141" s="20">
        <f t="shared" si="0"/>
        <v>113.48776001766413</v>
      </c>
      <c r="G141" s="20">
        <f t="shared" si="0"/>
        <v>66.107864768578338</v>
      </c>
      <c r="H141" s="20">
        <f t="shared" si="0"/>
        <v>36.645328819031469</v>
      </c>
      <c r="I141" s="20">
        <f t="shared" si="0"/>
        <v>23.791792537902236</v>
      </c>
      <c r="J141" s="20">
        <f t="shared" si="0"/>
        <v>39.090015369112521</v>
      </c>
      <c r="K141" s="20">
        <f t="shared" si="0"/>
        <v>54.409206480198591</v>
      </c>
      <c r="L141" s="20">
        <f t="shared" si="0"/>
        <v>5.5996884782012462</v>
      </c>
      <c r="M141" s="20">
        <f t="shared" si="0"/>
        <v>454.00101841388005</v>
      </c>
      <c r="N141" s="20">
        <f t="shared" si="0"/>
        <v>20.39294404078457</v>
      </c>
      <c r="O141" s="20">
        <f t="shared" si="0"/>
        <v>1.2904204334906755</v>
      </c>
      <c r="P141" s="20">
        <f t="shared" si="0"/>
        <v>0.88606745036643542</v>
      </c>
      <c r="Q141" s="20">
        <f t="shared" si="0"/>
        <v>3.401986515218876</v>
      </c>
      <c r="R141" s="20">
        <f t="shared" si="0"/>
        <v>25.971307874727202</v>
      </c>
      <c r="S141" s="20">
        <f t="shared" si="0"/>
        <v>41.979621666251433</v>
      </c>
      <c r="T141" s="20">
        <f t="shared" si="0"/>
        <v>22.856065868056358</v>
      </c>
      <c r="U141" s="20" t="s">
        <v>429</v>
      </c>
      <c r="V141" s="20">
        <f t="shared" ref="V141:AD141" si="1">SUM(V14:V140)</f>
        <v>130.31822387469899</v>
      </c>
      <c r="W141" s="20">
        <f t="shared" si="1"/>
        <v>16.419467387579232</v>
      </c>
      <c r="X141" s="20">
        <f t="shared" si="1"/>
        <v>0.20221244764819873</v>
      </c>
      <c r="Y141" s="20">
        <f t="shared" si="1"/>
        <v>0.28770830263953867</v>
      </c>
      <c r="Z141" s="20">
        <f t="shared" si="1"/>
        <v>0.15236004558931512</v>
      </c>
      <c r="AA141" s="20">
        <f t="shared" si="1"/>
        <v>0.10788030229345598</v>
      </c>
      <c r="AB141" s="20">
        <f t="shared" si="1"/>
        <v>11.129257920399272</v>
      </c>
      <c r="AC141" s="20">
        <f t="shared" si="1"/>
        <v>8.9262096642390336</v>
      </c>
      <c r="AD141" s="20">
        <f t="shared" si="1"/>
        <v>27.978746605107613</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v>-2.3778295865028651</v>
      </c>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187.23706343318986</v>
      </c>
      <c r="F152" s="14">
        <f t="shared" ref="F152:AD152" si="2">SUM(F$141, F$151, IF(AND(ISNUMBER(SEARCH($B$4,"AT|BE|CH|GB|IE|LT|LU|NL")),SUM(F$143:F$149)&gt;0),SUM(F$143:F$149)-SUM(F$27:F$33),0))</f>
        <v>113.48776001766413</v>
      </c>
      <c r="G152" s="14">
        <f t="shared" si="2"/>
        <v>66.107864768578338</v>
      </c>
      <c r="H152" s="14">
        <f t="shared" si="2"/>
        <v>34.267499232528607</v>
      </c>
      <c r="I152" s="14">
        <f t="shared" si="2"/>
        <v>23.791792537902236</v>
      </c>
      <c r="J152" s="14">
        <f t="shared" si="2"/>
        <v>39.090015369112521</v>
      </c>
      <c r="K152" s="14">
        <f t="shared" si="2"/>
        <v>54.409206480198591</v>
      </c>
      <c r="L152" s="14">
        <f t="shared" si="2"/>
        <v>5.5996884782012462</v>
      </c>
      <c r="M152" s="14">
        <f t="shared" si="2"/>
        <v>454.00101841388005</v>
      </c>
      <c r="N152" s="14">
        <f t="shared" si="2"/>
        <v>20.39294404078457</v>
      </c>
      <c r="O152" s="14">
        <f t="shared" si="2"/>
        <v>1.2904204334906755</v>
      </c>
      <c r="P152" s="14">
        <f t="shared" si="2"/>
        <v>0.88606745036643542</v>
      </c>
      <c r="Q152" s="14">
        <f t="shared" si="2"/>
        <v>3.401986515218876</v>
      </c>
      <c r="R152" s="14">
        <f t="shared" si="2"/>
        <v>25.971307874727202</v>
      </c>
      <c r="S152" s="14">
        <f t="shared" si="2"/>
        <v>41.979621666251433</v>
      </c>
      <c r="T152" s="14">
        <f t="shared" si="2"/>
        <v>22.856065868056358</v>
      </c>
      <c r="U152" s="14">
        <f t="shared" si="2"/>
        <v>0</v>
      </c>
      <c r="V152" s="14">
        <f t="shared" si="2"/>
        <v>130.31822387469899</v>
      </c>
      <c r="W152" s="14">
        <f t="shared" si="2"/>
        <v>16.419467387579232</v>
      </c>
      <c r="X152" s="14">
        <f t="shared" si="2"/>
        <v>0.20221244764819873</v>
      </c>
      <c r="Y152" s="14">
        <f t="shared" si="2"/>
        <v>0.28770830263953867</v>
      </c>
      <c r="Z152" s="14">
        <f t="shared" si="2"/>
        <v>0.15236004558931512</v>
      </c>
      <c r="AA152" s="14">
        <f t="shared" si="2"/>
        <v>0.10788030229345598</v>
      </c>
      <c r="AB152" s="14">
        <f t="shared" si="2"/>
        <v>11.129257920399272</v>
      </c>
      <c r="AC152" s="14">
        <f t="shared" si="2"/>
        <v>8.9262096642390336</v>
      </c>
      <c r="AD152" s="14">
        <f t="shared" si="2"/>
        <v>27.978746605107613</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v>-2.3778295865028651</v>
      </c>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187.23706343318986</v>
      </c>
      <c r="F154" s="14">
        <f>SUM(F$141, F$153, -1 * IF(OR($B$6=2005,$B$6&gt;=2020),SUM(F$99:F$122),0), IF(AND(ISNUMBER(SEARCH($B$4,"AT|BE|CH|GB|IE|LT|LU|NL")),SUM(F$143:F$149)&gt;0),SUM(F$143:F$149)-SUM(F$27:F$33),0))</f>
        <v>113.48776001766413</v>
      </c>
      <c r="G154" s="14">
        <f>SUM(G$141, G$153, IF(AND(ISNUMBER(SEARCH($B$4,"AT|BE|CH|GB|IE|LT|LU|NL")),SUM(G$143:G$149)&gt;0),SUM(G$143:G$149)-SUM(G$27:G$33),0))</f>
        <v>66.107864768578338</v>
      </c>
      <c r="H154" s="14">
        <f>SUM(H$141, H$153, IF(AND(ISNUMBER(SEARCH($B$4,"AT|BE|CH|GB|IE|LT|LU|NL")),SUM(H$143:H$149)&gt;0),SUM(H$143:H$149)-SUM(H$27:H$33),0))</f>
        <v>34.267499232528607</v>
      </c>
      <c r="I154" s="14">
        <f t="shared" ref="I154:AD154" si="3">SUM(I$141, I$153, IF(AND(ISNUMBER(SEARCH($B$4,"AT|BE|CH|GB|IE|LT|LU|NL")),SUM(I$143:I$149)&gt;0),SUM(I$143:I$149)-SUM(I$27:I$33),0))</f>
        <v>23.791792537902236</v>
      </c>
      <c r="J154" s="14">
        <f t="shared" si="3"/>
        <v>39.090015369112521</v>
      </c>
      <c r="K154" s="14">
        <f t="shared" si="3"/>
        <v>54.409206480198591</v>
      </c>
      <c r="L154" s="14">
        <f t="shared" si="3"/>
        <v>5.5996884782012462</v>
      </c>
      <c r="M154" s="14">
        <f t="shared" si="3"/>
        <v>454.00101841388005</v>
      </c>
      <c r="N154" s="14">
        <f t="shared" si="3"/>
        <v>20.39294404078457</v>
      </c>
      <c r="O154" s="14">
        <f t="shared" si="3"/>
        <v>1.2904204334906755</v>
      </c>
      <c r="P154" s="14">
        <f t="shared" si="3"/>
        <v>0.88606745036643542</v>
      </c>
      <c r="Q154" s="14">
        <f t="shared" si="3"/>
        <v>3.401986515218876</v>
      </c>
      <c r="R154" s="14">
        <f t="shared" si="3"/>
        <v>25.971307874727202</v>
      </c>
      <c r="S154" s="14">
        <f t="shared" si="3"/>
        <v>41.979621666251433</v>
      </c>
      <c r="T154" s="14">
        <f t="shared" si="3"/>
        <v>22.856065868056358</v>
      </c>
      <c r="U154" s="14">
        <f t="shared" si="3"/>
        <v>0</v>
      </c>
      <c r="V154" s="14">
        <f t="shared" si="3"/>
        <v>130.31822387469899</v>
      </c>
      <c r="W154" s="14">
        <f t="shared" si="3"/>
        <v>16.419467387579232</v>
      </c>
      <c r="X154" s="14">
        <f t="shared" si="3"/>
        <v>0.20221244764819873</v>
      </c>
      <c r="Y154" s="14">
        <f t="shared" si="3"/>
        <v>0.28770830263953867</v>
      </c>
      <c r="Z154" s="14">
        <f t="shared" si="3"/>
        <v>0.15236004558931512</v>
      </c>
      <c r="AA154" s="14">
        <f t="shared" si="3"/>
        <v>0.10788030229345598</v>
      </c>
      <c r="AB154" s="14">
        <f t="shared" si="3"/>
        <v>11.129257920399272</v>
      </c>
      <c r="AC154" s="14">
        <f t="shared" si="3"/>
        <v>8.9262096642390336</v>
      </c>
      <c r="AD154" s="14">
        <f t="shared" si="3"/>
        <v>27.978746605107613</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6.0039515241300538</v>
      </c>
      <c r="F157" s="23">
        <v>0.12078893944023104</v>
      </c>
      <c r="G157" s="23">
        <v>0.40074519925362484</v>
      </c>
      <c r="H157" s="23" t="s">
        <v>430</v>
      </c>
      <c r="I157" s="23">
        <v>8.9505159884055413E-2</v>
      </c>
      <c r="J157" s="23">
        <v>8.9505159884055413E-2</v>
      </c>
      <c r="K157" s="23">
        <v>8.9505159884055413E-2</v>
      </c>
      <c r="L157" s="23">
        <v>4.4752579942027707E-2</v>
      </c>
      <c r="M157" s="23">
        <v>1.2986594634666355</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20671.500273930378</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0.6653021797182842</v>
      </c>
      <c r="F158" s="23">
        <v>6.412474399816008E-2</v>
      </c>
      <c r="G158" s="23">
        <v>4.5909748600924394E-2</v>
      </c>
      <c r="H158" s="23" t="s">
        <v>430</v>
      </c>
      <c r="I158" s="23">
        <v>6.003129937208607E-3</v>
      </c>
      <c r="J158" s="23">
        <v>6.003129937208607E-3</v>
      </c>
      <c r="K158" s="23">
        <v>6.003129937208607E-3</v>
      </c>
      <c r="L158" s="23">
        <v>3.0015649686043035E-3</v>
      </c>
      <c r="M158" s="23">
        <v>1.3492232592477895</v>
      </c>
      <c r="N158" s="23">
        <v>0.46169307293054623</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2399.251652593256</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13.0245</v>
      </c>
      <c r="F159" s="23">
        <v>0.42649999999999999</v>
      </c>
      <c r="G159" s="23">
        <v>3.3321399999999999</v>
      </c>
      <c r="H159" s="23" t="s">
        <v>429</v>
      </c>
      <c r="I159" s="23">
        <v>0.28615527710843369</v>
      </c>
      <c r="J159" s="23">
        <v>0.30659493975903618</v>
      </c>
      <c r="K159" s="23">
        <v>0.30659493975903618</v>
      </c>
      <c r="L159" s="23" t="s">
        <v>429</v>
      </c>
      <c r="M159" s="23">
        <v>1.4475</v>
      </c>
      <c r="N159" s="23" t="s">
        <v>430</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8482.4599999999991</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BF124-18AD-4B77-B263-07D695CDE3BB}">
  <sheetPr codeName="Tabelle35"/>
  <dimension ref="A1:AL170"/>
  <sheetViews>
    <sheetView zoomScale="70" zoomScaleNormal="70" workbookViewId="0">
      <pane xSplit="4" ySplit="13" topLeftCell="E149"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12.5546875" style="5" customWidth="1"/>
    <col min="2" max="2" width="10.5546875" style="5" customWidth="1"/>
    <col min="3" max="3" width="40.2187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2011</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35.134577454986356</v>
      </c>
      <c r="F14" s="145">
        <v>1.1882942615963166</v>
      </c>
      <c r="G14" s="145">
        <v>25.24591140949056</v>
      </c>
      <c r="H14" s="145">
        <v>3.1E-4</v>
      </c>
      <c r="I14" s="145">
        <v>0.63712431943068537</v>
      </c>
      <c r="J14" s="145">
        <v>1.9428191692920682</v>
      </c>
      <c r="K14" s="145">
        <v>3.6569225926213318</v>
      </c>
      <c r="L14" s="145">
        <v>4.8453544746098087E-2</v>
      </c>
      <c r="M14" s="145">
        <v>13.260558747412167</v>
      </c>
      <c r="N14" s="145">
        <v>2.5537985785678416</v>
      </c>
      <c r="O14" s="145">
        <v>0.11728679297841282</v>
      </c>
      <c r="P14" s="145">
        <v>0.1850579197350341</v>
      </c>
      <c r="Q14" s="145">
        <v>1.1586697665926242</v>
      </c>
      <c r="R14" s="145">
        <v>2.0088428314771209</v>
      </c>
      <c r="S14" s="145">
        <v>3.2476439142570501</v>
      </c>
      <c r="T14" s="145">
        <v>3.871560609739539</v>
      </c>
      <c r="U14" s="26" t="s">
        <v>429</v>
      </c>
      <c r="V14" s="145">
        <v>16.903615207098053</v>
      </c>
      <c r="W14" s="145">
        <v>3.0617838913317588</v>
      </c>
      <c r="X14" s="26" t="s">
        <v>431</v>
      </c>
      <c r="Y14" s="26" t="s">
        <v>431</v>
      </c>
      <c r="Z14" s="26" t="s">
        <v>431</v>
      </c>
      <c r="AA14" s="26" t="s">
        <v>431</v>
      </c>
      <c r="AB14" s="145">
        <v>0.29956546155102759</v>
      </c>
      <c r="AC14" s="145">
        <v>0.35203512169181372</v>
      </c>
      <c r="AD14" s="145">
        <v>0.24628911505673645</v>
      </c>
      <c r="AE14" s="144" t="s">
        <v>443</v>
      </c>
      <c r="AF14" s="145">
        <v>11745.978789999997</v>
      </c>
      <c r="AG14" s="145">
        <v>167380.68187153156</v>
      </c>
      <c r="AH14" s="145">
        <v>68844.830385000023</v>
      </c>
      <c r="AI14" s="145">
        <v>73013.794709000038</v>
      </c>
      <c r="AJ14" s="145">
        <v>1101.6762390000001</v>
      </c>
      <c r="AK14" s="26" t="s">
        <v>430</v>
      </c>
      <c r="AL14" s="49" t="s">
        <v>50</v>
      </c>
    </row>
    <row r="15" spans="1:38" s="2" customFormat="1" ht="26.25" customHeight="1" thickBot="1" x14ac:dyDescent="0.3">
      <c r="A15" s="70" t="s">
        <v>54</v>
      </c>
      <c r="B15" s="70" t="s">
        <v>55</v>
      </c>
      <c r="C15" s="70" t="s">
        <v>56</v>
      </c>
      <c r="D15" s="72"/>
      <c r="E15" s="145">
        <v>3.2481735701999996</v>
      </c>
      <c r="F15" s="145">
        <v>7.2303038306000003E-2</v>
      </c>
      <c r="G15" s="145">
        <v>7.1951114740350297</v>
      </c>
      <c r="H15" s="26" t="s">
        <v>430</v>
      </c>
      <c r="I15" s="145">
        <v>3.8477712003298969E-2</v>
      </c>
      <c r="J15" s="145">
        <v>0.10363697256720374</v>
      </c>
      <c r="K15" s="145">
        <v>0.29008949140299994</v>
      </c>
      <c r="L15" s="145">
        <v>1.8588238018445761E-3</v>
      </c>
      <c r="M15" s="145">
        <v>1.1553550449200001</v>
      </c>
      <c r="N15" s="145">
        <v>3.6742071874150004</v>
      </c>
      <c r="O15" s="145">
        <v>8.3612973856900003E-2</v>
      </c>
      <c r="P15" s="145">
        <v>1.7147200836680001E-2</v>
      </c>
      <c r="Q15" s="145">
        <v>0.60229304401299999</v>
      </c>
      <c r="R15" s="145">
        <v>4.6072890220064995</v>
      </c>
      <c r="S15" s="145">
        <v>1.6155112187414999</v>
      </c>
      <c r="T15" s="145">
        <v>2.3243048370999997</v>
      </c>
      <c r="U15" s="26" t="s">
        <v>429</v>
      </c>
      <c r="V15" s="145">
        <v>6.9297182640780006</v>
      </c>
      <c r="W15" s="145">
        <v>4.0487882222900007E-2</v>
      </c>
      <c r="X15" s="26" t="s">
        <v>431</v>
      </c>
      <c r="Y15" s="26" t="s">
        <v>431</v>
      </c>
      <c r="Z15" s="26" t="s">
        <v>431</v>
      </c>
      <c r="AA15" s="26" t="s">
        <v>431</v>
      </c>
      <c r="AB15" s="145">
        <v>1.0072670479600001E-2</v>
      </c>
      <c r="AC15" s="26" t="s">
        <v>430</v>
      </c>
      <c r="AD15" s="26" t="s">
        <v>430</v>
      </c>
      <c r="AE15" s="144" t="s">
        <v>443</v>
      </c>
      <c r="AF15" s="145">
        <v>3577.6444570000003</v>
      </c>
      <c r="AG15" s="26" t="s">
        <v>430</v>
      </c>
      <c r="AH15" s="145">
        <v>41266.458900000005</v>
      </c>
      <c r="AI15" s="26" t="s">
        <v>430</v>
      </c>
      <c r="AJ15" s="145">
        <v>4605.5</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4.2746786454400008</v>
      </c>
      <c r="F17" s="145">
        <v>2.7079393221999995E-2</v>
      </c>
      <c r="G17" s="145">
        <v>3.8947047391134433</v>
      </c>
      <c r="H17" s="26" t="s">
        <v>430</v>
      </c>
      <c r="I17" s="145">
        <v>7.0006183921192719E-2</v>
      </c>
      <c r="J17" s="145">
        <v>0.23150949447151972</v>
      </c>
      <c r="K17" s="145">
        <v>0.37520934561599989</v>
      </c>
      <c r="L17" s="145">
        <v>1.1133251892369226E-2</v>
      </c>
      <c r="M17" s="145">
        <v>10.625148157399998</v>
      </c>
      <c r="N17" s="145">
        <v>0.13293261274000001</v>
      </c>
      <c r="O17" s="145">
        <v>4.7252356184E-3</v>
      </c>
      <c r="P17" s="145">
        <v>3.880657219E-4</v>
      </c>
      <c r="Q17" s="145">
        <v>1.2091299198000002E-2</v>
      </c>
      <c r="R17" s="145">
        <v>2.3138570599000003E-2</v>
      </c>
      <c r="S17" s="145">
        <v>1.8806234304000004E-2</v>
      </c>
      <c r="T17" s="145">
        <v>0.48232344000000005</v>
      </c>
      <c r="U17" s="26" t="s">
        <v>429</v>
      </c>
      <c r="V17" s="145">
        <v>0.15810268</v>
      </c>
      <c r="W17" s="145">
        <v>1.4350992057999997E-2</v>
      </c>
      <c r="X17" s="26" t="s">
        <v>431</v>
      </c>
      <c r="Y17" s="26" t="s">
        <v>431</v>
      </c>
      <c r="Z17" s="26" t="s">
        <v>431</v>
      </c>
      <c r="AA17" s="26" t="s">
        <v>431</v>
      </c>
      <c r="AB17" s="145">
        <v>3.3955561223999995E-3</v>
      </c>
      <c r="AC17" s="145">
        <v>2.4811469999999995E-3</v>
      </c>
      <c r="AD17" s="145">
        <v>0.68031450000000004</v>
      </c>
      <c r="AE17" s="144" t="s">
        <v>443</v>
      </c>
      <c r="AF17" s="145">
        <v>1210.8929579999997</v>
      </c>
      <c r="AG17" s="145">
        <v>4001.85</v>
      </c>
      <c r="AH17" s="145">
        <v>27991.430921000006</v>
      </c>
      <c r="AI17" s="26" t="s">
        <v>430</v>
      </c>
      <c r="AJ17" s="145">
        <v>64.509999999999991</v>
      </c>
      <c r="AK17" s="26" t="s">
        <v>430</v>
      </c>
      <c r="AL17" s="49" t="s">
        <v>50</v>
      </c>
    </row>
    <row r="18" spans="1:38" s="2" customFormat="1" ht="26.25" customHeight="1" thickBot="1" x14ac:dyDescent="0.3">
      <c r="A18" s="70" t="s">
        <v>54</v>
      </c>
      <c r="B18" s="70" t="s">
        <v>61</v>
      </c>
      <c r="C18" s="70" t="s">
        <v>62</v>
      </c>
      <c r="D18" s="72"/>
      <c r="E18" s="145">
        <v>0.1397764812</v>
      </c>
      <c r="F18" s="145">
        <v>1.3009246960000002E-3</v>
      </c>
      <c r="G18" s="145">
        <v>3.0861032775090167</v>
      </c>
      <c r="H18" s="26" t="s">
        <v>430</v>
      </c>
      <c r="I18" s="145">
        <v>3.8443075614178011E-3</v>
      </c>
      <c r="J18" s="145">
        <v>6.7095166193565292E-3</v>
      </c>
      <c r="K18" s="145">
        <v>1.063214616E-2</v>
      </c>
      <c r="L18" s="145">
        <v>1.1004158374686255E-3</v>
      </c>
      <c r="M18" s="145">
        <v>2.7347793919999992E-2</v>
      </c>
      <c r="N18" s="145">
        <v>7.5875000000000009E-4</v>
      </c>
      <c r="O18" s="145">
        <v>9.1050000000000001E-6</v>
      </c>
      <c r="P18" s="145">
        <v>2.1705000000000002E-6</v>
      </c>
      <c r="Q18" s="145">
        <v>6.0700000000000005E-5</v>
      </c>
      <c r="R18" s="145">
        <v>0.19564665000000001</v>
      </c>
      <c r="S18" s="145">
        <v>1.8087500000000002E-4</v>
      </c>
      <c r="T18" s="145">
        <v>2.6737E-2</v>
      </c>
      <c r="U18" s="26" t="s">
        <v>429</v>
      </c>
      <c r="V18" s="145">
        <v>3.6420000000000002E-4</v>
      </c>
      <c r="W18" s="145">
        <v>1.2579173480000002E-3</v>
      </c>
      <c r="X18" s="26" t="s">
        <v>431</v>
      </c>
      <c r="Y18" s="26" t="s">
        <v>431</v>
      </c>
      <c r="Z18" s="26" t="s">
        <v>431</v>
      </c>
      <c r="AA18" s="26" t="s">
        <v>431</v>
      </c>
      <c r="AB18" s="145">
        <v>2.1665845040000002E-3</v>
      </c>
      <c r="AC18" s="145">
        <v>1.2095580000000001E-4</v>
      </c>
      <c r="AD18" s="145">
        <v>3.3165300000000002E-2</v>
      </c>
      <c r="AE18" s="144" t="s">
        <v>443</v>
      </c>
      <c r="AF18" s="145">
        <v>772.94408000000021</v>
      </c>
      <c r="AG18" s="145">
        <v>195.09</v>
      </c>
      <c r="AH18" s="145">
        <v>399.19061599999998</v>
      </c>
      <c r="AI18" s="26" t="s">
        <v>430</v>
      </c>
      <c r="AJ18" s="26" t="s">
        <v>430</v>
      </c>
      <c r="AK18" s="26" t="s">
        <v>430</v>
      </c>
      <c r="AL18" s="49" t="s">
        <v>50</v>
      </c>
    </row>
    <row r="19" spans="1:38" s="2" customFormat="1" ht="26.25" customHeight="1" thickBot="1" x14ac:dyDescent="0.3">
      <c r="A19" s="70" t="s">
        <v>54</v>
      </c>
      <c r="B19" s="70" t="s">
        <v>63</v>
      </c>
      <c r="C19" s="70" t="s">
        <v>64</v>
      </c>
      <c r="D19" s="72"/>
      <c r="E19" s="145">
        <v>1.4820179157499997</v>
      </c>
      <c r="F19" s="145">
        <v>7.6421952604999984E-3</v>
      </c>
      <c r="G19" s="145">
        <v>1.7753177437817549</v>
      </c>
      <c r="H19" s="26" t="s">
        <v>430</v>
      </c>
      <c r="I19" s="145">
        <v>5.6607515948821532E-2</v>
      </c>
      <c r="J19" s="145">
        <v>9.7368353640866503E-2</v>
      </c>
      <c r="K19" s="145">
        <v>0.11962808086750001</v>
      </c>
      <c r="L19" s="145">
        <v>1.1858277371612972E-2</v>
      </c>
      <c r="M19" s="145">
        <v>0.38283462812999997</v>
      </c>
      <c r="N19" s="145">
        <v>5.1509609014000007E-2</v>
      </c>
      <c r="O19" s="145">
        <v>8.5538619000000008E-4</v>
      </c>
      <c r="P19" s="145">
        <v>1.34056413782E-3</v>
      </c>
      <c r="Q19" s="145">
        <v>4.9556846130000007E-3</v>
      </c>
      <c r="R19" s="145">
        <v>4.7138043080000008E-3</v>
      </c>
      <c r="S19" s="145">
        <v>8.7161690819999998E-3</v>
      </c>
      <c r="T19" s="145">
        <v>0.5817847806919999</v>
      </c>
      <c r="U19" s="26" t="s">
        <v>429</v>
      </c>
      <c r="V19" s="145">
        <v>6.1301697596000015E-2</v>
      </c>
      <c r="W19" s="145">
        <v>1.8446203654349992E-2</v>
      </c>
      <c r="X19" s="26" t="s">
        <v>431</v>
      </c>
      <c r="Y19" s="26" t="s">
        <v>431</v>
      </c>
      <c r="Z19" s="26" t="s">
        <v>431</v>
      </c>
      <c r="AA19" s="26" t="s">
        <v>431</v>
      </c>
      <c r="AB19" s="145">
        <v>7.4832740036559955E-3</v>
      </c>
      <c r="AC19" s="145">
        <v>1.0108828035600001E-3</v>
      </c>
      <c r="AD19" s="145">
        <v>0.14700192205660001</v>
      </c>
      <c r="AE19" s="144" t="s">
        <v>443</v>
      </c>
      <c r="AF19" s="145">
        <v>2580.403556499999</v>
      </c>
      <c r="AG19" s="145">
        <v>1177.3098379999999</v>
      </c>
      <c r="AH19" s="145">
        <v>12700.268266999999</v>
      </c>
      <c r="AI19" s="145">
        <v>97.676609999999997</v>
      </c>
      <c r="AJ19" s="26" t="s">
        <v>430</v>
      </c>
      <c r="AK19" s="26" t="s">
        <v>430</v>
      </c>
      <c r="AL19" s="49" t="s">
        <v>50</v>
      </c>
    </row>
    <row r="20" spans="1:38" s="2" customFormat="1" ht="26.25" customHeight="1" thickBot="1" x14ac:dyDescent="0.3">
      <c r="A20" s="70" t="s">
        <v>54</v>
      </c>
      <c r="B20" s="70" t="s">
        <v>65</v>
      </c>
      <c r="C20" s="70" t="s">
        <v>66</v>
      </c>
      <c r="D20" s="72"/>
      <c r="E20" s="145">
        <v>17.814549481619991</v>
      </c>
      <c r="F20" s="145">
        <v>0.29217777536699985</v>
      </c>
      <c r="G20" s="145">
        <v>3.8174515070949164</v>
      </c>
      <c r="H20" s="26" t="s">
        <v>430</v>
      </c>
      <c r="I20" s="145">
        <v>1.3452778774398038</v>
      </c>
      <c r="J20" s="145">
        <v>1.8555188153201532</v>
      </c>
      <c r="K20" s="145">
        <v>2.0582219924630012</v>
      </c>
      <c r="L20" s="145">
        <v>2.2264899349858643E-2</v>
      </c>
      <c r="M20" s="145">
        <v>17.691218432109988</v>
      </c>
      <c r="N20" s="145">
        <v>3.3821420212862767</v>
      </c>
      <c r="O20" s="145">
        <v>0.218419191541115</v>
      </c>
      <c r="P20" s="145">
        <v>0.10663920237235069</v>
      </c>
      <c r="Q20" s="145">
        <v>0.15003111702166663</v>
      </c>
      <c r="R20" s="145">
        <v>0.26394712352539001</v>
      </c>
      <c r="S20" s="145">
        <v>0.35719824739022005</v>
      </c>
      <c r="T20" s="145">
        <v>0.49554219391735999</v>
      </c>
      <c r="U20" s="26" t="s">
        <v>429</v>
      </c>
      <c r="V20" s="145">
        <v>1.3239787953605724</v>
      </c>
      <c r="W20" s="145">
        <v>1.1741302177975501</v>
      </c>
      <c r="X20" s="26" t="s">
        <v>431</v>
      </c>
      <c r="Y20" s="26" t="s">
        <v>431</v>
      </c>
      <c r="Z20" s="26" t="s">
        <v>431</v>
      </c>
      <c r="AA20" s="26" t="s">
        <v>431</v>
      </c>
      <c r="AB20" s="145">
        <v>0.16706878908803996</v>
      </c>
      <c r="AC20" s="145">
        <v>0.13415042186270004</v>
      </c>
      <c r="AD20" s="145">
        <v>0.15524229553732002</v>
      </c>
      <c r="AE20" s="144" t="s">
        <v>443</v>
      </c>
      <c r="AF20" s="145">
        <v>143991.46578199987</v>
      </c>
      <c r="AG20" s="145">
        <v>12207.185068000001</v>
      </c>
      <c r="AH20" s="145">
        <v>35076.604965999984</v>
      </c>
      <c r="AI20" s="145">
        <v>28432.545876</v>
      </c>
      <c r="AJ20" s="145">
        <v>105.238921</v>
      </c>
      <c r="AK20" s="26" t="s">
        <v>430</v>
      </c>
      <c r="AL20" s="49" t="s">
        <v>50</v>
      </c>
    </row>
    <row r="21" spans="1:38" s="2" customFormat="1" ht="26.25" customHeight="1" thickBot="1" x14ac:dyDescent="0.3">
      <c r="A21" s="70" t="s">
        <v>54</v>
      </c>
      <c r="B21" s="70" t="s">
        <v>67</v>
      </c>
      <c r="C21" s="70" t="s">
        <v>68</v>
      </c>
      <c r="D21" s="72"/>
      <c r="E21" s="145">
        <v>0.59206938198000003</v>
      </c>
      <c r="F21" s="145">
        <v>2.9145294350999992E-2</v>
      </c>
      <c r="G21" s="145">
        <v>0.97469213548055933</v>
      </c>
      <c r="H21" s="26" t="s">
        <v>430</v>
      </c>
      <c r="I21" s="145">
        <v>2.4075177256052935E-2</v>
      </c>
      <c r="J21" s="145">
        <v>5.0007626569389139E-2</v>
      </c>
      <c r="K21" s="145">
        <v>8.3411430694000047E-2</v>
      </c>
      <c r="L21" s="145">
        <v>6.5386895517997069E-3</v>
      </c>
      <c r="M21" s="145">
        <v>0.25444259207999986</v>
      </c>
      <c r="N21" s="145">
        <v>0.1424837036703</v>
      </c>
      <c r="O21" s="145">
        <v>3.6955133818799978E-3</v>
      </c>
      <c r="P21" s="145">
        <v>4.9712610610699974E-3</v>
      </c>
      <c r="Q21" s="145">
        <v>4.8031369835200004E-2</v>
      </c>
      <c r="R21" s="145">
        <v>0.11311182679820006</v>
      </c>
      <c r="S21" s="145">
        <v>0.13341389257119998</v>
      </c>
      <c r="T21" s="145">
        <v>0.36362307681520006</v>
      </c>
      <c r="U21" s="26" t="s">
        <v>429</v>
      </c>
      <c r="V21" s="145">
        <v>0.44792136438400015</v>
      </c>
      <c r="W21" s="145">
        <v>3.2390230714000004E-2</v>
      </c>
      <c r="X21" s="26" t="s">
        <v>431</v>
      </c>
      <c r="Y21" s="26" t="s">
        <v>431</v>
      </c>
      <c r="Z21" s="26" t="s">
        <v>431</v>
      </c>
      <c r="AA21" s="26" t="s">
        <v>431</v>
      </c>
      <c r="AB21" s="145">
        <v>5.0044143522280007E-3</v>
      </c>
      <c r="AC21" s="145">
        <v>2.20559988978E-3</v>
      </c>
      <c r="AD21" s="145">
        <v>0.17644592214520002</v>
      </c>
      <c r="AE21" s="144" t="s">
        <v>443</v>
      </c>
      <c r="AF21" s="145">
        <v>1031.6969290000002</v>
      </c>
      <c r="AG21" s="145">
        <v>2188.5860029999999</v>
      </c>
      <c r="AH21" s="145">
        <v>541.97506300000009</v>
      </c>
      <c r="AI21" s="145">
        <v>312.43191999999999</v>
      </c>
      <c r="AJ21" s="145">
        <v>40.32</v>
      </c>
      <c r="AK21" s="26" t="s">
        <v>430</v>
      </c>
      <c r="AL21" s="49" t="s">
        <v>50</v>
      </c>
    </row>
    <row r="22" spans="1:38" s="2" customFormat="1" ht="26.25" customHeight="1" thickBot="1" x14ac:dyDescent="0.3">
      <c r="A22" s="70" t="s">
        <v>54</v>
      </c>
      <c r="B22" s="70" t="s">
        <v>69</v>
      </c>
      <c r="C22" s="70" t="s">
        <v>70</v>
      </c>
      <c r="D22" s="72"/>
      <c r="E22" s="145">
        <v>2.9867900716900002</v>
      </c>
      <c r="F22" s="145">
        <v>9.8254356009999985E-3</v>
      </c>
      <c r="G22" s="145">
        <v>0.70658325209609152</v>
      </c>
      <c r="H22" s="26" t="s">
        <v>430</v>
      </c>
      <c r="I22" s="145">
        <v>5.8380073358863076E-2</v>
      </c>
      <c r="J22" s="145">
        <v>0.11059753318924274</v>
      </c>
      <c r="K22" s="145">
        <v>0.20962567481100011</v>
      </c>
      <c r="L22" s="145">
        <v>6.5627427426049765E-3</v>
      </c>
      <c r="M22" s="145">
        <v>11.332457116299999</v>
      </c>
      <c r="N22" s="145">
        <v>2.3334196080299994</v>
      </c>
      <c r="O22" s="145">
        <v>5.9086465794799987E-2</v>
      </c>
      <c r="P22" s="145">
        <v>2.5540970310479996E-2</v>
      </c>
      <c r="Q22" s="145">
        <v>0.393611348922</v>
      </c>
      <c r="R22" s="145">
        <v>2.8121431301660005</v>
      </c>
      <c r="S22" s="145">
        <v>1.05610042633</v>
      </c>
      <c r="T22" s="145">
        <v>2.4078434052999991</v>
      </c>
      <c r="U22" s="26" t="s">
        <v>429</v>
      </c>
      <c r="V22" s="145">
        <v>5.0330614756340006</v>
      </c>
      <c r="W22" s="145">
        <v>0.15242559807460002</v>
      </c>
      <c r="X22" s="26" t="s">
        <v>431</v>
      </c>
      <c r="Y22" s="26" t="s">
        <v>431</v>
      </c>
      <c r="Z22" s="26" t="s">
        <v>431</v>
      </c>
      <c r="AA22" s="26" t="s">
        <v>431</v>
      </c>
      <c r="AB22" s="145">
        <v>6.9511135929119982E-3</v>
      </c>
      <c r="AC22" s="145">
        <v>2.8011581238399997E-3</v>
      </c>
      <c r="AD22" s="145">
        <v>0.60531834207000002</v>
      </c>
      <c r="AE22" s="144" t="s">
        <v>443</v>
      </c>
      <c r="AF22" s="145">
        <v>1386.3656919999999</v>
      </c>
      <c r="AG22" s="145">
        <v>3560.6542320000003</v>
      </c>
      <c r="AH22" s="145">
        <v>2585.9022359999999</v>
      </c>
      <c r="AI22" s="145">
        <v>1040.1112600000001</v>
      </c>
      <c r="AJ22" s="145">
        <v>1691.08843</v>
      </c>
      <c r="AK22" s="26" t="s">
        <v>430</v>
      </c>
      <c r="AL22" s="49" t="s">
        <v>50</v>
      </c>
    </row>
    <row r="23" spans="1:38" s="2" customFormat="1" ht="26.25" customHeight="1" thickBot="1" x14ac:dyDescent="0.3">
      <c r="A23" s="70" t="s">
        <v>71</v>
      </c>
      <c r="B23" s="70" t="s">
        <v>394</v>
      </c>
      <c r="C23" s="70" t="s">
        <v>432</v>
      </c>
      <c r="D23" s="72"/>
      <c r="E23" s="145">
        <v>9.5444721622629611</v>
      </c>
      <c r="F23" s="145">
        <v>1.9419550445758498</v>
      </c>
      <c r="G23" s="145">
        <v>4.1450550861242535E-3</v>
      </c>
      <c r="H23" s="145">
        <v>2.7311938445680997E-3</v>
      </c>
      <c r="I23" s="145">
        <v>0.63572685050532829</v>
      </c>
      <c r="J23" s="145">
        <v>0.63572685050532829</v>
      </c>
      <c r="K23" s="145">
        <v>0.63572685050532829</v>
      </c>
      <c r="L23" s="145">
        <v>0.38702943076954366</v>
      </c>
      <c r="M23" s="145">
        <v>9.3530402240579402</v>
      </c>
      <c r="N23" s="26" t="s">
        <v>430</v>
      </c>
      <c r="O23" s="145">
        <v>3.4159980083857842E-3</v>
      </c>
      <c r="P23" s="26" t="s">
        <v>430</v>
      </c>
      <c r="Q23" s="26" t="s">
        <v>430</v>
      </c>
      <c r="R23" s="145">
        <v>1.7079990041928929E-2</v>
      </c>
      <c r="S23" s="145">
        <v>0.5807196614255834</v>
      </c>
      <c r="T23" s="145">
        <v>2.3911986058700496E-2</v>
      </c>
      <c r="U23" s="145">
        <v>3.4159980083857842E-3</v>
      </c>
      <c r="V23" s="145">
        <v>0.34159980083857849</v>
      </c>
      <c r="W23" s="26" t="s">
        <v>430</v>
      </c>
      <c r="X23" s="145">
        <v>1.0318384801389848E-2</v>
      </c>
      <c r="Y23" s="145">
        <v>1.7009599265696427E-2</v>
      </c>
      <c r="Z23" s="26" t="s">
        <v>430</v>
      </c>
      <c r="AA23" s="26" t="s">
        <v>430</v>
      </c>
      <c r="AB23" s="145">
        <v>2.7327984067086274E-2</v>
      </c>
      <c r="AC23" s="26" t="s">
        <v>430</v>
      </c>
      <c r="AD23" s="26" t="s">
        <v>430</v>
      </c>
      <c r="AE23" s="144" t="s">
        <v>443</v>
      </c>
      <c r="AF23" s="145">
        <v>14418.550820623805</v>
      </c>
      <c r="AG23" s="26" t="s">
        <v>430</v>
      </c>
      <c r="AH23" s="145">
        <v>203.56340403560077</v>
      </c>
      <c r="AI23" s="145">
        <v>263.1422936905887</v>
      </c>
      <c r="AJ23" s="26" t="s">
        <v>430</v>
      </c>
      <c r="AK23" s="26" t="s">
        <v>430</v>
      </c>
      <c r="AL23" s="49" t="s">
        <v>50</v>
      </c>
    </row>
    <row r="24" spans="1:38" s="2" customFormat="1" ht="26.25" customHeight="1" thickBot="1" x14ac:dyDescent="0.3">
      <c r="A24" s="70" t="s">
        <v>54</v>
      </c>
      <c r="B24" s="70" t="s">
        <v>72</v>
      </c>
      <c r="C24" s="70" t="s">
        <v>73</v>
      </c>
      <c r="D24" s="72"/>
      <c r="E24" s="145">
        <v>1.9785263914600004</v>
      </c>
      <c r="F24" s="145">
        <v>0.17967679518333463</v>
      </c>
      <c r="G24" s="145">
        <v>0.86075292407070514</v>
      </c>
      <c r="H24" s="26" t="s">
        <v>430</v>
      </c>
      <c r="I24" s="145">
        <v>0.10737122331519362</v>
      </c>
      <c r="J24" s="145">
        <v>0.28598998783899576</v>
      </c>
      <c r="K24" s="145">
        <v>0.60090524970539949</v>
      </c>
      <c r="L24" s="145">
        <v>1.3405559870559487E-2</v>
      </c>
      <c r="M24" s="145">
        <v>3.0379413252333465</v>
      </c>
      <c r="N24" s="145">
        <v>0.24818606662524928</v>
      </c>
      <c r="O24" s="145">
        <v>1.7896818117885384E-2</v>
      </c>
      <c r="P24" s="145">
        <v>6.0108501378922765E-3</v>
      </c>
      <c r="Q24" s="145">
        <v>6.7574007563396274E-3</v>
      </c>
      <c r="R24" s="145">
        <v>0.13090845011145419</v>
      </c>
      <c r="S24" s="145">
        <v>0.33625168434028913</v>
      </c>
      <c r="T24" s="145">
        <v>0.38862251658229258</v>
      </c>
      <c r="U24" s="26" t="s">
        <v>429</v>
      </c>
      <c r="V24" s="145">
        <v>3.6874151251943452</v>
      </c>
      <c r="W24" s="145">
        <v>0.22286342765488637</v>
      </c>
      <c r="X24" s="26" t="s">
        <v>431</v>
      </c>
      <c r="Y24" s="26" t="s">
        <v>431</v>
      </c>
      <c r="Z24" s="26" t="s">
        <v>431</v>
      </c>
      <c r="AA24" s="26" t="s">
        <v>431</v>
      </c>
      <c r="AB24" s="145">
        <v>8.7831765095321312E-2</v>
      </c>
      <c r="AC24" s="145">
        <v>0.17397344274211346</v>
      </c>
      <c r="AD24" s="145">
        <v>0.10840702750890537</v>
      </c>
      <c r="AE24" s="144" t="s">
        <v>443</v>
      </c>
      <c r="AF24" s="145">
        <v>1976.1845936000009</v>
      </c>
      <c r="AG24" s="145">
        <v>1007.693925</v>
      </c>
      <c r="AH24" s="145">
        <v>2058.4517110000002</v>
      </c>
      <c r="AI24" s="145">
        <v>8408.1747034226973</v>
      </c>
      <c r="AJ24" s="145">
        <v>624.80999999999995</v>
      </c>
      <c r="AK24" s="26" t="s">
        <v>430</v>
      </c>
      <c r="AL24" s="49" t="s">
        <v>50</v>
      </c>
    </row>
    <row r="25" spans="1:38" s="2" customFormat="1" ht="26.25" customHeight="1" thickBot="1" x14ac:dyDescent="0.3">
      <c r="A25" s="70" t="s">
        <v>74</v>
      </c>
      <c r="B25" s="70" t="s">
        <v>75</v>
      </c>
      <c r="C25" s="70" t="s">
        <v>76</v>
      </c>
      <c r="D25" s="72"/>
      <c r="E25" s="145">
        <v>0.62648640577055403</v>
      </c>
      <c r="F25" s="145">
        <v>0.11898457950260888</v>
      </c>
      <c r="G25" s="145">
        <v>4.1925217901316036E-2</v>
      </c>
      <c r="H25" s="26" t="s">
        <v>430</v>
      </c>
      <c r="I25" s="145">
        <v>5.1479347231231463E-3</v>
      </c>
      <c r="J25" s="145">
        <v>5.1479347231231463E-3</v>
      </c>
      <c r="K25" s="145">
        <v>5.1479347231231463E-3</v>
      </c>
      <c r="L25" s="145">
        <v>2.5739673615615731E-3</v>
      </c>
      <c r="M25" s="145">
        <v>0.75540443066193164</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2161.0937062534044</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0.21032613438691483</v>
      </c>
      <c r="F26" s="145">
        <v>4.0180300298655748E-2</v>
      </c>
      <c r="G26" s="145">
        <v>1.6259393839783802E-2</v>
      </c>
      <c r="H26" s="26" t="s">
        <v>430</v>
      </c>
      <c r="I26" s="145">
        <v>1.5210927910932206E-3</v>
      </c>
      <c r="J26" s="145">
        <v>1.5210927910932206E-3</v>
      </c>
      <c r="K26" s="145">
        <v>1.5210927910932206E-3</v>
      </c>
      <c r="L26" s="145">
        <v>7.605463955466103E-4</v>
      </c>
      <c r="M26" s="145">
        <v>0.5269335892660062</v>
      </c>
      <c r="N26" s="145">
        <v>0.1086355085121352</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845.83055705685229</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20.784901663860339</v>
      </c>
      <c r="F27" s="145">
        <v>5.9983979162280603</v>
      </c>
      <c r="G27" s="145">
        <v>3.4519691393335314E-2</v>
      </c>
      <c r="H27" s="145">
        <v>1.4588929503846628</v>
      </c>
      <c r="I27" s="145">
        <v>0.51034669633259844</v>
      </c>
      <c r="J27" s="145">
        <v>0.51034669633259844</v>
      </c>
      <c r="K27" s="145">
        <v>0.51034669633259844</v>
      </c>
      <c r="L27" s="145">
        <v>0.27085100553579289</v>
      </c>
      <c r="M27" s="145">
        <v>62.717436253042436</v>
      </c>
      <c r="N27" s="145">
        <v>2.6554072900159824E-3</v>
      </c>
      <c r="O27" s="145">
        <v>3.2324522854244999E-4</v>
      </c>
      <c r="P27" s="145">
        <v>1.6231338118983519E-2</v>
      </c>
      <c r="Q27" s="145">
        <v>5.0222920823277041E-4</v>
      </c>
      <c r="R27" s="145">
        <v>1.4991322920176657E-2</v>
      </c>
      <c r="S27" s="145">
        <v>1.0450147513899621E-2</v>
      </c>
      <c r="T27" s="145">
        <v>3.456899646951739E-3</v>
      </c>
      <c r="U27" s="145">
        <v>3.5796795938064117E-4</v>
      </c>
      <c r="V27" s="145">
        <v>6.0106395222951518E-2</v>
      </c>
      <c r="W27" s="145">
        <v>1.0870890439589758</v>
      </c>
      <c r="X27" s="145">
        <v>2.279569748561296E-2</v>
      </c>
      <c r="Y27" s="145">
        <v>2.6952422074827887E-2</v>
      </c>
      <c r="Z27" s="145">
        <v>1.3820753183046174E-2</v>
      </c>
      <c r="AA27" s="145">
        <v>2.7561689023232593E-2</v>
      </c>
      <c r="AB27" s="145">
        <v>9.1130561766719617E-2</v>
      </c>
      <c r="AC27" s="145">
        <v>0.12824563572374267</v>
      </c>
      <c r="AD27" s="145">
        <v>2.1793694765105532E-4</v>
      </c>
      <c r="AE27" s="144" t="s">
        <v>443</v>
      </c>
      <c r="AF27" s="145">
        <v>88980.806928876307</v>
      </c>
      <c r="AG27" s="26" t="s">
        <v>430</v>
      </c>
      <c r="AH27" s="145">
        <v>17.719713441182968</v>
      </c>
      <c r="AI27" s="145">
        <v>4712.5834856027141</v>
      </c>
      <c r="AJ27" s="26" t="s">
        <v>430</v>
      </c>
      <c r="AK27" s="26" t="s">
        <v>430</v>
      </c>
      <c r="AL27" s="49" t="s">
        <v>50</v>
      </c>
    </row>
    <row r="28" spans="1:38" s="2" customFormat="1" ht="26.25" customHeight="1" thickBot="1" x14ac:dyDescent="0.3">
      <c r="A28" s="70" t="s">
        <v>79</v>
      </c>
      <c r="B28" s="70" t="s">
        <v>82</v>
      </c>
      <c r="C28" s="70" t="s">
        <v>83</v>
      </c>
      <c r="D28" s="72"/>
      <c r="E28" s="145">
        <v>5.735562747468177</v>
      </c>
      <c r="F28" s="145">
        <v>0.77143945022020133</v>
      </c>
      <c r="G28" s="145">
        <v>5.9718878386608451E-3</v>
      </c>
      <c r="H28" s="145">
        <v>1.1373563435490333E-2</v>
      </c>
      <c r="I28" s="145">
        <v>0.55030045198672572</v>
      </c>
      <c r="J28" s="145">
        <v>0.55030045198672572</v>
      </c>
      <c r="K28" s="145">
        <v>0.55030045198672572</v>
      </c>
      <c r="L28" s="145">
        <v>0.30247703129338749</v>
      </c>
      <c r="M28" s="145">
        <v>6.1613451051405681</v>
      </c>
      <c r="N28" s="145">
        <v>1.6899626727955396E-4</v>
      </c>
      <c r="O28" s="145">
        <v>1.7411895885423836E-5</v>
      </c>
      <c r="P28" s="145">
        <v>1.68557685214604E-3</v>
      </c>
      <c r="Q28" s="145">
        <v>3.3543118877176576E-5</v>
      </c>
      <c r="R28" s="145">
        <v>2.6052759089751588E-3</v>
      </c>
      <c r="S28" s="145">
        <v>1.7505929913965075E-3</v>
      </c>
      <c r="T28" s="145">
        <v>8.8857676946761728E-5</v>
      </c>
      <c r="U28" s="145">
        <v>3.2262445983505487E-5</v>
      </c>
      <c r="V28" s="145">
        <v>5.7688200902208551E-3</v>
      </c>
      <c r="W28" s="145">
        <v>0.27573526472794074</v>
      </c>
      <c r="X28" s="145">
        <v>4.7465620925279872E-3</v>
      </c>
      <c r="Y28" s="145">
        <v>5.0085036790770438E-3</v>
      </c>
      <c r="Z28" s="145">
        <v>2.6224159038763391E-3</v>
      </c>
      <c r="AA28" s="145">
        <v>4.7811402606571058E-3</v>
      </c>
      <c r="AB28" s="145">
        <v>1.7158621936138475E-2</v>
      </c>
      <c r="AC28" s="145">
        <v>1.8589063853900634E-2</v>
      </c>
      <c r="AD28" s="145">
        <v>5.8202390547065434E-5</v>
      </c>
      <c r="AE28" s="144" t="s">
        <v>443</v>
      </c>
      <c r="AF28" s="145">
        <v>13198.238469038779</v>
      </c>
      <c r="AG28" s="26" t="s">
        <v>430</v>
      </c>
      <c r="AH28" s="26" t="s">
        <v>430</v>
      </c>
      <c r="AI28" s="145">
        <v>591.60883693911921</v>
      </c>
      <c r="AJ28" s="26" t="s">
        <v>430</v>
      </c>
      <c r="AK28" s="26" t="s">
        <v>430</v>
      </c>
      <c r="AL28" s="49" t="s">
        <v>50</v>
      </c>
    </row>
    <row r="29" spans="1:38" s="2" customFormat="1" ht="26.25" customHeight="1" thickBot="1" x14ac:dyDescent="0.3">
      <c r="A29" s="70" t="s">
        <v>79</v>
      </c>
      <c r="B29" s="70" t="s">
        <v>84</v>
      </c>
      <c r="C29" s="70" t="s">
        <v>85</v>
      </c>
      <c r="D29" s="72"/>
      <c r="E29" s="145">
        <v>21.861178880143367</v>
      </c>
      <c r="F29" s="145">
        <v>0.68937740165831152</v>
      </c>
      <c r="G29" s="145">
        <v>2.7240109012039354E-2</v>
      </c>
      <c r="H29" s="145">
        <v>1.6504408202431632E-2</v>
      </c>
      <c r="I29" s="145">
        <v>0.4407626097917729</v>
      </c>
      <c r="J29" s="145">
        <v>0.4407626097917729</v>
      </c>
      <c r="K29" s="145">
        <v>0.4407626097917729</v>
      </c>
      <c r="L29" s="145">
        <v>0.23358306783016375</v>
      </c>
      <c r="M29" s="145">
        <v>4.8650924918932859</v>
      </c>
      <c r="N29" s="145">
        <v>6.9914066049059061E-4</v>
      </c>
      <c r="O29" s="145">
        <v>6.991406604905908E-5</v>
      </c>
      <c r="P29" s="145">
        <v>7.4108910012002606E-3</v>
      </c>
      <c r="Q29" s="145">
        <v>1.3982813209811816E-4</v>
      </c>
      <c r="R29" s="145">
        <v>1.188539122834004E-2</v>
      </c>
      <c r="S29" s="145">
        <v>7.9702035295927346E-3</v>
      </c>
      <c r="T29" s="145">
        <v>2.7965626419623632E-4</v>
      </c>
      <c r="U29" s="145">
        <v>1.3982813209811816E-4</v>
      </c>
      <c r="V29" s="145">
        <v>2.5169063777661264E-2</v>
      </c>
      <c r="W29" s="145">
        <v>0.20723000453547027</v>
      </c>
      <c r="X29" s="145">
        <v>7.1312347370040248E-3</v>
      </c>
      <c r="Y29" s="145">
        <v>4.3067064686220381E-2</v>
      </c>
      <c r="Z29" s="145">
        <v>4.8100877441752642E-2</v>
      </c>
      <c r="AA29" s="145">
        <v>1.1046422435751331E-2</v>
      </c>
      <c r="AB29" s="145">
        <v>0.10934559930072837</v>
      </c>
      <c r="AC29" s="145">
        <v>8.4082009867187932E-2</v>
      </c>
      <c r="AD29" s="145">
        <v>4.1312360000689205E-5</v>
      </c>
      <c r="AE29" s="144" t="s">
        <v>443</v>
      </c>
      <c r="AF29" s="145">
        <v>59652.725136139074</v>
      </c>
      <c r="AG29" s="26" t="s">
        <v>430</v>
      </c>
      <c r="AH29" s="145">
        <v>151.80709881999564</v>
      </c>
      <c r="AI29" s="145">
        <v>2647.9589285693582</v>
      </c>
      <c r="AJ29" s="26" t="s">
        <v>430</v>
      </c>
      <c r="AK29" s="26" t="s">
        <v>430</v>
      </c>
      <c r="AL29" s="49" t="s">
        <v>50</v>
      </c>
    </row>
    <row r="30" spans="1:38" s="2" customFormat="1" ht="26.25" customHeight="1" thickBot="1" x14ac:dyDescent="0.3">
      <c r="A30" s="70" t="s">
        <v>79</v>
      </c>
      <c r="B30" s="70" t="s">
        <v>86</v>
      </c>
      <c r="C30" s="70" t="s">
        <v>87</v>
      </c>
      <c r="D30" s="72"/>
      <c r="E30" s="145">
        <v>0.22460072328539174</v>
      </c>
      <c r="F30" s="145">
        <v>2.5794873636028375</v>
      </c>
      <c r="G30" s="145">
        <v>5.4009704209915274E-4</v>
      </c>
      <c r="H30" s="145">
        <v>1.8192333551823752E-3</v>
      </c>
      <c r="I30" s="145">
        <v>4.6671880331216456E-2</v>
      </c>
      <c r="J30" s="145">
        <v>4.6671880331216456E-2</v>
      </c>
      <c r="K30" s="145">
        <v>4.6671880331216456E-2</v>
      </c>
      <c r="L30" s="145">
        <v>6.0116174117138092E-3</v>
      </c>
      <c r="M30" s="145">
        <v>10.346651361924051</v>
      </c>
      <c r="N30" s="145">
        <v>5.7725971251073288E-5</v>
      </c>
      <c r="O30" s="145">
        <v>7.1924782371658269E-6</v>
      </c>
      <c r="P30" s="145">
        <v>3.1868984562129704E-4</v>
      </c>
      <c r="Q30" s="145">
        <v>1.0835253694185409E-5</v>
      </c>
      <c r="R30" s="145">
        <v>2.3945363021768095E-4</v>
      </c>
      <c r="S30" s="145">
        <v>1.7034691027014161E-4</v>
      </c>
      <c r="T30" s="145">
        <v>8.2015454650856941E-5</v>
      </c>
      <c r="U30" s="145">
        <v>7.2855509140391649E-6</v>
      </c>
      <c r="V30" s="145">
        <v>1.2049080811226624E-3</v>
      </c>
      <c r="W30" s="145">
        <v>3.3059276579376656E-2</v>
      </c>
      <c r="X30" s="145">
        <v>3.3801013923407357E-4</v>
      </c>
      <c r="Y30" s="145">
        <v>3.7536862057300271E-4</v>
      </c>
      <c r="Z30" s="145">
        <v>2.6334494079205254E-4</v>
      </c>
      <c r="AA30" s="145">
        <v>4.0153249856921262E-4</v>
      </c>
      <c r="AB30" s="145">
        <v>1.3782561991683413E-3</v>
      </c>
      <c r="AC30" s="145">
        <v>2.2415088803357528E-3</v>
      </c>
      <c r="AD30" s="145">
        <v>1.5050534402178256E-5</v>
      </c>
      <c r="AE30" s="144" t="s">
        <v>443</v>
      </c>
      <c r="AF30" s="145">
        <v>1571.2267516341217</v>
      </c>
      <c r="AG30" s="26" t="s">
        <v>430</v>
      </c>
      <c r="AH30" s="26" t="s">
        <v>430</v>
      </c>
      <c r="AI30" s="145">
        <v>88.957340491841919</v>
      </c>
      <c r="AJ30" s="26" t="s">
        <v>430</v>
      </c>
      <c r="AK30" s="26" t="s">
        <v>430</v>
      </c>
      <c r="AL30" s="49" t="s">
        <v>50</v>
      </c>
    </row>
    <row r="31" spans="1:38" s="2" customFormat="1" ht="26.25" customHeight="1" thickBot="1" x14ac:dyDescent="0.3">
      <c r="A31" s="70" t="s">
        <v>79</v>
      </c>
      <c r="B31" s="70" t="s">
        <v>88</v>
      </c>
      <c r="C31" s="70" t="s">
        <v>89</v>
      </c>
      <c r="D31" s="72"/>
      <c r="E31" s="26" t="s">
        <v>430</v>
      </c>
      <c r="F31" s="145">
        <v>1.9572654997701797</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0.63187969201369842</v>
      </c>
      <c r="J32" s="145">
        <v>1.1466267644948054</v>
      </c>
      <c r="K32" s="145">
        <v>1.5456817899777566</v>
      </c>
      <c r="L32" s="145">
        <v>0.16328214301005875</v>
      </c>
      <c r="M32" s="26" t="s">
        <v>430</v>
      </c>
      <c r="N32" s="145">
        <v>0.47930483214114306</v>
      </c>
      <c r="O32" s="145">
        <v>1.7861410287831592E-3</v>
      </c>
      <c r="P32" s="26" t="s">
        <v>430</v>
      </c>
      <c r="Q32" s="145">
        <v>4.2621398394992467E-2</v>
      </c>
      <c r="R32" s="145">
        <v>1.3347009620550858</v>
      </c>
      <c r="S32" s="145">
        <v>30.057477958402067</v>
      </c>
      <c r="T32" s="145">
        <v>0.1916409712730312</v>
      </c>
      <c r="U32" s="145">
        <v>3.0913635799555129E-2</v>
      </c>
      <c r="V32" s="145">
        <v>19.1610905006366</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0.4696731556000166</v>
      </c>
      <c r="J33" s="145">
        <v>5.5478767618820735</v>
      </c>
      <c r="K33" s="145">
        <v>11.095753523764147</v>
      </c>
      <c r="L33" s="145">
        <v>9.2094754247242408E-2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2.2893598200937659</v>
      </c>
      <c r="F34" s="145">
        <v>0.12492840262919966</v>
      </c>
      <c r="G34" s="145">
        <v>3.8135071860966903E-4</v>
      </c>
      <c r="H34" s="145">
        <v>2.2245458585564023E-4</v>
      </c>
      <c r="I34" s="145">
        <v>4.132833952219226E-2</v>
      </c>
      <c r="J34" s="145">
        <v>4.344000650507799E-2</v>
      </c>
      <c r="K34" s="145">
        <v>4.5853340199804547E-2</v>
      </c>
      <c r="L34" s="145">
        <v>2.6863420689424971E-2</v>
      </c>
      <c r="M34" s="145">
        <v>0.294022173371281</v>
      </c>
      <c r="N34" s="26" t="s">
        <v>430</v>
      </c>
      <c r="O34" s="145">
        <v>3.177922655080575E-4</v>
      </c>
      <c r="P34" s="26" t="s">
        <v>430</v>
      </c>
      <c r="Q34" s="26" t="s">
        <v>430</v>
      </c>
      <c r="R34" s="145">
        <v>1.5889613275402875E-3</v>
      </c>
      <c r="S34" s="145">
        <v>5.4024685136369766E-2</v>
      </c>
      <c r="T34" s="145">
        <v>2.2245458585564023E-3</v>
      </c>
      <c r="U34" s="145">
        <v>3.177922655080575E-4</v>
      </c>
      <c r="V34" s="145">
        <v>3.1779226550805749E-2</v>
      </c>
      <c r="W34" s="26" t="s">
        <v>430</v>
      </c>
      <c r="X34" s="145">
        <v>9.5337679652417239E-4</v>
      </c>
      <c r="Y34" s="145">
        <v>1.5889613275402873E-3</v>
      </c>
      <c r="Z34" s="26" t="s">
        <v>430</v>
      </c>
      <c r="AA34" s="26" t="s">
        <v>430</v>
      </c>
      <c r="AB34" s="145">
        <v>2.5423381240644596E-3</v>
      </c>
      <c r="AC34" s="26" t="s">
        <v>430</v>
      </c>
      <c r="AD34" s="26" t="s">
        <v>430</v>
      </c>
      <c r="AE34" s="144" t="s">
        <v>443</v>
      </c>
      <c r="AF34" s="145">
        <v>1366.5067416846468</v>
      </c>
      <c r="AG34" s="26" t="s">
        <v>430</v>
      </c>
      <c r="AH34" s="26" t="s">
        <v>430</v>
      </c>
      <c r="AI34" s="145">
        <v>25.069497343220913</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8.8272792217475615</v>
      </c>
      <c r="F36" s="145">
        <v>3.4068165622487134</v>
      </c>
      <c r="G36" s="145">
        <v>1.2521418218073257</v>
      </c>
      <c r="H36" s="145">
        <v>1.1962899700717028E-3</v>
      </c>
      <c r="I36" s="145">
        <v>0.43803168577143953</v>
      </c>
      <c r="J36" s="145">
        <v>0.48496365210409392</v>
      </c>
      <c r="K36" s="145">
        <v>0.48496365210409387</v>
      </c>
      <c r="L36" s="145">
        <v>8.8537627236696309E-2</v>
      </c>
      <c r="M36" s="145">
        <v>16.328112374536897</v>
      </c>
      <c r="N36" s="145">
        <v>1.8047876200509252E-2</v>
      </c>
      <c r="O36" s="145">
        <v>1.6666211958761821E-3</v>
      </c>
      <c r="P36" s="145">
        <v>3.1907639146879891E-3</v>
      </c>
      <c r="Q36" s="145">
        <v>3.3802979877613083E-2</v>
      </c>
      <c r="R36" s="145">
        <v>3.6374150909959539E-2</v>
      </c>
      <c r="S36" s="145">
        <v>0.12359664440711193</v>
      </c>
      <c r="T36" s="145">
        <v>1.5234868742930361</v>
      </c>
      <c r="U36" s="145">
        <v>1.7118486876996956E-2</v>
      </c>
      <c r="V36" s="145">
        <v>0.14572155331692513</v>
      </c>
      <c r="W36" s="145">
        <v>3.1163848829328288E-2</v>
      </c>
      <c r="X36" s="26" t="s">
        <v>430</v>
      </c>
      <c r="Y36" s="26" t="s">
        <v>430</v>
      </c>
      <c r="Z36" s="26" t="s">
        <v>430</v>
      </c>
      <c r="AA36" s="26" t="s">
        <v>430</v>
      </c>
      <c r="AB36" s="26" t="s">
        <v>430</v>
      </c>
      <c r="AC36" s="145">
        <v>1.2428419730539177E-2</v>
      </c>
      <c r="AD36" s="145">
        <v>2.8675541505145365E-2</v>
      </c>
      <c r="AE36" s="144" t="s">
        <v>443</v>
      </c>
      <c r="AF36" s="145">
        <v>6886.4055814982203</v>
      </c>
      <c r="AG36" s="26" t="s">
        <v>430</v>
      </c>
      <c r="AH36" s="26" t="s">
        <v>430</v>
      </c>
      <c r="AI36" s="145">
        <v>113.34587046346046</v>
      </c>
      <c r="AJ36" s="26" t="s">
        <v>430</v>
      </c>
      <c r="AK36" s="26" t="s">
        <v>430</v>
      </c>
      <c r="AL36" s="49" t="s">
        <v>50</v>
      </c>
    </row>
    <row r="37" spans="1:38" s="2" customFormat="1" ht="26.25" customHeight="1" thickBot="1" x14ac:dyDescent="0.3">
      <c r="A37" s="70" t="s">
        <v>71</v>
      </c>
      <c r="B37" s="70" t="s">
        <v>101</v>
      </c>
      <c r="C37" s="70" t="s">
        <v>435</v>
      </c>
      <c r="D37" s="72"/>
      <c r="E37" s="145">
        <v>1.6760000000000001E-2</v>
      </c>
      <c r="F37" s="145">
        <v>2.6897031799999997E-4</v>
      </c>
      <c r="G37" s="145">
        <v>1.036407264E-5</v>
      </c>
      <c r="H37" s="26" t="s">
        <v>430</v>
      </c>
      <c r="I37" s="26" t="s">
        <v>430</v>
      </c>
      <c r="J37" s="26" t="s">
        <v>430</v>
      </c>
      <c r="K37" s="26" t="s">
        <v>430</v>
      </c>
      <c r="L37" s="26" t="s">
        <v>430</v>
      </c>
      <c r="M37" s="145">
        <v>5.1820363199999988E-3</v>
      </c>
      <c r="N37" s="26" t="s">
        <v>430</v>
      </c>
      <c r="O37" s="26" t="s">
        <v>430</v>
      </c>
      <c r="P37" s="26" t="s">
        <v>430</v>
      </c>
      <c r="Q37" s="26" t="s">
        <v>430</v>
      </c>
      <c r="R37" s="26" t="s">
        <v>430</v>
      </c>
      <c r="S37" s="26" t="s">
        <v>430</v>
      </c>
      <c r="T37" s="26" t="s">
        <v>430</v>
      </c>
      <c r="U37" s="26" t="s">
        <v>430</v>
      </c>
      <c r="V37" s="26" t="s">
        <v>430</v>
      </c>
      <c r="W37" s="145">
        <v>1.2955090800000004E-4</v>
      </c>
      <c r="X37" s="26" t="s">
        <v>430</v>
      </c>
      <c r="Y37" s="26" t="s">
        <v>430</v>
      </c>
      <c r="Z37" s="26" t="s">
        <v>430</v>
      </c>
      <c r="AA37" s="26" t="s">
        <v>430</v>
      </c>
      <c r="AB37" s="26" t="s">
        <v>430</v>
      </c>
      <c r="AC37" s="26" t="s">
        <v>430</v>
      </c>
      <c r="AD37" s="26" t="s">
        <v>430</v>
      </c>
      <c r="AE37" s="144" t="s">
        <v>443</v>
      </c>
      <c r="AF37" s="26" t="s">
        <v>430</v>
      </c>
      <c r="AG37" s="26" t="s">
        <v>430</v>
      </c>
      <c r="AH37" s="145">
        <v>259.10181599999999</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1.1841146408458496</v>
      </c>
      <c r="F39" s="145">
        <v>8.6402552625786E-2</v>
      </c>
      <c r="G39" s="145">
        <v>1.0598475772940792</v>
      </c>
      <c r="H39" s="145">
        <v>4.6579092479999999E-3</v>
      </c>
      <c r="I39" s="145">
        <v>0.12757704191641309</v>
      </c>
      <c r="J39" s="145">
        <v>0.20006686888505476</v>
      </c>
      <c r="K39" s="145">
        <v>0.28157021097010942</v>
      </c>
      <c r="L39" s="145">
        <v>2.5685135087998384E-2</v>
      </c>
      <c r="M39" s="145">
        <v>0.9419144031431701</v>
      </c>
      <c r="N39" s="145">
        <v>8.477705499999999E-2</v>
      </c>
      <c r="O39" s="145">
        <v>9.4001976599999981E-3</v>
      </c>
      <c r="P39" s="145">
        <v>1.7804997660000005E-3</v>
      </c>
      <c r="Q39" s="145">
        <v>1.50539844E-2</v>
      </c>
      <c r="R39" s="145">
        <v>0.11822999220000004</v>
      </c>
      <c r="S39" s="145">
        <v>4.6034980499999996E-2</v>
      </c>
      <c r="T39" s="145">
        <v>0.54335465999999999</v>
      </c>
      <c r="U39" s="145">
        <v>1.4400000000000003E-2</v>
      </c>
      <c r="V39" s="145">
        <v>2.0712599063999995</v>
      </c>
      <c r="W39" s="145">
        <v>6.8321356858579221E-2</v>
      </c>
      <c r="X39" s="26" t="s">
        <v>431</v>
      </c>
      <c r="Y39" s="26" t="s">
        <v>431</v>
      </c>
      <c r="Z39" s="26" t="s">
        <v>431</v>
      </c>
      <c r="AA39" s="26" t="s">
        <v>431</v>
      </c>
      <c r="AB39" s="145">
        <v>5.6562956332843806E-2</v>
      </c>
      <c r="AC39" s="145">
        <v>1.4400000000000001E-2</v>
      </c>
      <c r="AD39" s="145">
        <v>0.17367265848847116</v>
      </c>
      <c r="AE39" s="144" t="s">
        <v>443</v>
      </c>
      <c r="AF39" s="145">
        <v>10430.055833158502</v>
      </c>
      <c r="AG39" s="145">
        <v>114</v>
      </c>
      <c r="AH39" s="145">
        <v>1556.656324</v>
      </c>
      <c r="AI39" s="145">
        <v>2880</v>
      </c>
      <c r="AJ39" s="26" t="s">
        <v>430</v>
      </c>
      <c r="AK39" s="26" t="s">
        <v>430</v>
      </c>
      <c r="AL39" s="49" t="s">
        <v>50</v>
      </c>
    </row>
    <row r="40" spans="1:38" s="2" customFormat="1" ht="26.25" customHeight="1" thickBot="1" x14ac:dyDescent="0.3">
      <c r="A40" s="70" t="s">
        <v>71</v>
      </c>
      <c r="B40" s="70" t="s">
        <v>106</v>
      </c>
      <c r="C40" s="70" t="s">
        <v>437</v>
      </c>
      <c r="D40" s="72"/>
      <c r="E40" s="145">
        <v>2.7836760748619769</v>
      </c>
      <c r="F40" s="145">
        <v>0.95129357900731959</v>
      </c>
      <c r="G40" s="145">
        <v>1.522445887205774E-3</v>
      </c>
      <c r="H40" s="145">
        <v>8.5893872650657989E-4</v>
      </c>
      <c r="I40" s="145">
        <v>0.24937451610139294</v>
      </c>
      <c r="J40" s="145">
        <v>0.24937451610139291</v>
      </c>
      <c r="K40" s="145">
        <v>0.24937451610139291</v>
      </c>
      <c r="L40" s="145">
        <v>7.1054806763928863E-2</v>
      </c>
      <c r="M40" s="145">
        <v>17.964414234485957</v>
      </c>
      <c r="N40" s="26" t="s">
        <v>430</v>
      </c>
      <c r="O40" s="145">
        <v>1.1997327409311205E-3</v>
      </c>
      <c r="P40" s="26" t="s">
        <v>430</v>
      </c>
      <c r="Q40" s="26" t="s">
        <v>430</v>
      </c>
      <c r="R40" s="145">
        <v>5.9986637046556051E-3</v>
      </c>
      <c r="S40" s="145">
        <v>0.20395456595829048</v>
      </c>
      <c r="T40" s="145">
        <v>8.3981291865178453E-3</v>
      </c>
      <c r="U40" s="145">
        <v>1.1997327409311205E-3</v>
      </c>
      <c r="V40" s="145">
        <v>0.11997327409311206</v>
      </c>
      <c r="W40" s="26" t="s">
        <v>430</v>
      </c>
      <c r="X40" s="145">
        <v>3.8061147180144341E-3</v>
      </c>
      <c r="Y40" s="145">
        <v>5.7917472094345295E-3</v>
      </c>
      <c r="Z40" s="26" t="s">
        <v>430</v>
      </c>
      <c r="AA40" s="26" t="s">
        <v>430</v>
      </c>
      <c r="AB40" s="145">
        <v>9.597861927448964E-3</v>
      </c>
      <c r="AC40" s="26" t="s">
        <v>430</v>
      </c>
      <c r="AD40" s="26" t="s">
        <v>430</v>
      </c>
      <c r="AE40" s="144" t="s">
        <v>443</v>
      </c>
      <c r="AF40" s="145">
        <v>5115.786711653127</v>
      </c>
      <c r="AG40" s="26" t="s">
        <v>430</v>
      </c>
      <c r="AH40" s="26" t="s">
        <v>430</v>
      </c>
      <c r="AI40" s="145">
        <v>210.40152674963485</v>
      </c>
      <c r="AJ40" s="26" t="s">
        <v>430</v>
      </c>
      <c r="AK40" s="26" t="s">
        <v>430</v>
      </c>
      <c r="AL40" s="49" t="s">
        <v>50</v>
      </c>
    </row>
    <row r="41" spans="1:38" s="2" customFormat="1" ht="26.25" customHeight="1" thickBot="1" x14ac:dyDescent="0.3">
      <c r="A41" s="70" t="s">
        <v>104</v>
      </c>
      <c r="B41" s="70" t="s">
        <v>107</v>
      </c>
      <c r="C41" s="70" t="s">
        <v>438</v>
      </c>
      <c r="D41" s="72"/>
      <c r="E41" s="145">
        <v>5.7108324224000011</v>
      </c>
      <c r="F41" s="145">
        <v>20.951046967219998</v>
      </c>
      <c r="G41" s="145">
        <v>1.1798418634360317</v>
      </c>
      <c r="H41" s="145">
        <v>1.1526839812060521</v>
      </c>
      <c r="I41" s="145">
        <v>9.3073007885902044</v>
      </c>
      <c r="J41" s="145">
        <v>9.6462424172543972</v>
      </c>
      <c r="K41" s="145">
        <v>10.071370622140002</v>
      </c>
      <c r="L41" s="145">
        <v>2.704992974804</v>
      </c>
      <c r="M41" s="145">
        <v>158.36203231363999</v>
      </c>
      <c r="N41" s="145">
        <v>0.58464000000000016</v>
      </c>
      <c r="O41" s="145">
        <v>0.15981799999999999</v>
      </c>
      <c r="P41" s="145">
        <v>2.7092040000000001E-2</v>
      </c>
      <c r="Q41" s="145">
        <v>7.2587000000000013E-2</v>
      </c>
      <c r="R41" s="145">
        <v>1.8975629999999999</v>
      </c>
      <c r="S41" s="145">
        <v>0.37008900000000006</v>
      </c>
      <c r="T41" s="145">
        <v>1.7250500000000004</v>
      </c>
      <c r="U41" s="145">
        <v>0.264795</v>
      </c>
      <c r="V41" s="145">
        <v>37.166076000000004</v>
      </c>
      <c r="W41" s="145">
        <v>1.1252082242239998</v>
      </c>
      <c r="X41" s="26" t="s">
        <v>431</v>
      </c>
      <c r="Y41" s="26" t="s">
        <v>431</v>
      </c>
      <c r="Z41" s="26" t="s">
        <v>431</v>
      </c>
      <c r="AA41" s="26" t="s">
        <v>431</v>
      </c>
      <c r="AB41" s="145">
        <v>8.1750549020000012</v>
      </c>
      <c r="AC41" s="145">
        <v>0.26506950980392158</v>
      </c>
      <c r="AD41" s="145">
        <v>3.1790147079923354</v>
      </c>
      <c r="AE41" s="144" t="s">
        <v>443</v>
      </c>
      <c r="AF41" s="145">
        <v>17266</v>
      </c>
      <c r="AG41" s="145">
        <v>240</v>
      </c>
      <c r="AH41" s="145">
        <v>1403.048448</v>
      </c>
      <c r="AI41" s="145">
        <v>52959.000000000007</v>
      </c>
      <c r="AJ41" s="145">
        <v>1</v>
      </c>
      <c r="AK41" s="26" t="s">
        <v>430</v>
      </c>
      <c r="AL41" s="49" t="s">
        <v>50</v>
      </c>
    </row>
    <row r="42" spans="1:38" s="2" customFormat="1" ht="26.25" customHeight="1" thickBot="1" x14ac:dyDescent="0.3">
      <c r="A42" s="70" t="s">
        <v>71</v>
      </c>
      <c r="B42" s="70" t="s">
        <v>108</v>
      </c>
      <c r="C42" s="70" t="s">
        <v>109</v>
      </c>
      <c r="D42" s="72"/>
      <c r="E42" s="145">
        <v>0.87547285341680814</v>
      </c>
      <c r="F42" s="145">
        <v>6.7150798384615671</v>
      </c>
      <c r="G42" s="145">
        <v>1.0035655584047663E-3</v>
      </c>
      <c r="H42" s="145">
        <v>2.8407130820315722E-4</v>
      </c>
      <c r="I42" s="145">
        <v>0.26288539848514514</v>
      </c>
      <c r="J42" s="145">
        <v>0.26288539848514508</v>
      </c>
      <c r="K42" s="145">
        <v>0.26288539848514514</v>
      </c>
      <c r="L42" s="145">
        <v>2.9247271641441266E-2</v>
      </c>
      <c r="M42" s="145">
        <v>44.423119119722266</v>
      </c>
      <c r="N42" s="26" t="s">
        <v>430</v>
      </c>
      <c r="O42" s="145">
        <v>6.5680518188858253E-4</v>
      </c>
      <c r="P42" s="26" t="s">
        <v>430</v>
      </c>
      <c r="Q42" s="26" t="s">
        <v>430</v>
      </c>
      <c r="R42" s="145">
        <v>3.2840259094429128E-3</v>
      </c>
      <c r="S42" s="145">
        <v>0.11165688092105903</v>
      </c>
      <c r="T42" s="145">
        <v>4.5976362732200772E-3</v>
      </c>
      <c r="U42" s="145">
        <v>6.5680518188858253E-4</v>
      </c>
      <c r="V42" s="145">
        <v>6.5680518188858256E-2</v>
      </c>
      <c r="W42" s="26" t="s">
        <v>430</v>
      </c>
      <c r="X42" s="145">
        <v>2.5089138960119155E-3</v>
      </c>
      <c r="Y42" s="145">
        <v>2.7455275590967439E-3</v>
      </c>
      <c r="Z42" s="26" t="s">
        <v>430</v>
      </c>
      <c r="AA42" s="26" t="s">
        <v>430</v>
      </c>
      <c r="AB42" s="145">
        <v>5.2544414551086594E-3</v>
      </c>
      <c r="AC42" s="26" t="s">
        <v>430</v>
      </c>
      <c r="AD42" s="26" t="s">
        <v>430</v>
      </c>
      <c r="AE42" s="144" t="s">
        <v>443</v>
      </c>
      <c r="AF42" s="145">
        <v>2769.2382170401988</v>
      </c>
      <c r="AG42" s="26" t="s">
        <v>430</v>
      </c>
      <c r="AH42" s="26" t="s">
        <v>430</v>
      </c>
      <c r="AI42" s="145">
        <v>61.859817476516525</v>
      </c>
      <c r="AJ42" s="26" t="s">
        <v>430</v>
      </c>
      <c r="AK42" s="26" t="s">
        <v>430</v>
      </c>
      <c r="AL42" s="49" t="s">
        <v>50</v>
      </c>
    </row>
    <row r="43" spans="1:38" s="2" customFormat="1" ht="26.25" customHeight="1" thickBot="1" x14ac:dyDescent="0.3">
      <c r="A43" s="70" t="s">
        <v>104</v>
      </c>
      <c r="B43" s="70" t="s">
        <v>110</v>
      </c>
      <c r="C43" s="70" t="s">
        <v>111</v>
      </c>
      <c r="D43" s="72"/>
      <c r="E43" s="145">
        <v>1.059273822</v>
      </c>
      <c r="F43" s="145">
        <v>0.39147387571999998</v>
      </c>
      <c r="G43" s="145">
        <v>1.065913236561888</v>
      </c>
      <c r="H43" s="145">
        <v>9.6100850000000026E-3</v>
      </c>
      <c r="I43" s="145">
        <v>0.17760544537500003</v>
      </c>
      <c r="J43" s="145">
        <v>0.36680174212500005</v>
      </c>
      <c r="K43" s="145">
        <v>0.91475497046666643</v>
      </c>
      <c r="L43" s="145">
        <v>2.048077668125E-2</v>
      </c>
      <c r="M43" s="145">
        <v>1.7876307643999998</v>
      </c>
      <c r="N43" s="145">
        <v>0.37873595469999999</v>
      </c>
      <c r="O43" s="145">
        <v>2.2166894144000002E-2</v>
      </c>
      <c r="P43" s="145">
        <v>7.6319342715999994E-3</v>
      </c>
      <c r="Q43" s="145">
        <v>0.15005311072000002</v>
      </c>
      <c r="R43" s="145">
        <v>0.44327958286000008</v>
      </c>
      <c r="S43" s="145">
        <v>0.41999348571999995</v>
      </c>
      <c r="T43" s="145">
        <v>0.72265745800000003</v>
      </c>
      <c r="U43" s="145">
        <v>2.8250000000000001E-2</v>
      </c>
      <c r="V43" s="145">
        <v>4.5566755943199997</v>
      </c>
      <c r="W43" s="145">
        <v>0.15230159028799997</v>
      </c>
      <c r="X43" s="26" t="s">
        <v>431</v>
      </c>
      <c r="Y43" s="26" t="s">
        <v>431</v>
      </c>
      <c r="Z43" s="26" t="s">
        <v>431</v>
      </c>
      <c r="AA43" s="26" t="s">
        <v>431</v>
      </c>
      <c r="AB43" s="145">
        <v>7.170729231600001E-2</v>
      </c>
      <c r="AC43" s="145">
        <v>2.912058823529412E-2</v>
      </c>
      <c r="AD43" s="145">
        <v>0.33933069866380627</v>
      </c>
      <c r="AE43" s="144" t="s">
        <v>443</v>
      </c>
      <c r="AF43" s="145">
        <v>4808.9757200000004</v>
      </c>
      <c r="AG43" s="145">
        <v>1920.0250000000001</v>
      </c>
      <c r="AH43" s="145">
        <v>360</v>
      </c>
      <c r="AI43" s="145">
        <v>5650</v>
      </c>
      <c r="AJ43" s="26" t="s">
        <v>430</v>
      </c>
      <c r="AK43" s="26" t="s">
        <v>430</v>
      </c>
      <c r="AL43" s="49" t="s">
        <v>50</v>
      </c>
    </row>
    <row r="44" spans="1:38" s="2" customFormat="1" ht="26.25" customHeight="1" thickBot="1" x14ac:dyDescent="0.3">
      <c r="A44" s="70" t="s">
        <v>71</v>
      </c>
      <c r="B44" s="70" t="s">
        <v>112</v>
      </c>
      <c r="C44" s="70" t="s">
        <v>113</v>
      </c>
      <c r="D44" s="72"/>
      <c r="E44" s="145">
        <v>6.0806238407227813</v>
      </c>
      <c r="F44" s="145">
        <v>1.9805850539258183</v>
      </c>
      <c r="G44" s="145">
        <v>3.2225130488832232E-3</v>
      </c>
      <c r="H44" s="145">
        <v>2.0801978034382901E-3</v>
      </c>
      <c r="I44" s="145">
        <v>0.40398974225647005</v>
      </c>
      <c r="J44" s="145">
        <v>0.40398974225647005</v>
      </c>
      <c r="K44" s="145">
        <v>0.40398974225647005</v>
      </c>
      <c r="L44" s="145">
        <v>0.21189523808980931</v>
      </c>
      <c r="M44" s="145">
        <v>11.00813027816894</v>
      </c>
      <c r="N44" s="26" t="s">
        <v>430</v>
      </c>
      <c r="O44" s="145">
        <v>2.655749662134858E-3</v>
      </c>
      <c r="P44" s="26" t="s">
        <v>430</v>
      </c>
      <c r="Q44" s="26" t="s">
        <v>430</v>
      </c>
      <c r="R44" s="145">
        <v>1.3278748310674288E-2</v>
      </c>
      <c r="S44" s="145">
        <v>0.45147744256292577</v>
      </c>
      <c r="T44" s="145">
        <v>1.8590247634944011E-2</v>
      </c>
      <c r="U44" s="145">
        <v>2.655749662134858E-3</v>
      </c>
      <c r="V44" s="145">
        <v>0.26557496621348575</v>
      </c>
      <c r="W44" s="26" t="s">
        <v>430</v>
      </c>
      <c r="X44" s="145">
        <v>8.0562826222080556E-3</v>
      </c>
      <c r="Y44" s="145">
        <v>1.3189714674870805E-2</v>
      </c>
      <c r="Z44" s="26" t="s">
        <v>430</v>
      </c>
      <c r="AA44" s="26" t="s">
        <v>430</v>
      </c>
      <c r="AB44" s="145">
        <v>2.1245997297078861E-2</v>
      </c>
      <c r="AC44" s="26" t="s">
        <v>430</v>
      </c>
      <c r="AD44" s="26" t="s">
        <v>430</v>
      </c>
      <c r="AE44" s="144" t="s">
        <v>443</v>
      </c>
      <c r="AF44" s="145">
        <v>11351.686513838153</v>
      </c>
      <c r="AG44" s="26" t="s">
        <v>430</v>
      </c>
      <c r="AH44" s="26" t="s">
        <v>430</v>
      </c>
      <c r="AI44" s="145">
        <v>222.82071026909782</v>
      </c>
      <c r="AJ44" s="26" t="s">
        <v>430</v>
      </c>
      <c r="AK44" s="26" t="s">
        <v>430</v>
      </c>
      <c r="AL44" s="49" t="s">
        <v>50</v>
      </c>
    </row>
    <row r="45" spans="1:38" s="2" customFormat="1" ht="26.25" customHeight="1" thickBot="1" x14ac:dyDescent="0.3">
      <c r="A45" s="70" t="s">
        <v>71</v>
      </c>
      <c r="B45" s="70" t="s">
        <v>114</v>
      </c>
      <c r="C45" s="70" t="s">
        <v>115</v>
      </c>
      <c r="D45" s="72"/>
      <c r="E45" s="145">
        <v>2.2497820800000001</v>
      </c>
      <c r="F45" s="145">
        <v>9.4937070080815103E-2</v>
      </c>
      <c r="G45" s="145">
        <v>7.0305689999999995E-4</v>
      </c>
      <c r="H45" s="145">
        <v>2.7770747550000003E-4</v>
      </c>
      <c r="I45" s="145">
        <v>4.5721377754838699E-2</v>
      </c>
      <c r="J45" s="145">
        <v>5.06200968E-2</v>
      </c>
      <c r="K45" s="145">
        <v>5.06200968E-2</v>
      </c>
      <c r="L45" s="145">
        <v>1.5692230007999998E-2</v>
      </c>
      <c r="M45" s="145">
        <v>0.316375605</v>
      </c>
      <c r="N45" s="145">
        <v>4.5698698499999999E-3</v>
      </c>
      <c r="O45" s="145">
        <v>3.5152845000000003E-4</v>
      </c>
      <c r="P45" s="145">
        <v>1.0545853499999999E-3</v>
      </c>
      <c r="Q45" s="145">
        <v>1.4061138000000001E-3</v>
      </c>
      <c r="R45" s="145">
        <v>1.7576422500000003E-3</v>
      </c>
      <c r="S45" s="145">
        <v>3.09345036E-2</v>
      </c>
      <c r="T45" s="145">
        <v>3.5152845000000002E-2</v>
      </c>
      <c r="U45" s="145">
        <v>3.5152845000000006E-3</v>
      </c>
      <c r="V45" s="145">
        <v>4.2183414000000002E-2</v>
      </c>
      <c r="W45" s="145">
        <v>4.5698698499999999E-3</v>
      </c>
      <c r="X45" s="26" t="s">
        <v>430</v>
      </c>
      <c r="Y45" s="26" t="s">
        <v>430</v>
      </c>
      <c r="Z45" s="26" t="s">
        <v>430</v>
      </c>
      <c r="AA45" s="26" t="s">
        <v>430</v>
      </c>
      <c r="AB45" s="26" t="s">
        <v>430</v>
      </c>
      <c r="AC45" s="145">
        <v>2.8122276000000002E-3</v>
      </c>
      <c r="AD45" s="145">
        <v>1.33580811E-3</v>
      </c>
      <c r="AE45" s="144" t="s">
        <v>443</v>
      </c>
      <c r="AF45" s="145">
        <v>1501.0264815</v>
      </c>
      <c r="AG45" s="26" t="s">
        <v>434</v>
      </c>
      <c r="AH45" s="26" t="s">
        <v>434</v>
      </c>
      <c r="AI45" s="145">
        <v>22.796879332410334</v>
      </c>
      <c r="AJ45" s="26" t="s">
        <v>434</v>
      </c>
      <c r="AK45" s="26" t="s">
        <v>430</v>
      </c>
      <c r="AL45" s="49" t="s">
        <v>50</v>
      </c>
    </row>
    <row r="46" spans="1:38" s="2" customFormat="1" ht="26.25" customHeight="1" thickBot="1" x14ac:dyDescent="0.3">
      <c r="A46" s="70" t="s">
        <v>104</v>
      </c>
      <c r="B46" s="70" t="s">
        <v>116</v>
      </c>
      <c r="C46" s="70" t="s">
        <v>117</v>
      </c>
      <c r="D46" s="72"/>
      <c r="E46" s="145">
        <v>2.7345816183218155</v>
      </c>
      <c r="F46" s="145">
        <v>0.21646093975205946</v>
      </c>
      <c r="G46" s="145">
        <v>1.4968938196595905</v>
      </c>
      <c r="H46" s="145">
        <v>7.7896018735362899E-5</v>
      </c>
      <c r="I46" s="145">
        <v>0.24181671738854221</v>
      </c>
      <c r="J46" s="145">
        <v>0.80513447962225881</v>
      </c>
      <c r="K46" s="145">
        <v>2.5820010237565789</v>
      </c>
      <c r="L46" s="145">
        <v>7.0639779785245424E-2</v>
      </c>
      <c r="M46" s="145">
        <v>6.5066557811241736</v>
      </c>
      <c r="N46" s="145">
        <v>0.59997449902220179</v>
      </c>
      <c r="O46" s="145">
        <v>5.944438071186306E-2</v>
      </c>
      <c r="P46" s="145">
        <v>6.1948268299685067E-3</v>
      </c>
      <c r="Q46" s="145">
        <v>1.7847686683447953E-2</v>
      </c>
      <c r="R46" s="145">
        <v>0.41272062501208229</v>
      </c>
      <c r="S46" s="145">
        <v>0.61332702356788893</v>
      </c>
      <c r="T46" s="145">
        <v>1.2304608671074142</v>
      </c>
      <c r="U46" s="145">
        <v>8.7915690866510548E-4</v>
      </c>
      <c r="V46" s="145">
        <v>8.2329246217217467</v>
      </c>
      <c r="W46" s="145">
        <v>0.25448818356279751</v>
      </c>
      <c r="X46" s="145">
        <v>3.5128805620608899E-5</v>
      </c>
      <c r="Y46" s="145">
        <v>5.8548009367681492E-5</v>
      </c>
      <c r="Z46" s="26" t="s">
        <v>431</v>
      </c>
      <c r="AA46" s="26" t="s">
        <v>431</v>
      </c>
      <c r="AB46" s="145">
        <v>5.2902452220581396E-2</v>
      </c>
      <c r="AC46" s="145">
        <v>1.2388972322794217E-2</v>
      </c>
      <c r="AD46" s="26" t="s">
        <v>430</v>
      </c>
      <c r="AE46" s="144" t="s">
        <v>443</v>
      </c>
      <c r="AF46" s="145">
        <v>7582.9415416851843</v>
      </c>
      <c r="AG46" s="26" t="s">
        <v>430</v>
      </c>
      <c r="AH46" s="145">
        <v>8528.023865428393</v>
      </c>
      <c r="AI46" s="145">
        <v>11695.014477360961</v>
      </c>
      <c r="AJ46" s="26" t="s">
        <v>430</v>
      </c>
      <c r="AK46" s="26" t="s">
        <v>430</v>
      </c>
      <c r="AL46" s="49" t="s">
        <v>50</v>
      </c>
    </row>
    <row r="47" spans="1:38" s="2" customFormat="1" ht="26.25" customHeight="1" thickBot="1" x14ac:dyDescent="0.3">
      <c r="A47" s="70" t="s">
        <v>71</v>
      </c>
      <c r="B47" s="70" t="s">
        <v>118</v>
      </c>
      <c r="C47" s="70" t="s">
        <v>119</v>
      </c>
      <c r="D47" s="72"/>
      <c r="E47" s="145">
        <v>0.41119458191440006</v>
      </c>
      <c r="F47" s="145">
        <v>4.5973947827800003E-2</v>
      </c>
      <c r="G47" s="145">
        <v>3.3823126053600008E-2</v>
      </c>
      <c r="H47" s="26" t="s">
        <v>430</v>
      </c>
      <c r="I47" s="145">
        <v>1.8246685649000005E-2</v>
      </c>
      <c r="J47" s="145">
        <v>1.8246685649000005E-2</v>
      </c>
      <c r="K47" s="145">
        <v>1.8246685649000005E-2</v>
      </c>
      <c r="L47" s="145">
        <v>8.7584091115200016E-3</v>
      </c>
      <c r="M47" s="145">
        <v>0.68879112182640012</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6.5634950000000011E-2</v>
      </c>
      <c r="G49" s="145">
        <v>0.46259</v>
      </c>
      <c r="H49" s="145">
        <v>3.1538870000000002E-3</v>
      </c>
      <c r="I49" s="145">
        <v>2.0246023054755043E-2</v>
      </c>
      <c r="J49" s="145">
        <v>4.8457694524495679E-2</v>
      </c>
      <c r="K49" s="145">
        <v>0.11517000000000001</v>
      </c>
      <c r="L49" s="145">
        <v>2.476155E-5</v>
      </c>
      <c r="M49" s="26" t="s">
        <v>431</v>
      </c>
      <c r="N49" s="145">
        <v>2.5750000000000002E-2</v>
      </c>
      <c r="O49" s="145">
        <v>5.0000000000000002E-5</v>
      </c>
      <c r="P49" s="145">
        <v>1.0000000000000001E-5</v>
      </c>
      <c r="Q49" s="145">
        <v>1.0999999999999999E-2</v>
      </c>
      <c r="R49" s="145">
        <v>4.5069999999999999E-2</v>
      </c>
      <c r="S49" s="145">
        <v>8.0800000000000004E-3</v>
      </c>
      <c r="T49" s="145">
        <v>1.1300000000000001E-2</v>
      </c>
      <c r="U49" s="26" t="s">
        <v>429</v>
      </c>
      <c r="V49" s="145">
        <v>8.4580000000000002E-2</v>
      </c>
      <c r="W49" s="145">
        <v>2.5572059999999999</v>
      </c>
      <c r="X49" s="145">
        <v>0.13638432</v>
      </c>
      <c r="Y49" s="145">
        <v>0.1704804</v>
      </c>
      <c r="Z49" s="145">
        <v>8.5240200000000002E-2</v>
      </c>
      <c r="AA49" s="145">
        <v>5.9668140000000001E-2</v>
      </c>
      <c r="AB49" s="145">
        <v>0.45177306000000006</v>
      </c>
      <c r="AC49" s="26" t="s">
        <v>430</v>
      </c>
      <c r="AD49" s="145">
        <v>3.0686436000000006</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1.3005337078651686</v>
      </c>
      <c r="J50" s="145">
        <v>1.8519600000000001</v>
      </c>
      <c r="K50" s="145">
        <v>2.8334988000000001</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10065</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3.4929210000000004</v>
      </c>
      <c r="G52" s="26" t="s">
        <v>431</v>
      </c>
      <c r="H52" s="26" t="s">
        <v>431</v>
      </c>
      <c r="I52" s="26" t="s">
        <v>431</v>
      </c>
      <c r="J52" s="26" t="s">
        <v>431</v>
      </c>
      <c r="K52" s="26" t="s">
        <v>431</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3.5237771846030759</v>
      </c>
      <c r="G53" s="26" t="s">
        <v>430</v>
      </c>
      <c r="H53" s="26" t="s">
        <v>430</v>
      </c>
      <c r="I53" s="145">
        <v>1.3999999999999999E-4</v>
      </c>
      <c r="J53" s="145">
        <v>1.3999999999999999E-4</v>
      </c>
      <c r="K53" s="145">
        <v>1.3999999999999999E-4</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0.39080000000000004</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3908</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2.154315E-2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1.355919E-2</v>
      </c>
      <c r="X57" s="145">
        <v>1.4999999999999999E-5</v>
      </c>
      <c r="Y57" s="145">
        <v>1.4999999999999999E-5</v>
      </c>
      <c r="Z57" s="145">
        <v>1.4999999999999999E-5</v>
      </c>
      <c r="AA57" s="145">
        <v>1.4999999999999999E-5</v>
      </c>
      <c r="AB57" s="145">
        <v>5.9999999999999995E-5</v>
      </c>
      <c r="AC57" s="26" t="s">
        <v>430</v>
      </c>
      <c r="AD57" s="145">
        <v>2.8028537999999998</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5.6925555555555549E-3</v>
      </c>
      <c r="J58" s="145">
        <v>2.8462777777777774E-2</v>
      </c>
      <c r="K58" s="145">
        <v>7.3190000000000005E-2</v>
      </c>
      <c r="L58" s="145">
        <v>4.7134359999999998E-5</v>
      </c>
      <c r="M58" s="26" t="s">
        <v>430</v>
      </c>
      <c r="N58" s="26" t="s">
        <v>430</v>
      </c>
      <c r="O58" s="26" t="s">
        <v>430</v>
      </c>
      <c r="P58" s="26" t="s">
        <v>430</v>
      </c>
      <c r="Q58" s="26" t="s">
        <v>430</v>
      </c>
      <c r="R58" s="26" t="s">
        <v>430</v>
      </c>
      <c r="S58" s="26" t="s">
        <v>430</v>
      </c>
      <c r="T58" s="26" t="s">
        <v>430</v>
      </c>
      <c r="U58" s="26" t="s">
        <v>430</v>
      </c>
      <c r="V58" s="26" t="s">
        <v>430</v>
      </c>
      <c r="W58" s="145">
        <v>0.12910817399999999</v>
      </c>
      <c r="X58" s="26" t="s">
        <v>430</v>
      </c>
      <c r="Y58" s="26" t="s">
        <v>430</v>
      </c>
      <c r="Z58" s="26" t="s">
        <v>430</v>
      </c>
      <c r="AA58" s="26" t="s">
        <v>430</v>
      </c>
      <c r="AB58" s="26" t="s">
        <v>430</v>
      </c>
      <c r="AC58" s="26" t="s">
        <v>430</v>
      </c>
      <c r="AD58" s="145">
        <v>0.24828495</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1.568895E-2</v>
      </c>
      <c r="G59" s="26" t="s">
        <v>431</v>
      </c>
      <c r="H59" s="26" t="s">
        <v>430</v>
      </c>
      <c r="I59" s="145">
        <v>2.4768000000000002E-2</v>
      </c>
      <c r="J59" s="145">
        <v>2.7863999999999996E-2</v>
      </c>
      <c r="K59" s="145">
        <v>3.0960000000000001E-2</v>
      </c>
      <c r="L59" s="145">
        <v>1.5356160000000001E-5</v>
      </c>
      <c r="M59" s="26" t="s">
        <v>431</v>
      </c>
      <c r="N59" s="145">
        <v>5.8E-4</v>
      </c>
      <c r="O59" s="145">
        <v>0.16</v>
      </c>
      <c r="P59" s="26" t="s">
        <v>430</v>
      </c>
      <c r="Q59" s="26" t="s">
        <v>430</v>
      </c>
      <c r="R59" s="26" t="s">
        <v>430</v>
      </c>
      <c r="S59" s="145">
        <v>1.0000000000000001E-5</v>
      </c>
      <c r="T59" s="26" t="s">
        <v>430</v>
      </c>
      <c r="U59" s="145">
        <v>7.46E-2</v>
      </c>
      <c r="V59" s="145">
        <v>2.7400000000000002E-3</v>
      </c>
      <c r="W59" s="145">
        <v>1.7315519999999999E-3</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8.439433436274511E-3</v>
      </c>
      <c r="J60" s="145">
        <v>6.5754881862745099E-2</v>
      </c>
      <c r="K60" s="145">
        <v>0.13402219629999998</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3.3050254384132394E-3</v>
      </c>
      <c r="J61" s="145">
        <v>1.8275643367283101E-2</v>
      </c>
      <c r="K61" s="145">
        <v>5.5808969368333329E-2</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4.8810359221587774E-2</v>
      </c>
      <c r="J62" s="145">
        <v>0.4798593539707024</v>
      </c>
      <c r="K62" s="145">
        <v>1.215295377684694</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26" t="s">
        <v>434</v>
      </c>
      <c r="F64" s="26" t="s">
        <v>434</v>
      </c>
      <c r="G64" s="26" t="s">
        <v>434</v>
      </c>
      <c r="H64" s="26" t="s">
        <v>434</v>
      </c>
      <c r="I64" s="26" t="s">
        <v>434</v>
      </c>
      <c r="J64" s="26" t="s">
        <v>434</v>
      </c>
      <c r="K64" s="26" t="s">
        <v>434</v>
      </c>
      <c r="L64" s="26" t="s">
        <v>434</v>
      </c>
      <c r="M64" s="26" t="s">
        <v>434</v>
      </c>
      <c r="N64" s="26" t="s">
        <v>434</v>
      </c>
      <c r="O64" s="26" t="s">
        <v>434</v>
      </c>
      <c r="P64" s="26" t="s">
        <v>434</v>
      </c>
      <c r="Q64" s="26" t="s">
        <v>434</v>
      </c>
      <c r="R64" s="26" t="s">
        <v>434</v>
      </c>
      <c r="S64" s="26" t="s">
        <v>434</v>
      </c>
      <c r="T64" s="26" t="s">
        <v>434</v>
      </c>
      <c r="U64" s="26" t="s">
        <v>434</v>
      </c>
      <c r="V64" s="26" t="s">
        <v>434</v>
      </c>
      <c r="W64" s="26" t="s">
        <v>434</v>
      </c>
      <c r="X64" s="26" t="s">
        <v>434</v>
      </c>
      <c r="Y64" s="26" t="s">
        <v>434</v>
      </c>
      <c r="Z64" s="26" t="s">
        <v>434</v>
      </c>
      <c r="AA64" s="26" t="s">
        <v>434</v>
      </c>
      <c r="AB64" s="26" t="s">
        <v>434</v>
      </c>
      <c r="AC64" s="26" t="s">
        <v>434</v>
      </c>
      <c r="AD64" s="26" t="s">
        <v>434</v>
      </c>
      <c r="AE64" s="144" t="s">
        <v>443</v>
      </c>
      <c r="AF64" s="26" t="s">
        <v>434</v>
      </c>
      <c r="AG64" s="26" t="s">
        <v>434</v>
      </c>
      <c r="AH64" s="26" t="s">
        <v>434</v>
      </c>
      <c r="AI64" s="26" t="s">
        <v>434</v>
      </c>
      <c r="AJ64" s="26" t="s">
        <v>434</v>
      </c>
      <c r="AK64" s="26" t="s">
        <v>434</v>
      </c>
      <c r="AL64" s="49" t="s">
        <v>161</v>
      </c>
    </row>
    <row r="65" spans="1:38" s="2" customFormat="1" ht="26.25" customHeight="1" thickBot="1" x14ac:dyDescent="0.3">
      <c r="A65" s="70" t="s">
        <v>54</v>
      </c>
      <c r="B65" s="70" t="s">
        <v>162</v>
      </c>
      <c r="C65" s="70" t="s">
        <v>163</v>
      </c>
      <c r="D65" s="72"/>
      <c r="E65" s="145">
        <v>0.36653999999999998</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1.3900000000000001E-2</v>
      </c>
      <c r="J68" s="145">
        <v>1.3900000000000001E-2</v>
      </c>
      <c r="K68" s="145">
        <v>1.3900000000000001E-2</v>
      </c>
      <c r="L68" s="145">
        <v>2.5020000000000006E-4</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0.18891000000000002</v>
      </c>
      <c r="F70" s="145">
        <v>2.4622074400000002</v>
      </c>
      <c r="G70" s="145">
        <v>3.6615194117515801</v>
      </c>
      <c r="H70" s="145">
        <v>0.24436000000000002</v>
      </c>
      <c r="I70" s="145">
        <v>0.13726522420000004</v>
      </c>
      <c r="J70" s="145">
        <v>0.18965595145</v>
      </c>
      <c r="K70" s="145">
        <v>0.21648575750000001</v>
      </c>
      <c r="L70" s="145">
        <v>2.470774035600001E-3</v>
      </c>
      <c r="M70" s="26" t="s">
        <v>430</v>
      </c>
      <c r="N70" s="145">
        <v>1E-3</v>
      </c>
      <c r="O70" s="26" t="s">
        <v>430</v>
      </c>
      <c r="P70" s="145">
        <v>5.1369999999999999E-2</v>
      </c>
      <c r="Q70" s="26" t="s">
        <v>430</v>
      </c>
      <c r="R70" s="26" t="s">
        <v>431</v>
      </c>
      <c r="S70" s="145">
        <v>9.0000000000000011E-3</v>
      </c>
      <c r="T70" s="145">
        <v>0.30331999999999998</v>
      </c>
      <c r="U70" s="26" t="s">
        <v>430</v>
      </c>
      <c r="V70" s="145">
        <v>0.25</v>
      </c>
      <c r="W70" s="145">
        <v>0.6</v>
      </c>
      <c r="X70" s="26" t="s">
        <v>430</v>
      </c>
      <c r="Y70" s="26" t="s">
        <v>430</v>
      </c>
      <c r="Z70" s="26" t="s">
        <v>430</v>
      </c>
      <c r="AA70" s="26" t="s">
        <v>430</v>
      </c>
      <c r="AB70" s="26" t="s">
        <v>430</v>
      </c>
      <c r="AC70" s="145">
        <v>18.8</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0.13389234999999999</v>
      </c>
      <c r="G71" s="26" t="s">
        <v>430</v>
      </c>
      <c r="H71" s="26" t="s">
        <v>430</v>
      </c>
      <c r="I71" s="145">
        <v>1.2188243199999992E-3</v>
      </c>
      <c r="J71" s="145">
        <v>9.654594559999995E-3</v>
      </c>
      <c r="K71" s="145">
        <v>3.012560800000004E-2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0.47329758000000005</v>
      </c>
      <c r="G72" s="145">
        <v>0.9163</v>
      </c>
      <c r="H72" s="145">
        <v>8.34E-4</v>
      </c>
      <c r="I72" s="145">
        <v>0.75249913003456803</v>
      </c>
      <c r="J72" s="145">
        <v>1.1095586349742506</v>
      </c>
      <c r="K72" s="145">
        <v>1.4851741999999999</v>
      </c>
      <c r="L72" s="145">
        <v>2.687353193404443E-3</v>
      </c>
      <c r="M72" s="145">
        <v>0.51800000000000002</v>
      </c>
      <c r="N72" s="145">
        <v>2.6167299999999996</v>
      </c>
      <c r="O72" s="145">
        <v>0.13243999999999997</v>
      </c>
      <c r="P72" s="145">
        <v>0.25462000000000001</v>
      </c>
      <c r="Q72" s="145">
        <v>6.7080000000000001E-2</v>
      </c>
      <c r="R72" s="145">
        <v>2.3448600000000002</v>
      </c>
      <c r="S72" s="145">
        <v>0.93898999999999988</v>
      </c>
      <c r="T72" s="145">
        <v>0.82846999999999993</v>
      </c>
      <c r="U72" s="26" t="s">
        <v>429</v>
      </c>
      <c r="V72" s="145">
        <v>8.0127400000000009</v>
      </c>
      <c r="W72" s="145">
        <v>1.0109757720000001</v>
      </c>
      <c r="X72" s="145">
        <v>4.4120468428571419E-3</v>
      </c>
      <c r="Y72" s="145">
        <v>4.4243468428571417E-3</v>
      </c>
      <c r="Z72" s="145">
        <v>4.4183468428571418E-3</v>
      </c>
      <c r="AA72" s="145">
        <v>4.4006182714285708E-3</v>
      </c>
      <c r="AB72" s="145">
        <v>1.7735358799999996E-2</v>
      </c>
      <c r="AC72" s="145">
        <v>6.9893408000000004E-2</v>
      </c>
      <c r="AD72" s="145">
        <v>15.56062771</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145">
        <v>4.5000000000000005E-3</v>
      </c>
      <c r="G73" s="26" t="s">
        <v>431</v>
      </c>
      <c r="H73" s="26" t="s">
        <v>430</v>
      </c>
      <c r="I73" s="145">
        <v>3.1139999999999998E-2</v>
      </c>
      <c r="J73" s="145">
        <v>4.4114999999999994E-2</v>
      </c>
      <c r="K73" s="145">
        <v>5.1900000000000002E-2</v>
      </c>
      <c r="L73" s="145">
        <v>4.2557999999999997E-3</v>
      </c>
      <c r="M73" s="26" t="s">
        <v>430</v>
      </c>
      <c r="N73" s="145">
        <v>5.8000000000000003E-2</v>
      </c>
      <c r="O73" s="145">
        <v>1E-4</v>
      </c>
      <c r="P73" s="145">
        <v>4.0000000000000002E-4</v>
      </c>
      <c r="Q73" s="145">
        <v>2E-3</v>
      </c>
      <c r="R73" s="145">
        <v>0.49299999999999999</v>
      </c>
      <c r="S73" s="145">
        <v>1E-3</v>
      </c>
      <c r="T73" s="145">
        <v>6.0000000000000001E-3</v>
      </c>
      <c r="U73" s="26" t="s">
        <v>429</v>
      </c>
      <c r="V73" s="145">
        <v>1.405</v>
      </c>
      <c r="W73" s="26" t="s">
        <v>430</v>
      </c>
      <c r="X73" s="26" t="s">
        <v>430</v>
      </c>
      <c r="Y73" s="26" t="s">
        <v>430</v>
      </c>
      <c r="Z73" s="26" t="s">
        <v>430</v>
      </c>
      <c r="AA73" s="26" t="s">
        <v>430</v>
      </c>
      <c r="AB73" s="26" t="s">
        <v>430</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145">
        <v>3.8200000000000002E-4</v>
      </c>
      <c r="G74" s="26" t="s">
        <v>430</v>
      </c>
      <c r="H74" s="26" t="s">
        <v>430</v>
      </c>
      <c r="I74" s="145">
        <v>4.125E-5</v>
      </c>
      <c r="J74" s="145">
        <v>1.05E-4</v>
      </c>
      <c r="K74" s="145">
        <v>1.4999999999999999E-4</v>
      </c>
      <c r="L74" s="145">
        <v>9.4874999999999992E-7</v>
      </c>
      <c r="M74" s="26" t="s">
        <v>430</v>
      </c>
      <c r="N74" s="145">
        <v>3.6999999999999999E-4</v>
      </c>
      <c r="O74" s="145">
        <v>3.0000000000000001E-5</v>
      </c>
      <c r="P74" s="26" t="s">
        <v>430</v>
      </c>
      <c r="Q74" s="145">
        <v>2.7E-4</v>
      </c>
      <c r="R74" s="26" t="s">
        <v>430</v>
      </c>
      <c r="S74" s="26" t="s">
        <v>430</v>
      </c>
      <c r="T74" s="26" t="s">
        <v>430</v>
      </c>
      <c r="U74" s="26" t="s">
        <v>430</v>
      </c>
      <c r="V74" s="145">
        <v>1.6200000000000001E-3</v>
      </c>
      <c r="W74" s="145">
        <v>0.49280000000000002</v>
      </c>
      <c r="X74" s="26" t="s">
        <v>430</v>
      </c>
      <c r="Y74" s="26" t="s">
        <v>430</v>
      </c>
      <c r="Z74" s="26" t="s">
        <v>430</v>
      </c>
      <c r="AA74" s="26" t="s">
        <v>430</v>
      </c>
      <c r="AB74" s="26" t="s">
        <v>430</v>
      </c>
      <c r="AC74" s="145">
        <v>3.0575999999999999E-2</v>
      </c>
      <c r="AD74" s="145">
        <v>8.0432616225000003E-2</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1.4364546266810237E-3</v>
      </c>
      <c r="G77" s="26" t="s">
        <v>430</v>
      </c>
      <c r="H77" s="26" t="s">
        <v>430</v>
      </c>
      <c r="I77" s="145">
        <v>9.5764943311845048E-4</v>
      </c>
      <c r="J77" s="145">
        <v>4.8916556849775451E-3</v>
      </c>
      <c r="K77" s="145">
        <v>1.8158070000000002E-2</v>
      </c>
      <c r="L77" s="26" t="s">
        <v>430</v>
      </c>
      <c r="M77" s="26" t="s">
        <v>430</v>
      </c>
      <c r="N77" s="145">
        <v>2.3480000000000001E-2</v>
      </c>
      <c r="O77" s="145">
        <v>6.3E-2</v>
      </c>
      <c r="P77" s="145">
        <v>2.9100000000000003E-3</v>
      </c>
      <c r="Q77" s="145">
        <v>3.124E-2</v>
      </c>
      <c r="R77" s="26" t="s">
        <v>430</v>
      </c>
      <c r="S77" s="145">
        <v>9.5629999999999993E-2</v>
      </c>
      <c r="T77" s="26" t="s">
        <v>431</v>
      </c>
      <c r="U77" s="26" t="s">
        <v>430</v>
      </c>
      <c r="V77" s="145">
        <v>6.7033000000000005</v>
      </c>
      <c r="W77" s="145">
        <v>3.0177618207584529E-2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145">
        <v>2.7300000000000002E-3</v>
      </c>
      <c r="G78" s="145">
        <v>8.9400000000000007E-2</v>
      </c>
      <c r="H78" s="26" t="s">
        <v>430</v>
      </c>
      <c r="I78" s="145">
        <v>2.8500000000000004E-4</v>
      </c>
      <c r="J78" s="145">
        <v>3.7500000000000001E-4</v>
      </c>
      <c r="K78" s="145">
        <v>4.8000000000000007E-4</v>
      </c>
      <c r="L78" s="145">
        <v>2.4000000000000003E-7</v>
      </c>
      <c r="M78" s="145">
        <v>7.3730000000000004E-2</v>
      </c>
      <c r="N78" s="145">
        <v>3.7499999999999999E-3</v>
      </c>
      <c r="O78" s="145">
        <v>1E-3</v>
      </c>
      <c r="P78" s="145">
        <v>5.0113589516433205E-6</v>
      </c>
      <c r="Q78" s="145">
        <v>1.1525659551537948E-2</v>
      </c>
      <c r="R78" s="145">
        <v>9.4594594594594615E-4</v>
      </c>
      <c r="S78" s="145">
        <v>7.7189999999999995E-2</v>
      </c>
      <c r="T78" s="145">
        <v>2.5000000000000001E-4</v>
      </c>
      <c r="U78" s="145">
        <v>0.12</v>
      </c>
      <c r="V78" s="145">
        <v>4.0599999999999994E-3</v>
      </c>
      <c r="W78" s="145">
        <v>1.24642E-3</v>
      </c>
      <c r="X78" s="26" t="s">
        <v>430</v>
      </c>
      <c r="Y78" s="26" t="s">
        <v>430</v>
      </c>
      <c r="Z78" s="26" t="s">
        <v>430</v>
      </c>
      <c r="AA78" s="26" t="s">
        <v>430</v>
      </c>
      <c r="AB78" s="26" t="s">
        <v>430</v>
      </c>
      <c r="AC78" s="145">
        <v>5.8622081255000005</v>
      </c>
      <c r="AD78" s="145">
        <v>3.2357000000000002E-4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0.05</v>
      </c>
      <c r="G79" s="145">
        <v>4.8941176466E-3</v>
      </c>
      <c r="H79" s="145">
        <v>9.1999999999999998E-2</v>
      </c>
      <c r="I79" s="26" t="s">
        <v>431</v>
      </c>
      <c r="J79" s="26" t="s">
        <v>431</v>
      </c>
      <c r="K79" s="26" t="s">
        <v>431</v>
      </c>
      <c r="L79" s="26" t="s">
        <v>430</v>
      </c>
      <c r="M79" s="26" t="s">
        <v>430</v>
      </c>
      <c r="N79" s="26" t="s">
        <v>430</v>
      </c>
      <c r="O79" s="26" t="s">
        <v>430</v>
      </c>
      <c r="P79" s="26" t="s">
        <v>430</v>
      </c>
      <c r="Q79" s="26" t="s">
        <v>430</v>
      </c>
      <c r="R79" s="26" t="s">
        <v>430</v>
      </c>
      <c r="S79" s="26" t="s">
        <v>430</v>
      </c>
      <c r="T79" s="145">
        <v>1.7230000000000001</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1.6451449999999999E-2</v>
      </c>
      <c r="G80" s="145">
        <v>5.6000000000000006E-4</v>
      </c>
      <c r="H80" s="145">
        <v>2.0000000000000002E-5</v>
      </c>
      <c r="I80" s="145">
        <v>1.9916200000000002E-2</v>
      </c>
      <c r="J80" s="145">
        <v>2.3889200000000003E-2</v>
      </c>
      <c r="K80" s="145">
        <v>3.9729999999999994E-2</v>
      </c>
      <c r="L80" s="26" t="s">
        <v>430</v>
      </c>
      <c r="M80" s="26" t="s">
        <v>430</v>
      </c>
      <c r="N80" s="145">
        <v>0.62471999999999994</v>
      </c>
      <c r="O80" s="145">
        <v>5.5009999999999996E-2</v>
      </c>
      <c r="P80" s="145">
        <v>1.4000000000000001E-4</v>
      </c>
      <c r="Q80" s="145">
        <v>0.14613000000000001</v>
      </c>
      <c r="R80" s="145">
        <v>5.4829999999999997E-2</v>
      </c>
      <c r="S80" s="145">
        <v>0.76709000000000005</v>
      </c>
      <c r="T80" s="145">
        <v>6.4199999999999993E-2</v>
      </c>
      <c r="U80" s="145">
        <v>3.0000000000000001E-3</v>
      </c>
      <c r="V80" s="145">
        <v>1.8026199999999997</v>
      </c>
      <c r="W80" s="26" t="s">
        <v>430</v>
      </c>
      <c r="X80" s="26" t="s">
        <v>430</v>
      </c>
      <c r="Y80" s="26" t="s">
        <v>430</v>
      </c>
      <c r="Z80" s="26" t="s">
        <v>430</v>
      </c>
      <c r="AA80" s="26" t="s">
        <v>430</v>
      </c>
      <c r="AB80" s="26" t="s">
        <v>430</v>
      </c>
      <c r="AC80" s="145">
        <v>4.9631979744000007E-2</v>
      </c>
      <c r="AD80" s="145">
        <v>1.2777241223480004E-2</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7.2236599920000007E-4</v>
      </c>
      <c r="J81" s="145">
        <v>7.2236599920000007E-3</v>
      </c>
      <c r="K81" s="145">
        <v>1.4447319984000001E-2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3611.8299960000004</v>
      </c>
      <c r="AL81" s="49" t="s">
        <v>451</v>
      </c>
    </row>
    <row r="82" spans="1:38" s="2" customFormat="1" ht="26.25" customHeight="1" thickBot="1" x14ac:dyDescent="0.3">
      <c r="A82" s="70" t="s">
        <v>209</v>
      </c>
      <c r="B82" s="70" t="s">
        <v>210</v>
      </c>
      <c r="C82" s="70" t="s">
        <v>211</v>
      </c>
      <c r="D82" s="72"/>
      <c r="E82" s="26" t="s">
        <v>430</v>
      </c>
      <c r="F82" s="145">
        <v>5.0854710374473608</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0.28879290100000005</v>
      </c>
      <c r="G83" s="26" t="s">
        <v>430</v>
      </c>
      <c r="H83" s="26" t="s">
        <v>430</v>
      </c>
      <c r="I83" s="145">
        <v>5.4613470999999997E-2</v>
      </c>
      <c r="J83" s="145">
        <v>5.9578332000000005E-2</v>
      </c>
      <c r="K83" s="145">
        <v>7.9437776000000002E-2</v>
      </c>
      <c r="L83" s="145">
        <v>3.112967847E-3</v>
      </c>
      <c r="M83" s="26" t="s">
        <v>430</v>
      </c>
      <c r="N83" s="26" t="s">
        <v>430</v>
      </c>
      <c r="O83" s="26" t="s">
        <v>430</v>
      </c>
      <c r="P83" s="26" t="s">
        <v>430</v>
      </c>
      <c r="Q83" s="26" t="s">
        <v>430</v>
      </c>
      <c r="R83" s="26" t="s">
        <v>430</v>
      </c>
      <c r="S83" s="26" t="s">
        <v>430</v>
      </c>
      <c r="T83" s="26" t="s">
        <v>430</v>
      </c>
      <c r="U83" s="26" t="s">
        <v>430</v>
      </c>
      <c r="V83" s="26" t="s">
        <v>430</v>
      </c>
      <c r="W83" s="145">
        <v>9.9297220000000002E-3</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0.19075723</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8.7186447101999995</v>
      </c>
      <c r="G85" s="26" t="s">
        <v>430</v>
      </c>
      <c r="H85" s="26" t="s">
        <v>430</v>
      </c>
      <c r="I85" s="145">
        <v>1.1348530144E-3</v>
      </c>
      <c r="J85" s="145">
        <v>1.8923875600000005E-3</v>
      </c>
      <c r="K85" s="145">
        <v>2.4587751199999998E-3</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0.28288200000000002</v>
      </c>
      <c r="G86" s="26" t="s">
        <v>430</v>
      </c>
      <c r="H86" s="145">
        <v>5.5999999999999999E-3</v>
      </c>
      <c r="I86" s="145">
        <v>5.9089039999999995E-3</v>
      </c>
      <c r="J86" s="145">
        <v>9.8621000000000004E-3</v>
      </c>
      <c r="K86" s="145">
        <v>1.2824199999999999E-2</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3.6060205699999983</v>
      </c>
      <c r="G88" s="145">
        <v>2E-3</v>
      </c>
      <c r="H88" s="145">
        <v>3.6011760000000002E-3</v>
      </c>
      <c r="I88" s="145">
        <v>2.7049999999999999E-3</v>
      </c>
      <c r="J88" s="145">
        <v>4.3280000000000002E-3</v>
      </c>
      <c r="K88" s="145">
        <v>5.4400000000000004E-3</v>
      </c>
      <c r="L88" s="26" t="s">
        <v>430</v>
      </c>
      <c r="M88" s="26" t="s">
        <v>430</v>
      </c>
      <c r="N88" s="26" t="s">
        <v>430</v>
      </c>
      <c r="O88" s="26" t="s">
        <v>430</v>
      </c>
      <c r="P88" s="26" t="s">
        <v>430</v>
      </c>
      <c r="Q88" s="26" t="s">
        <v>430</v>
      </c>
      <c r="R88" s="26" t="s">
        <v>430</v>
      </c>
      <c r="S88" s="26" t="s">
        <v>430</v>
      </c>
      <c r="T88" s="26" t="s">
        <v>430</v>
      </c>
      <c r="U88" s="26" t="s">
        <v>430</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1.2497669999999996</v>
      </c>
      <c r="G89" s="26" t="s">
        <v>430</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1.3952534100000002</v>
      </c>
      <c r="G90" s="145">
        <v>5.0640000000000004E-2</v>
      </c>
      <c r="H90" s="145">
        <v>0.19768000000000002</v>
      </c>
      <c r="I90" s="145">
        <v>6.8674899999999997E-2</v>
      </c>
      <c r="J90" s="145">
        <v>7.3311100000000004E-2</v>
      </c>
      <c r="K90" s="145">
        <v>7.8070000000000014E-2</v>
      </c>
      <c r="L90" s="145">
        <v>1.7472E-6</v>
      </c>
      <c r="M90" s="26" t="s">
        <v>430</v>
      </c>
      <c r="N90" s="26" t="s">
        <v>430</v>
      </c>
      <c r="O90" s="26" t="s">
        <v>430</v>
      </c>
      <c r="P90" s="26" t="s">
        <v>430</v>
      </c>
      <c r="Q90" s="26" t="s">
        <v>430</v>
      </c>
      <c r="R90" s="26" t="s">
        <v>430</v>
      </c>
      <c r="S90" s="26" t="s">
        <v>430</v>
      </c>
      <c r="T90" s="26" t="s">
        <v>430</v>
      </c>
      <c r="U90" s="26" t="s">
        <v>430</v>
      </c>
      <c r="V90" s="26" t="s">
        <v>430</v>
      </c>
      <c r="W90" s="26" t="s">
        <v>430</v>
      </c>
      <c r="X90" s="145">
        <v>4.1792729999999998E-3</v>
      </c>
      <c r="Y90" s="145">
        <v>2.1095378000000001E-3</v>
      </c>
      <c r="Z90" s="145">
        <v>2.1095378000000001E-3</v>
      </c>
      <c r="AA90" s="145">
        <v>2.1095378000000001E-3</v>
      </c>
      <c r="AB90" s="145">
        <v>1.0507886400000001E-2</v>
      </c>
      <c r="AC90" s="145">
        <v>7.4179400000000005E-4</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8.7005250000000006E-3</v>
      </c>
      <c r="F91" s="145">
        <v>2.2404118000000001E-2</v>
      </c>
      <c r="G91" s="145">
        <v>4.2792860000000002E-3</v>
      </c>
      <c r="H91" s="145">
        <v>3.4578256500000008E-2</v>
      </c>
      <c r="I91" s="145">
        <v>0.12505524804508003</v>
      </c>
      <c r="J91" s="145">
        <v>0.12512323484144003</v>
      </c>
      <c r="K91" s="145">
        <v>0.12513727713306003</v>
      </c>
      <c r="L91" s="145">
        <v>5.6241742500000031E-4</v>
      </c>
      <c r="M91" s="145">
        <v>0.26518656600000001</v>
      </c>
      <c r="N91" s="145">
        <v>1.110913888</v>
      </c>
      <c r="O91" s="145">
        <v>2.7093463360000004E-2</v>
      </c>
      <c r="P91" s="145">
        <v>8.0767973999999992E-5</v>
      </c>
      <c r="Q91" s="145">
        <v>1.8845860600000001E-3</v>
      </c>
      <c r="R91" s="145">
        <v>2.2104919200000003E-2</v>
      </c>
      <c r="S91" s="145">
        <v>0.65413633800000015</v>
      </c>
      <c r="T91" s="145">
        <v>5.5007624999999997E-2</v>
      </c>
      <c r="U91" s="26" t="s">
        <v>429</v>
      </c>
      <c r="V91" s="145">
        <v>0.38091348500000005</v>
      </c>
      <c r="W91" s="145">
        <v>4.6289500000000011E-4</v>
      </c>
      <c r="X91" s="145">
        <v>5.1381345000000005E-4</v>
      </c>
      <c r="Y91" s="145">
        <v>2.0830275000000001E-4</v>
      </c>
      <c r="Z91" s="145">
        <v>2.0830275000000001E-4</v>
      </c>
      <c r="AA91" s="145">
        <v>2.0830275000000001E-4</v>
      </c>
      <c r="AB91" s="145">
        <v>1.1387217000000003E-3</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1.5826825969400005</v>
      </c>
      <c r="G92" s="145">
        <v>1.2394799999999999</v>
      </c>
      <c r="H92" s="145">
        <v>0.11454</v>
      </c>
      <c r="I92" s="145">
        <v>0.21456788672999999</v>
      </c>
      <c r="J92" s="145">
        <v>0.28751183009499992</v>
      </c>
      <c r="K92" s="145">
        <v>0.35761314454999993</v>
      </c>
      <c r="L92" s="145">
        <v>7.4537290549800015E-3</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26" t="s">
        <v>430</v>
      </c>
      <c r="AD92" s="26" t="s">
        <v>430</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2.2098129960000001</v>
      </c>
      <c r="G93" s="26" t="s">
        <v>431</v>
      </c>
      <c r="H93" s="26" t="s">
        <v>430</v>
      </c>
      <c r="I93" s="145">
        <v>0.47001208</v>
      </c>
      <c r="J93" s="145">
        <v>0.53036157999999989</v>
      </c>
      <c r="K93" s="145">
        <v>0.5697062799999999</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1.2025948499999999</v>
      </c>
      <c r="G95" s="145" t="s">
        <v>430</v>
      </c>
      <c r="H95" s="26" t="s">
        <v>430</v>
      </c>
      <c r="I95" s="145">
        <v>1.8001694503053535E-2</v>
      </c>
      <c r="J95" s="145">
        <v>5.9532005231760977E-2</v>
      </c>
      <c r="K95" s="145">
        <v>0.20030439866500002</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26" t="s">
        <v>430</v>
      </c>
      <c r="AJ95" s="145"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26" t="s">
        <v>434</v>
      </c>
      <c r="AK97" s="26" t="s">
        <v>434</v>
      </c>
      <c r="AL97" s="49" t="s">
        <v>430</v>
      </c>
    </row>
    <row r="98" spans="1:38" s="2" customFormat="1" ht="26.25" customHeight="1" thickBot="1" x14ac:dyDescent="0.3">
      <c r="A98" s="70" t="s">
        <v>54</v>
      </c>
      <c r="B98" s="70" t="s">
        <v>242</v>
      </c>
      <c r="C98" s="70" t="s">
        <v>243</v>
      </c>
      <c r="D98" s="72"/>
      <c r="E98" s="145" t="s">
        <v>430</v>
      </c>
      <c r="F98" s="145">
        <v>3.7539599999999999E-2</v>
      </c>
      <c r="G98" s="145">
        <v>3.8E-3</v>
      </c>
      <c r="H98" s="145">
        <v>1.601E-2</v>
      </c>
      <c r="I98" s="145">
        <v>4.9180363419835567E-3</v>
      </c>
      <c r="J98" s="145">
        <v>7.7094316058836229E-3</v>
      </c>
      <c r="K98" s="145">
        <v>1.0351369408999998E-2</v>
      </c>
      <c r="L98" s="145" t="s">
        <v>430</v>
      </c>
      <c r="M98" s="145" t="s">
        <v>430</v>
      </c>
      <c r="N98" s="145" t="s">
        <v>430</v>
      </c>
      <c r="O98" s="145" t="s">
        <v>430</v>
      </c>
      <c r="P98" s="145" t="s">
        <v>430</v>
      </c>
      <c r="Q98" s="145" t="s">
        <v>430</v>
      </c>
      <c r="R98" s="145" t="s">
        <v>430</v>
      </c>
      <c r="S98" s="145" t="s">
        <v>430</v>
      </c>
      <c r="T98" s="145" t="s">
        <v>430</v>
      </c>
      <c r="U98" s="26" t="s">
        <v>430</v>
      </c>
      <c r="V98" s="145" t="s">
        <v>430</v>
      </c>
      <c r="W98" s="145">
        <v>9.4742999999999997E-3</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145" t="s">
        <v>430</v>
      </c>
      <c r="AK98" s="26" t="s">
        <v>430</v>
      </c>
      <c r="AL98" s="49" t="s">
        <v>430</v>
      </c>
    </row>
    <row r="99" spans="1:38" s="2" customFormat="1" ht="26.25" customHeight="1" thickBot="1" x14ac:dyDescent="0.3">
      <c r="A99" s="70" t="s">
        <v>244</v>
      </c>
      <c r="B99" s="70" t="s">
        <v>245</v>
      </c>
      <c r="C99" s="70" t="s">
        <v>454</v>
      </c>
      <c r="D99" s="72"/>
      <c r="E99" s="145">
        <v>5.2618284249294732E-2</v>
      </c>
      <c r="F99" s="145">
        <v>6.1476549050000004</v>
      </c>
      <c r="G99" s="145" t="s">
        <v>430</v>
      </c>
      <c r="H99" s="145">
        <v>5.7893908349743768</v>
      </c>
      <c r="I99" s="145">
        <v>6.8106216610000006E-2</v>
      </c>
      <c r="J99" s="145">
        <v>0.1046510158</v>
      </c>
      <c r="K99" s="145">
        <v>0.2292355583</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285.529</v>
      </c>
      <c r="AL99" s="49" t="s">
        <v>246</v>
      </c>
    </row>
    <row r="100" spans="1:38" s="2" customFormat="1" ht="26.25" customHeight="1" thickBot="1" x14ac:dyDescent="0.3">
      <c r="A100" s="70" t="s">
        <v>244</v>
      </c>
      <c r="B100" s="70" t="s">
        <v>247</v>
      </c>
      <c r="C100" s="70" t="s">
        <v>455</v>
      </c>
      <c r="D100" s="72"/>
      <c r="E100" s="145">
        <v>0.14447372570644795</v>
      </c>
      <c r="F100" s="145">
        <v>4.1411532845999997</v>
      </c>
      <c r="G100" s="145" t="s">
        <v>430</v>
      </c>
      <c r="H100" s="145">
        <v>4.8389645260997325</v>
      </c>
      <c r="I100" s="145">
        <v>5.3285754817E-2</v>
      </c>
      <c r="J100" s="145">
        <v>8.1917700455000006E-2</v>
      </c>
      <c r="K100" s="145">
        <v>0.1770899464</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145" t="s">
        <v>430</v>
      </c>
      <c r="AK100" s="145">
        <v>628.524</v>
      </c>
      <c r="AL100" s="49" t="s">
        <v>246</v>
      </c>
    </row>
    <row r="101" spans="1:38" s="2" customFormat="1" ht="26.25" customHeight="1" thickBot="1" x14ac:dyDescent="0.3">
      <c r="A101" s="70" t="s">
        <v>244</v>
      </c>
      <c r="B101" s="70" t="s">
        <v>248</v>
      </c>
      <c r="C101" s="70" t="s">
        <v>249</v>
      </c>
      <c r="D101" s="72"/>
      <c r="E101" s="145">
        <v>9.5304061010420358E-3</v>
      </c>
      <c r="F101" s="145">
        <v>0.14016943309999999</v>
      </c>
      <c r="G101" s="145" t="s">
        <v>430</v>
      </c>
      <c r="H101" s="145">
        <v>0.14215575500310706</v>
      </c>
      <c r="I101" s="145">
        <v>1.2251962929999999E-3</v>
      </c>
      <c r="J101" s="145">
        <v>3.67558888E-3</v>
      </c>
      <c r="K101" s="145">
        <v>8.5763740529999997E-3</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145" t="s">
        <v>430</v>
      </c>
      <c r="AJ101" s="26" t="s">
        <v>430</v>
      </c>
      <c r="AK101" s="145">
        <v>129.09100000000001</v>
      </c>
      <c r="AL101" s="49" t="s">
        <v>246</v>
      </c>
    </row>
    <row r="102" spans="1:38" s="2" customFormat="1" ht="26.25" customHeight="1" thickBot="1" x14ac:dyDescent="0.3">
      <c r="A102" s="70" t="s">
        <v>244</v>
      </c>
      <c r="B102" s="70" t="s">
        <v>250</v>
      </c>
      <c r="C102" s="70" t="s">
        <v>456</v>
      </c>
      <c r="D102" s="72"/>
      <c r="E102" s="145">
        <v>1.5271329897933521E-2</v>
      </c>
      <c r="F102" s="145">
        <v>0.34982287354300001</v>
      </c>
      <c r="G102" s="145" t="s">
        <v>430</v>
      </c>
      <c r="H102" s="145">
        <v>4.0632246029274812</v>
      </c>
      <c r="I102" s="145">
        <v>2.8473748E-3</v>
      </c>
      <c r="J102" s="145">
        <v>6.1374136797000003E-2</v>
      </c>
      <c r="K102" s="145">
        <v>0.38629817880400003</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145" t="s">
        <v>430</v>
      </c>
      <c r="AK102" s="145">
        <v>956.19999999999993</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3.8823329436886634E-4</v>
      </c>
      <c r="F104" s="145">
        <v>3.9445291639999998E-3</v>
      </c>
      <c r="G104" s="145" t="s">
        <v>430</v>
      </c>
      <c r="H104" s="145">
        <v>5.7908689841764402E-3</v>
      </c>
      <c r="I104" s="145">
        <v>4.6524638999999998E-5</v>
      </c>
      <c r="J104" s="145">
        <v>1.39573918E-4</v>
      </c>
      <c r="K104" s="145">
        <v>3.2567247599999999E-4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4.9020000000000001</v>
      </c>
      <c r="AL104" s="49" t="s">
        <v>246</v>
      </c>
    </row>
    <row r="105" spans="1:38" s="2" customFormat="1" ht="26.25" customHeight="1" thickBot="1" x14ac:dyDescent="0.3">
      <c r="A105" s="70" t="s">
        <v>244</v>
      </c>
      <c r="B105" s="70" t="s">
        <v>255</v>
      </c>
      <c r="C105" s="70" t="s">
        <v>256</v>
      </c>
      <c r="D105" s="72"/>
      <c r="E105" s="145">
        <v>3.0180150101670442E-2</v>
      </c>
      <c r="F105" s="145">
        <v>0.25368489994800003</v>
      </c>
      <c r="G105" s="145" t="s">
        <v>430</v>
      </c>
      <c r="H105" s="145">
        <v>0.67668245369040325</v>
      </c>
      <c r="I105" s="145">
        <v>6.383497696E-3</v>
      </c>
      <c r="J105" s="145">
        <v>1.0031210665E-2</v>
      </c>
      <c r="K105" s="145">
        <v>2.1886277818999999E-2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145" t="s">
        <v>430</v>
      </c>
      <c r="AI105" s="145" t="s">
        <v>430</v>
      </c>
      <c r="AJ105" s="26" t="s">
        <v>430</v>
      </c>
      <c r="AK105" s="145">
        <v>75.5</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26" t="s">
        <v>457</v>
      </c>
      <c r="AI106" s="145" t="s">
        <v>457</v>
      </c>
      <c r="AJ106" s="26" t="s">
        <v>457</v>
      </c>
      <c r="AK106" s="26" t="s">
        <v>457</v>
      </c>
      <c r="AL106" s="49" t="s">
        <v>246</v>
      </c>
    </row>
    <row r="107" spans="1:38" s="2" customFormat="1" ht="26.25" customHeight="1" thickBot="1" x14ac:dyDescent="0.3">
      <c r="A107" s="70" t="s">
        <v>244</v>
      </c>
      <c r="B107" s="70" t="s">
        <v>259</v>
      </c>
      <c r="C107" s="70" t="s">
        <v>458</v>
      </c>
      <c r="D107" s="72"/>
      <c r="E107" s="145">
        <v>3.384023709951809E-2</v>
      </c>
      <c r="F107" s="145">
        <v>0.17625635919999999</v>
      </c>
      <c r="G107" s="145" t="s">
        <v>430</v>
      </c>
      <c r="H107" s="145">
        <v>0.3728347913531469</v>
      </c>
      <c r="I107" s="145">
        <v>8.5463617930000013E-3</v>
      </c>
      <c r="J107" s="145">
        <v>0.1139514906</v>
      </c>
      <c r="K107" s="145">
        <v>0.54126958019999993</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145" t="s">
        <v>430</v>
      </c>
      <c r="AI107" s="145" t="s">
        <v>430</v>
      </c>
      <c r="AJ107" s="26" t="s">
        <v>430</v>
      </c>
      <c r="AK107" s="145">
        <v>3326.0410000000002</v>
      </c>
      <c r="AL107" s="49" t="s">
        <v>246</v>
      </c>
    </row>
    <row r="108" spans="1:38" s="2" customFormat="1" ht="26.25" customHeight="1" thickBot="1" x14ac:dyDescent="0.3">
      <c r="A108" s="70" t="s">
        <v>244</v>
      </c>
      <c r="B108" s="70" t="s">
        <v>260</v>
      </c>
      <c r="C108" s="70" t="s">
        <v>459</v>
      </c>
      <c r="D108" s="72"/>
      <c r="E108" s="145">
        <v>5.6623872444770039E-2</v>
      </c>
      <c r="F108" s="145">
        <v>0.44635337821000004</v>
      </c>
      <c r="G108" s="145" t="s">
        <v>430</v>
      </c>
      <c r="H108" s="145">
        <v>0.43590602896052494</v>
      </c>
      <c r="I108" s="145">
        <v>5.8419539999999999E-3</v>
      </c>
      <c r="J108" s="145">
        <v>5.8419539999999999E-2</v>
      </c>
      <c r="K108" s="145">
        <v>0.11683908</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145" t="s">
        <v>430</v>
      </c>
      <c r="AJ108" s="26" t="s">
        <v>430</v>
      </c>
      <c r="AK108" s="145">
        <v>5841.9539999999997</v>
      </c>
      <c r="AL108" s="49" t="s">
        <v>246</v>
      </c>
    </row>
    <row r="109" spans="1:38" s="2" customFormat="1" ht="26.25" customHeight="1" thickBot="1" x14ac:dyDescent="0.3">
      <c r="A109" s="70" t="s">
        <v>244</v>
      </c>
      <c r="B109" s="70" t="s">
        <v>261</v>
      </c>
      <c r="C109" s="70" t="s">
        <v>460</v>
      </c>
      <c r="D109" s="72"/>
      <c r="E109" s="145">
        <v>9.1950145817710199E-3</v>
      </c>
      <c r="F109" s="145">
        <v>3.6355807820000002E-2</v>
      </c>
      <c r="G109" s="26" t="s">
        <v>430</v>
      </c>
      <c r="H109" s="145">
        <v>7.0785688996489265E-2</v>
      </c>
      <c r="I109" s="145">
        <v>3.0814400000000004E-3</v>
      </c>
      <c r="J109" s="145">
        <v>1.6947920000000002E-2</v>
      </c>
      <c r="K109" s="145">
        <v>1.6947920000000002E-2</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308.14400000000001</v>
      </c>
      <c r="AL109" s="49" t="s">
        <v>246</v>
      </c>
    </row>
    <row r="110" spans="1:38" s="2" customFormat="1" ht="26.25" customHeight="1" thickBot="1" x14ac:dyDescent="0.3">
      <c r="A110" s="70" t="s">
        <v>244</v>
      </c>
      <c r="B110" s="70" t="s">
        <v>262</v>
      </c>
      <c r="C110" s="70" t="s">
        <v>461</v>
      </c>
      <c r="D110" s="72"/>
      <c r="E110" s="145">
        <v>4.1950074435019918E-3</v>
      </c>
      <c r="F110" s="145">
        <v>1.9979576480999999E-2</v>
      </c>
      <c r="G110" s="26" t="s">
        <v>430</v>
      </c>
      <c r="H110" s="145">
        <v>4.8297913125373342E-2</v>
      </c>
      <c r="I110" s="145">
        <v>1.2576336739000001E-2</v>
      </c>
      <c r="J110" s="145">
        <v>8.8357295357000015E-2</v>
      </c>
      <c r="K110" s="145">
        <v>9.0906807321000024E-2</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759.54200000000003</v>
      </c>
      <c r="AL110" s="49" t="s">
        <v>246</v>
      </c>
    </row>
    <row r="111" spans="1:38" s="2" customFormat="1" ht="26.25" customHeight="1" thickBot="1" x14ac:dyDescent="0.3">
      <c r="A111" s="70" t="s">
        <v>244</v>
      </c>
      <c r="B111" s="70" t="s">
        <v>263</v>
      </c>
      <c r="C111" s="70" t="s">
        <v>462</v>
      </c>
      <c r="D111" s="72"/>
      <c r="E111" s="145">
        <v>5.1530870768214873E-2</v>
      </c>
      <c r="F111" s="145">
        <v>1.0924360687000001</v>
      </c>
      <c r="G111" s="26" t="s">
        <v>430</v>
      </c>
      <c r="H111" s="145">
        <v>2.3181051895786275</v>
      </c>
      <c r="I111" s="145">
        <v>1.159282E-2</v>
      </c>
      <c r="J111" s="145">
        <v>2.318564E-2</v>
      </c>
      <c r="K111" s="145">
        <v>5.2167690000000003E-2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3556.3490000000002</v>
      </c>
      <c r="AL111" s="49" t="s">
        <v>246</v>
      </c>
    </row>
    <row r="112" spans="1:38" s="2" customFormat="1" ht="26.25" customHeight="1" thickBot="1" x14ac:dyDescent="0.3">
      <c r="A112" s="70" t="s">
        <v>264</v>
      </c>
      <c r="B112" s="70" t="s">
        <v>265</v>
      </c>
      <c r="C112" s="70" t="s">
        <v>266</v>
      </c>
      <c r="D112" s="72"/>
      <c r="E112" s="145">
        <v>5.8504649883565678</v>
      </c>
      <c r="F112" s="145" t="s">
        <v>430</v>
      </c>
      <c r="G112" s="145" t="s">
        <v>430</v>
      </c>
      <c r="H112" s="145">
        <v>2.0628938862821498</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145" t="s">
        <v>430</v>
      </c>
      <c r="AJ112" s="26" t="s">
        <v>430</v>
      </c>
      <c r="AK112" s="145">
        <v>146.18899999999999</v>
      </c>
      <c r="AL112" s="49" t="s">
        <v>475</v>
      </c>
    </row>
    <row r="113" spans="1:38" s="2" customFormat="1" ht="26.25" customHeight="1" thickBot="1" x14ac:dyDescent="0.3">
      <c r="A113" s="70" t="s">
        <v>264</v>
      </c>
      <c r="B113" s="70" t="s">
        <v>267</v>
      </c>
      <c r="C113" s="70" t="s">
        <v>268</v>
      </c>
      <c r="D113" s="72"/>
      <c r="E113" s="145">
        <v>2.947655799629171</v>
      </c>
      <c r="F113" s="145">
        <v>2.881303235242</v>
      </c>
      <c r="G113" s="26" t="s">
        <v>430</v>
      </c>
      <c r="H113" s="145">
        <v>9.2154219048355017</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5.9280000000000001E-3</v>
      </c>
      <c r="F114" s="145" t="s">
        <v>430</v>
      </c>
      <c r="G114" s="145" t="s">
        <v>430</v>
      </c>
      <c r="H114" s="145">
        <v>4.0490359999999998E-3</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145"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0.57648440414339586</v>
      </c>
      <c r="F116" s="145">
        <v>6.7168669648999993E-2</v>
      </c>
      <c r="G116" s="26" t="s">
        <v>430</v>
      </c>
      <c r="H116" s="145">
        <v>1.4247915459609208</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145"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0.22694550000000002</v>
      </c>
      <c r="J119" s="145">
        <v>4.1067339999999994</v>
      </c>
      <c r="K119" s="145">
        <v>4.1067339999999994</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145"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0.88651229836617973</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0.1573551</v>
      </c>
      <c r="AD122" s="26" t="s">
        <v>430</v>
      </c>
      <c r="AE122" s="144" t="s">
        <v>443</v>
      </c>
      <c r="AF122" s="145" t="s">
        <v>430</v>
      </c>
      <c r="AG122" s="26" t="s">
        <v>430</v>
      </c>
      <c r="AH122" s="26" t="s">
        <v>430</v>
      </c>
      <c r="AI122" s="145" t="s">
        <v>430</v>
      </c>
      <c r="AJ122" s="26" t="s">
        <v>430</v>
      </c>
      <c r="AK122" s="26" t="s">
        <v>430</v>
      </c>
      <c r="AL122" s="49" t="s">
        <v>443</v>
      </c>
    </row>
    <row r="123" spans="1:38" s="2" customFormat="1" ht="26.25" customHeight="1" thickBot="1" x14ac:dyDescent="0.3">
      <c r="A123" s="70" t="s">
        <v>264</v>
      </c>
      <c r="B123" s="70" t="s">
        <v>285</v>
      </c>
      <c r="C123" s="70" t="s">
        <v>286</v>
      </c>
      <c r="D123" s="72"/>
      <c r="E123" s="145">
        <v>5.9979986225242435E-2</v>
      </c>
      <c r="F123" s="145">
        <v>0.10679048592226668</v>
      </c>
      <c r="G123" s="145">
        <v>8.9310866930151552E-3</v>
      </c>
      <c r="H123" s="145">
        <v>5.9066633929935067E-2</v>
      </c>
      <c r="I123" s="145">
        <v>0.14977223655429384</v>
      </c>
      <c r="J123" s="145">
        <v>0.15715556579553572</v>
      </c>
      <c r="K123" s="145">
        <v>0.15961667554261635</v>
      </c>
      <c r="L123" s="145">
        <v>1.8210857309582114E-2</v>
      </c>
      <c r="M123" s="145">
        <v>1.9115171646938176</v>
      </c>
      <c r="N123" s="145">
        <v>1.8096138185134869E-3</v>
      </c>
      <c r="O123" s="145">
        <v>1.6258626506488752E-2</v>
      </c>
      <c r="P123" s="145">
        <v>3.0743628212502004E-3</v>
      </c>
      <c r="Q123" s="145">
        <v>1.0351963113495246E-4</v>
      </c>
      <c r="R123" s="145">
        <v>2.4750571040226999E-3</v>
      </c>
      <c r="S123" s="145">
        <v>1.2111409510145432E-3</v>
      </c>
      <c r="T123" s="145">
        <v>9.3389470913715807E-4</v>
      </c>
      <c r="U123" s="145">
        <v>6.5250889642955482E-4</v>
      </c>
      <c r="V123" s="145">
        <v>1.3191683726233619E-2</v>
      </c>
      <c r="W123" s="145">
        <v>1.2305548735403141E-2</v>
      </c>
      <c r="X123" s="145">
        <v>1.9285357225692511E-6</v>
      </c>
      <c r="Y123" s="145">
        <v>5.651955680765714E-6</v>
      </c>
      <c r="Z123" s="145">
        <v>1.9549017920019781E-6</v>
      </c>
      <c r="AA123" s="145">
        <v>1.2587902879720751E-6</v>
      </c>
      <c r="AB123" s="145">
        <v>1.0794183483309018E-5</v>
      </c>
      <c r="AC123" s="145" t="s">
        <v>430</v>
      </c>
      <c r="AD123" s="145" t="s">
        <v>430</v>
      </c>
      <c r="AE123" s="144" t="s">
        <v>443</v>
      </c>
      <c r="AF123" s="145" t="s">
        <v>430</v>
      </c>
      <c r="AG123" s="26" t="s">
        <v>430</v>
      </c>
      <c r="AH123" s="26" t="s">
        <v>430</v>
      </c>
      <c r="AI123" s="145" t="s">
        <v>430</v>
      </c>
      <c r="AJ123" s="26" t="s">
        <v>430</v>
      </c>
      <c r="AK123" s="145">
        <v>24.611097470806282</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26"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0.113787707</v>
      </c>
      <c r="G125" s="145" t="s">
        <v>430</v>
      </c>
      <c r="H125" s="26" t="s">
        <v>430</v>
      </c>
      <c r="I125" s="145">
        <v>1.2803900999999997E-4</v>
      </c>
      <c r="J125" s="145">
        <v>8.497134299999999E-4</v>
      </c>
      <c r="K125" s="145">
        <v>1.79642611E-3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0.1360864</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567.02679999999998</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26" t="s">
        <v>431</v>
      </c>
      <c r="J130" s="26" t="s">
        <v>431</v>
      </c>
      <c r="K130" s="26"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434</v>
      </c>
      <c r="F131" s="145" t="s">
        <v>434</v>
      </c>
      <c r="G131" s="26" t="s">
        <v>434</v>
      </c>
      <c r="H131" s="26" t="s">
        <v>434</v>
      </c>
      <c r="I131" s="145" t="s">
        <v>434</v>
      </c>
      <c r="J131" s="145" t="s">
        <v>434</v>
      </c>
      <c r="K131" s="145" t="s">
        <v>434</v>
      </c>
      <c r="L131" s="26" t="s">
        <v>434</v>
      </c>
      <c r="M131" s="26" t="s">
        <v>434</v>
      </c>
      <c r="N131" s="26" t="s">
        <v>434</v>
      </c>
      <c r="O131" s="26" t="s">
        <v>434</v>
      </c>
      <c r="P131" s="26" t="s">
        <v>434</v>
      </c>
      <c r="Q131" s="26" t="s">
        <v>434</v>
      </c>
      <c r="R131" s="26" t="s">
        <v>434</v>
      </c>
      <c r="S131" s="26" t="s">
        <v>434</v>
      </c>
      <c r="T131" s="26" t="s">
        <v>434</v>
      </c>
      <c r="U131" s="26" t="s">
        <v>434</v>
      </c>
      <c r="V131" s="26" t="s">
        <v>434</v>
      </c>
      <c r="W131" s="26" t="s">
        <v>434</v>
      </c>
      <c r="X131" s="26" t="s">
        <v>434</v>
      </c>
      <c r="Y131" s="26" t="s">
        <v>434</v>
      </c>
      <c r="Z131" s="26" t="s">
        <v>434</v>
      </c>
      <c r="AA131" s="26" t="s">
        <v>434</v>
      </c>
      <c r="AB131" s="26" t="s">
        <v>434</v>
      </c>
      <c r="AC131" s="26" t="s">
        <v>434</v>
      </c>
      <c r="AD131" s="26" t="s">
        <v>434</v>
      </c>
      <c r="AE131" s="144" t="s">
        <v>443</v>
      </c>
      <c r="AF131" s="26" t="s">
        <v>434</v>
      </c>
      <c r="AG131" s="26" t="s">
        <v>434</v>
      </c>
      <c r="AH131" s="26" t="s">
        <v>434</v>
      </c>
      <c r="AI131" s="26" t="s">
        <v>434</v>
      </c>
      <c r="AJ131" s="26" t="s">
        <v>434</v>
      </c>
      <c r="AK131" s="26" t="s">
        <v>434</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7.4743800000000023E-4</v>
      </c>
      <c r="J133" s="145">
        <v>7.4743800000000023E-4</v>
      </c>
      <c r="K133" s="145">
        <v>8.3058240000000009E-4</v>
      </c>
      <c r="L133" s="145">
        <v>3.7371900000000011E-4</v>
      </c>
      <c r="M133" s="26" t="s">
        <v>431</v>
      </c>
      <c r="N133" s="145">
        <v>6.4684620000000003E-4</v>
      </c>
      <c r="O133" s="145">
        <v>1.0834620000000001E-4</v>
      </c>
      <c r="P133" s="145">
        <v>2.0322654753543543E-2</v>
      </c>
      <c r="Q133" s="145">
        <v>2.9315939999999995E-4</v>
      </c>
      <c r="R133" s="145">
        <v>2.9208240000000001E-4</v>
      </c>
      <c r="S133" s="145">
        <v>2.6774220000000003E-4</v>
      </c>
      <c r="T133" s="145">
        <v>3.7328819999999995E-4</v>
      </c>
      <c r="U133" s="145">
        <v>4.260612E-4</v>
      </c>
      <c r="V133" s="145">
        <v>3.4489848000000003E-3</v>
      </c>
      <c r="W133" s="145">
        <v>5.8158000000000005E-4</v>
      </c>
      <c r="X133" s="145">
        <v>2.8432800000000003E-4</v>
      </c>
      <c r="Y133" s="145">
        <v>1.5530339999999997E-4</v>
      </c>
      <c r="Z133" s="145">
        <v>1.3871759999999999E-4</v>
      </c>
      <c r="AA133" s="145">
        <v>1.5056459999999996E-4</v>
      </c>
      <c r="AB133" s="145">
        <v>7.2891359999999986E-4</v>
      </c>
      <c r="AC133" s="145">
        <v>3.2310000000000004E-3</v>
      </c>
      <c r="AD133" s="145">
        <v>8.8314000000000014E-3</v>
      </c>
      <c r="AE133" s="144" t="s">
        <v>443</v>
      </c>
      <c r="AF133" s="26" t="s">
        <v>430</v>
      </c>
      <c r="AG133" s="26" t="s">
        <v>430</v>
      </c>
      <c r="AH133" s="26" t="s">
        <v>430</v>
      </c>
      <c r="AI133" s="26" t="s">
        <v>430</v>
      </c>
      <c r="AJ133" s="26" t="s">
        <v>430</v>
      </c>
      <c r="AK133" s="145">
        <v>21540</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8.5400000000000007E-3</v>
      </c>
      <c r="G136" s="26" t="s">
        <v>430</v>
      </c>
      <c r="H136" s="145">
        <v>8.5999999999999998E-4</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1.453E-2</v>
      </c>
      <c r="G137" s="26" t="s">
        <v>430</v>
      </c>
      <c r="H137" s="26" t="s">
        <v>430</v>
      </c>
      <c r="I137" s="145" t="s">
        <v>430</v>
      </c>
      <c r="J137" s="145" t="s">
        <v>430</v>
      </c>
      <c r="K137" s="145" t="s">
        <v>430</v>
      </c>
      <c r="L137" s="145" t="s">
        <v>430</v>
      </c>
      <c r="M137" s="26" t="s">
        <v>430</v>
      </c>
      <c r="N137" s="145" t="s">
        <v>430</v>
      </c>
      <c r="O137" s="145" t="s">
        <v>430</v>
      </c>
      <c r="P137" s="26" t="s">
        <v>430</v>
      </c>
      <c r="Q137" s="26" t="s">
        <v>430</v>
      </c>
      <c r="R137" s="26" t="s">
        <v>430</v>
      </c>
      <c r="S137" s="145" t="s">
        <v>430</v>
      </c>
      <c r="T137" s="26" t="s">
        <v>430</v>
      </c>
      <c r="U137" s="145" t="s">
        <v>430</v>
      </c>
      <c r="V137" s="145"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968823</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0.35412680000000002</v>
      </c>
      <c r="I139" s="145">
        <v>0.12883200020000002</v>
      </c>
      <c r="J139" s="145">
        <v>0.12883200020000002</v>
      </c>
      <c r="K139" s="145">
        <v>0.12883200020000002</v>
      </c>
      <c r="L139" s="145">
        <v>1.1246076738000002E-2</v>
      </c>
      <c r="M139" s="26" t="s">
        <v>430</v>
      </c>
      <c r="N139" s="145">
        <v>3.6568339999999998E-4</v>
      </c>
      <c r="O139" s="145">
        <v>7.3797860000000002E-4</v>
      </c>
      <c r="P139" s="145">
        <v>7.3797860000000002E-4</v>
      </c>
      <c r="Q139" s="145">
        <v>1.1702886000000002E-3</v>
      </c>
      <c r="R139" s="145">
        <v>1.1179028000000001E-3</v>
      </c>
      <c r="S139" s="145">
        <v>2.5994545999999999E-3</v>
      </c>
      <c r="T139" s="26" t="s">
        <v>430</v>
      </c>
      <c r="U139" s="26" t="s">
        <v>430</v>
      </c>
      <c r="V139" s="26" t="s">
        <v>430</v>
      </c>
      <c r="W139" s="145">
        <v>1.3304429503999997</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434</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T141" si="0">SUM(E14:E140)</f>
        <v>171.27414992287189</v>
      </c>
      <c r="F141" s="20">
        <f t="shared" si="0"/>
        <v>104.28412947001949</v>
      </c>
      <c r="G141" s="20">
        <f t="shared" si="0"/>
        <v>60.226928557874885</v>
      </c>
      <c r="H141" s="20">
        <f t="shared" si="0"/>
        <v>35.395393060766658</v>
      </c>
      <c r="I141" s="20">
        <f t="shared" si="0"/>
        <v>20.962504006465991</v>
      </c>
      <c r="J141" s="20">
        <f t="shared" si="0"/>
        <v>36.141226997531277</v>
      </c>
      <c r="K141" s="20">
        <f t="shared" si="0"/>
        <v>51.411521382813952</v>
      </c>
      <c r="L141" s="20">
        <f t="shared" si="0"/>
        <v>4.9064015215421062</v>
      </c>
      <c r="M141" s="20">
        <f t="shared" si="0"/>
        <v>413.8880212299245</v>
      </c>
      <c r="N141" s="20">
        <f t="shared" si="0"/>
        <v>19.249821034382201</v>
      </c>
      <c r="O141" s="20">
        <f t="shared" si="0"/>
        <v>1.2247135018639665</v>
      </c>
      <c r="P141" s="20">
        <f t="shared" si="0"/>
        <v>0.75336012627117988</v>
      </c>
      <c r="Q141" s="20">
        <f t="shared" si="0"/>
        <v>2.9832576537834585</v>
      </c>
      <c r="R141" s="20">
        <f t="shared" si="0"/>
        <v>17.44001510471071</v>
      </c>
      <c r="S141" s="20">
        <f t="shared" si="0"/>
        <v>42.412655460913747</v>
      </c>
      <c r="T141" s="20">
        <f t="shared" si="0"/>
        <v>19.968630317783692</v>
      </c>
      <c r="U141" s="20" t="s">
        <v>429</v>
      </c>
      <c r="V141" s="20">
        <f t="shared" ref="V141:AD141" si="1">SUM(V14:V140)</f>
        <v>125.50248152632327</v>
      </c>
      <c r="W141" s="20">
        <f t="shared" si="1"/>
        <v>14.157434297521505</v>
      </c>
      <c r="X141" s="20">
        <f t="shared" si="1"/>
        <v>0.20648041592272781</v>
      </c>
      <c r="Y141" s="20">
        <f t="shared" si="1"/>
        <v>0.29318599985524263</v>
      </c>
      <c r="Z141" s="20">
        <f t="shared" si="1"/>
        <v>0.15693945136411636</v>
      </c>
      <c r="AA141" s="20">
        <f t="shared" si="1"/>
        <v>0.11034420642992679</v>
      </c>
      <c r="AB141" s="20">
        <f t="shared" si="1"/>
        <v>9.7127036284156336</v>
      </c>
      <c r="AC141" s="20">
        <f t="shared" si="1"/>
        <v>26.211794073175522</v>
      </c>
      <c r="AD141" s="20">
        <f t="shared" si="1"/>
        <v>27.657321228815597</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v>-2.1422539508800114</v>
      </c>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171.27414992287189</v>
      </c>
      <c r="F152" s="14">
        <f t="shared" ref="F152:AD152" si="2">SUM(F$141, F$151, IF(AND(ISNUMBER(SEARCH($B$4,"AT|BE|CH|GB|IE|LT|LU|NL")),SUM(F$143:F$149)&gt;0),SUM(F$143:F$149)-SUM(F$27:F$33),0))</f>
        <v>104.28412947001949</v>
      </c>
      <c r="G152" s="14">
        <f t="shared" si="2"/>
        <v>60.226928557874885</v>
      </c>
      <c r="H152" s="14">
        <f t="shared" si="2"/>
        <v>33.253139109886646</v>
      </c>
      <c r="I152" s="14">
        <f t="shared" si="2"/>
        <v>20.962504006465991</v>
      </c>
      <c r="J152" s="14">
        <f t="shared" si="2"/>
        <v>36.141226997531277</v>
      </c>
      <c r="K152" s="14">
        <f t="shared" si="2"/>
        <v>51.411521382813952</v>
      </c>
      <c r="L152" s="14">
        <f t="shared" si="2"/>
        <v>4.9064015215421062</v>
      </c>
      <c r="M152" s="14">
        <f t="shared" si="2"/>
        <v>413.8880212299245</v>
      </c>
      <c r="N152" s="14">
        <f t="shared" si="2"/>
        <v>19.249821034382201</v>
      </c>
      <c r="O152" s="14">
        <f t="shared" si="2"/>
        <v>1.2247135018639665</v>
      </c>
      <c r="P152" s="14">
        <f t="shared" si="2"/>
        <v>0.75336012627117988</v>
      </c>
      <c r="Q152" s="14">
        <f t="shared" si="2"/>
        <v>2.9832576537834585</v>
      </c>
      <c r="R152" s="14">
        <f t="shared" si="2"/>
        <v>17.44001510471071</v>
      </c>
      <c r="S152" s="14">
        <f t="shared" si="2"/>
        <v>42.412655460913747</v>
      </c>
      <c r="T152" s="14">
        <f t="shared" si="2"/>
        <v>19.968630317783692</v>
      </c>
      <c r="U152" s="14">
        <f t="shared" si="2"/>
        <v>0</v>
      </c>
      <c r="V152" s="14">
        <f t="shared" si="2"/>
        <v>125.50248152632327</v>
      </c>
      <c r="W152" s="14">
        <f t="shared" si="2"/>
        <v>14.157434297521505</v>
      </c>
      <c r="X152" s="14">
        <f t="shared" si="2"/>
        <v>0.20648041592272781</v>
      </c>
      <c r="Y152" s="14">
        <f t="shared" si="2"/>
        <v>0.29318599985524263</v>
      </c>
      <c r="Z152" s="14">
        <f t="shared" si="2"/>
        <v>0.15693945136411636</v>
      </c>
      <c r="AA152" s="14">
        <f t="shared" si="2"/>
        <v>0.11034420642992679</v>
      </c>
      <c r="AB152" s="14">
        <f t="shared" si="2"/>
        <v>9.7127036284156336</v>
      </c>
      <c r="AC152" s="14">
        <f t="shared" si="2"/>
        <v>26.211794073175522</v>
      </c>
      <c r="AD152" s="14">
        <f t="shared" si="2"/>
        <v>27.657321228815597</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v>-2.1422539508800114</v>
      </c>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171.27414992287189</v>
      </c>
      <c r="F154" s="14">
        <f>SUM(F$141, F$153, -1 * IF(OR($B$6=2005,$B$6&gt;=2020),SUM(F$99:F$122),0), IF(AND(ISNUMBER(SEARCH($B$4,"AT|BE|CH|GB|IE|LT|LU|NL")),SUM(F$143:F$149)&gt;0),SUM(F$143:F$149)-SUM(F$27:F$33),0))</f>
        <v>104.28412947001949</v>
      </c>
      <c r="G154" s="14">
        <f>SUM(G$141, G$153, IF(AND(ISNUMBER(SEARCH($B$4,"AT|BE|CH|GB|IE|LT|LU|NL")),SUM(G$143:G$149)&gt;0),SUM(G$143:G$149)-SUM(G$27:G$33),0))</f>
        <v>60.226928557874885</v>
      </c>
      <c r="H154" s="14">
        <f>SUM(H$141, H$153, IF(AND(ISNUMBER(SEARCH($B$4,"AT|BE|CH|GB|IE|LT|LU|NL")),SUM(H$143:H$149)&gt;0),SUM(H$143:H$149)-SUM(H$27:H$33),0))</f>
        <v>33.253139109886646</v>
      </c>
      <c r="I154" s="14">
        <f t="shared" ref="I154:AD154" si="3">SUM(I$141, I$153, IF(AND(ISNUMBER(SEARCH($B$4,"AT|BE|CH|GB|IE|LT|LU|NL")),SUM(I$143:I$149)&gt;0),SUM(I$143:I$149)-SUM(I$27:I$33),0))</f>
        <v>20.962504006465991</v>
      </c>
      <c r="J154" s="14">
        <f t="shared" si="3"/>
        <v>36.141226997531277</v>
      </c>
      <c r="K154" s="14">
        <f t="shared" si="3"/>
        <v>51.411521382813952</v>
      </c>
      <c r="L154" s="14">
        <f t="shared" si="3"/>
        <v>4.9064015215421062</v>
      </c>
      <c r="M154" s="14">
        <f t="shared" si="3"/>
        <v>413.8880212299245</v>
      </c>
      <c r="N154" s="14">
        <f t="shared" si="3"/>
        <v>19.249821034382201</v>
      </c>
      <c r="O154" s="14">
        <f t="shared" si="3"/>
        <v>1.2247135018639665</v>
      </c>
      <c r="P154" s="14">
        <f t="shared" si="3"/>
        <v>0.75336012627117988</v>
      </c>
      <c r="Q154" s="14">
        <f t="shared" si="3"/>
        <v>2.9832576537834585</v>
      </c>
      <c r="R154" s="14">
        <f t="shared" si="3"/>
        <v>17.44001510471071</v>
      </c>
      <c r="S154" s="14">
        <f t="shared" si="3"/>
        <v>42.412655460913747</v>
      </c>
      <c r="T154" s="14">
        <f t="shared" si="3"/>
        <v>19.968630317783692</v>
      </c>
      <c r="U154" s="14">
        <f t="shared" si="3"/>
        <v>0</v>
      </c>
      <c r="V154" s="14">
        <f t="shared" si="3"/>
        <v>125.50248152632327</v>
      </c>
      <c r="W154" s="14">
        <f t="shared" si="3"/>
        <v>14.157434297521505</v>
      </c>
      <c r="X154" s="14">
        <f t="shared" si="3"/>
        <v>0.20648041592272781</v>
      </c>
      <c r="Y154" s="14">
        <f t="shared" si="3"/>
        <v>0.29318599985524263</v>
      </c>
      <c r="Z154" s="14">
        <f t="shared" si="3"/>
        <v>0.15693945136411636</v>
      </c>
      <c r="AA154" s="14">
        <f t="shared" si="3"/>
        <v>0.11034420642992679</v>
      </c>
      <c r="AB154" s="14">
        <f t="shared" si="3"/>
        <v>9.7127036284156336</v>
      </c>
      <c r="AC154" s="14">
        <f t="shared" si="3"/>
        <v>26.211794073175522</v>
      </c>
      <c r="AD154" s="14">
        <f t="shared" si="3"/>
        <v>27.657321228815597</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7.1381237159437152</v>
      </c>
      <c r="F157" s="23">
        <v>0.13475328756964597</v>
      </c>
      <c r="G157" s="23">
        <v>0.47592164811386839</v>
      </c>
      <c r="H157" s="23" t="s">
        <v>430</v>
      </c>
      <c r="I157" s="23">
        <v>0.1049216307399464</v>
      </c>
      <c r="J157" s="23">
        <v>0.1049216307399464</v>
      </c>
      <c r="K157" s="23">
        <v>0.1049216307399464</v>
      </c>
      <c r="L157" s="23">
        <v>5.2460815369973199E-2</v>
      </c>
      <c r="M157" s="23">
        <v>1.4692050341921419</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24550.179558380594</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0.761165510973565</v>
      </c>
      <c r="F158" s="23">
        <v>7.2212639134927994E-2</v>
      </c>
      <c r="G158" s="23">
        <v>5.1311708221042487E-2</v>
      </c>
      <c r="H158" s="23" t="s">
        <v>430</v>
      </c>
      <c r="I158" s="23">
        <v>6.333217766335936E-3</v>
      </c>
      <c r="J158" s="23">
        <v>6.333217766335936E-3</v>
      </c>
      <c r="K158" s="23">
        <v>6.333217766335936E-3</v>
      </c>
      <c r="L158" s="23">
        <v>3.166608883167968E-3</v>
      </c>
      <c r="M158" s="23">
        <v>1.3681328173934417</v>
      </c>
      <c r="N158" s="23">
        <v>0.43783915539301344</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2676.0196505110789</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11.722799999999999</v>
      </c>
      <c r="F159" s="23">
        <v>0.40849999999999997</v>
      </c>
      <c r="G159" s="23">
        <v>2.8159200000000002</v>
      </c>
      <c r="H159" s="23" t="s">
        <v>429</v>
      </c>
      <c r="I159" s="23">
        <v>0.26662308433734933</v>
      </c>
      <c r="J159" s="23">
        <v>0.28566759036144573</v>
      </c>
      <c r="K159" s="23">
        <v>0.28566759036144573</v>
      </c>
      <c r="L159" s="23" t="s">
        <v>429</v>
      </c>
      <c r="M159" s="23">
        <v>1.3935999999999999</v>
      </c>
      <c r="N159" s="23" t="s">
        <v>430</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7903.4699999999993</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F8EAB-B816-4CA4-8AE9-082630854DE8}">
  <sheetPr codeName="Tabelle36"/>
  <dimension ref="A1:AL170"/>
  <sheetViews>
    <sheetView zoomScale="70" zoomScaleNormal="70" workbookViewId="0">
      <pane xSplit="4" ySplit="13" topLeftCell="E149"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12" style="5" customWidth="1"/>
    <col min="2" max="2" width="11.109375" style="5" customWidth="1"/>
    <col min="3" max="3" width="42.10937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2012</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30.911059139218793</v>
      </c>
      <c r="F14" s="145">
        <v>1.1121448094629445</v>
      </c>
      <c r="G14" s="145">
        <v>21.471467600365482</v>
      </c>
      <c r="H14" s="145">
        <v>3.3799999999999998E-3</v>
      </c>
      <c r="I14" s="145">
        <v>0.58986612425114426</v>
      </c>
      <c r="J14" s="145">
        <v>1.7012130921470032</v>
      </c>
      <c r="K14" s="145">
        <v>3.2316913231438051</v>
      </c>
      <c r="L14" s="145">
        <v>4.9578375063323923E-2</v>
      </c>
      <c r="M14" s="145">
        <v>12.830538899322381</v>
      </c>
      <c r="N14" s="145">
        <v>2.5992134951284354</v>
      </c>
      <c r="O14" s="145">
        <v>0.13060935061007325</v>
      </c>
      <c r="P14" s="145">
        <v>0.2085774124357333</v>
      </c>
      <c r="Q14" s="145">
        <v>1.0016192857509942</v>
      </c>
      <c r="R14" s="145">
        <v>2.0556041367294631</v>
      </c>
      <c r="S14" s="145">
        <v>3.0331895139576597</v>
      </c>
      <c r="T14" s="145">
        <v>3.9192014629714671</v>
      </c>
      <c r="U14" s="26" t="s">
        <v>429</v>
      </c>
      <c r="V14" s="145">
        <v>20.227421313156601</v>
      </c>
      <c r="W14" s="145">
        <v>3.8257314848519428</v>
      </c>
      <c r="X14" s="26" t="s">
        <v>431</v>
      </c>
      <c r="Y14" s="26" t="s">
        <v>431</v>
      </c>
      <c r="Z14" s="26" t="s">
        <v>431</v>
      </c>
      <c r="AA14" s="26" t="s">
        <v>431</v>
      </c>
      <c r="AB14" s="145">
        <v>0.31671361866081449</v>
      </c>
      <c r="AC14" s="145">
        <v>0.3646993300128053</v>
      </c>
      <c r="AD14" s="145">
        <v>0.25517876358675484</v>
      </c>
      <c r="AE14" s="144" t="s">
        <v>443</v>
      </c>
      <c r="AF14" s="145">
        <v>11467.197287999981</v>
      </c>
      <c r="AG14" s="145">
        <v>131961.46620419403</v>
      </c>
      <c r="AH14" s="145">
        <v>61237.693382999983</v>
      </c>
      <c r="AI14" s="145">
        <v>78106.15708499997</v>
      </c>
      <c r="AJ14" s="145">
        <v>1112.2149810000001</v>
      </c>
      <c r="AK14" s="26" t="s">
        <v>430</v>
      </c>
      <c r="AL14" s="49" t="s">
        <v>50</v>
      </c>
    </row>
    <row r="15" spans="1:38" s="2" customFormat="1" ht="26.25" customHeight="1" thickBot="1" x14ac:dyDescent="0.3">
      <c r="A15" s="70" t="s">
        <v>54</v>
      </c>
      <c r="B15" s="70" t="s">
        <v>55</v>
      </c>
      <c r="C15" s="70" t="s">
        <v>56</v>
      </c>
      <c r="D15" s="72"/>
      <c r="E15" s="145">
        <v>2.8284233242500001</v>
      </c>
      <c r="F15" s="145">
        <v>7.1875231708999995E-2</v>
      </c>
      <c r="G15" s="145">
        <v>6.6020185160172886</v>
      </c>
      <c r="H15" s="26" t="s">
        <v>430</v>
      </c>
      <c r="I15" s="145">
        <v>2.8987315199786378E-2</v>
      </c>
      <c r="J15" s="145">
        <v>9.0832307906023396E-2</v>
      </c>
      <c r="K15" s="145">
        <v>0.281965612029</v>
      </c>
      <c r="L15" s="145">
        <v>1.3352436017112809E-3</v>
      </c>
      <c r="M15" s="145">
        <v>1.0444203134100001</v>
      </c>
      <c r="N15" s="145">
        <v>3.3409449061350003</v>
      </c>
      <c r="O15" s="145">
        <v>7.6062194618100015E-2</v>
      </c>
      <c r="P15" s="145">
        <v>1.5612056379870001E-2</v>
      </c>
      <c r="Q15" s="145">
        <v>0.54843786685200002</v>
      </c>
      <c r="R15" s="145">
        <v>4.2039958834259998</v>
      </c>
      <c r="S15" s="145">
        <v>1.4730993606134999</v>
      </c>
      <c r="T15" s="145">
        <v>1.9908322569000003</v>
      </c>
      <c r="U15" s="26" t="s">
        <v>429</v>
      </c>
      <c r="V15" s="145">
        <v>6.3167656011120012</v>
      </c>
      <c r="W15" s="145">
        <v>3.8139400743100002E-2</v>
      </c>
      <c r="X15" s="26" t="s">
        <v>431</v>
      </c>
      <c r="Y15" s="26" t="s">
        <v>431</v>
      </c>
      <c r="Z15" s="26" t="s">
        <v>431</v>
      </c>
      <c r="AA15" s="26" t="s">
        <v>431</v>
      </c>
      <c r="AB15" s="145">
        <v>5.778645926399999E-3</v>
      </c>
      <c r="AC15" s="26" t="s">
        <v>430</v>
      </c>
      <c r="AD15" s="26" t="s">
        <v>430</v>
      </c>
      <c r="AE15" s="144" t="s">
        <v>443</v>
      </c>
      <c r="AF15" s="145">
        <v>2045.7893880000001</v>
      </c>
      <c r="AG15" s="26" t="s">
        <v>430</v>
      </c>
      <c r="AH15" s="145">
        <v>41016.367964000005</v>
      </c>
      <c r="AI15" s="26" t="s">
        <v>430</v>
      </c>
      <c r="AJ15" s="145">
        <v>4202.97</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3.6573281977200005</v>
      </c>
      <c r="F17" s="145">
        <v>2.3506242364000004E-2</v>
      </c>
      <c r="G17" s="145">
        <v>0.88011609557564419</v>
      </c>
      <c r="H17" s="26" t="s">
        <v>430</v>
      </c>
      <c r="I17" s="145">
        <v>1.6256400079190731E-2</v>
      </c>
      <c r="J17" s="145">
        <v>2.6838213828334363E-2</v>
      </c>
      <c r="K17" s="145">
        <v>3.4085358691999995E-2</v>
      </c>
      <c r="L17" s="145">
        <v>4.2141196207002339E-3</v>
      </c>
      <c r="M17" s="145">
        <v>2.3442345510199982</v>
      </c>
      <c r="N17" s="145">
        <v>3.4077404130000002E-2</v>
      </c>
      <c r="O17" s="145">
        <v>7.3575408820000007E-4</v>
      </c>
      <c r="P17" s="145">
        <v>1.12875072E-4</v>
      </c>
      <c r="Q17" s="145">
        <v>4.0819696479999995E-3</v>
      </c>
      <c r="R17" s="145">
        <v>3.1880087818000009E-2</v>
      </c>
      <c r="S17" s="145">
        <v>4.5384469545E-2</v>
      </c>
      <c r="T17" s="145">
        <v>0.11628883999999999</v>
      </c>
      <c r="U17" s="26" t="s">
        <v>429</v>
      </c>
      <c r="V17" s="145">
        <v>0.11068545381599999</v>
      </c>
      <c r="W17" s="145">
        <v>9.894736191E-3</v>
      </c>
      <c r="X17" s="26" t="s">
        <v>431</v>
      </c>
      <c r="Y17" s="26" t="s">
        <v>431</v>
      </c>
      <c r="Z17" s="26" t="s">
        <v>431</v>
      </c>
      <c r="AA17" s="26" t="s">
        <v>431</v>
      </c>
      <c r="AB17" s="145">
        <v>2.5262266631999996E-3</v>
      </c>
      <c r="AC17" s="145">
        <v>2.0414120000000001E-4</v>
      </c>
      <c r="AD17" s="145">
        <v>5.5974200000000002E-2</v>
      </c>
      <c r="AE17" s="144" t="s">
        <v>443</v>
      </c>
      <c r="AF17" s="145">
        <v>900.81269399999985</v>
      </c>
      <c r="AG17" s="145">
        <v>329.26</v>
      </c>
      <c r="AH17" s="145">
        <v>24392.80587700001</v>
      </c>
      <c r="AI17" s="26" t="s">
        <v>430</v>
      </c>
      <c r="AJ17" s="26" t="s">
        <v>430</v>
      </c>
      <c r="AK17" s="26" t="s">
        <v>430</v>
      </c>
      <c r="AL17" s="49" t="s">
        <v>50</v>
      </c>
    </row>
    <row r="18" spans="1:38" s="2" customFormat="1" ht="26.25" customHeight="1" thickBot="1" x14ac:dyDescent="0.3">
      <c r="A18" s="70" t="s">
        <v>54</v>
      </c>
      <c r="B18" s="70" t="s">
        <v>61</v>
      </c>
      <c r="C18" s="70" t="s">
        <v>62</v>
      </c>
      <c r="D18" s="72"/>
      <c r="E18" s="145">
        <v>0.18005370000000001</v>
      </c>
      <c r="F18" s="145">
        <v>1.8348947020000001E-3</v>
      </c>
      <c r="G18" s="145">
        <v>3.5886770642319439</v>
      </c>
      <c r="H18" s="26" t="s">
        <v>430</v>
      </c>
      <c r="I18" s="145">
        <v>3.2073453787297285E-3</v>
      </c>
      <c r="J18" s="145">
        <v>5.543297548061204E-3</v>
      </c>
      <c r="K18" s="145">
        <v>8.5932058400000014E-3</v>
      </c>
      <c r="L18" s="145">
        <v>9.2245873905506988E-4</v>
      </c>
      <c r="M18" s="145">
        <v>3.9249694039999998E-2</v>
      </c>
      <c r="N18" s="145">
        <v>7.5875000000000009E-4</v>
      </c>
      <c r="O18" s="145">
        <v>9.1050000000000001E-6</v>
      </c>
      <c r="P18" s="145">
        <v>2.6342999999999999E-6</v>
      </c>
      <c r="Q18" s="145">
        <v>6.0700000000000005E-5</v>
      </c>
      <c r="R18" s="145">
        <v>0.18544069999999999</v>
      </c>
      <c r="S18" s="145">
        <v>2.1952500000000001E-4</v>
      </c>
      <c r="T18" s="145">
        <v>2.9311E-2</v>
      </c>
      <c r="U18" s="26" t="s">
        <v>429</v>
      </c>
      <c r="V18" s="145">
        <v>3.6420000000000002E-4</v>
      </c>
      <c r="W18" s="145">
        <v>1.505788351E-3</v>
      </c>
      <c r="X18" s="26" t="s">
        <v>431</v>
      </c>
      <c r="Y18" s="26" t="s">
        <v>431</v>
      </c>
      <c r="Z18" s="26" t="s">
        <v>431</v>
      </c>
      <c r="AA18" s="26" t="s">
        <v>431</v>
      </c>
      <c r="AB18" s="145">
        <v>1.9741739359999998E-3</v>
      </c>
      <c r="AC18" s="145">
        <v>1.1466279999999998E-4</v>
      </c>
      <c r="AD18" s="145">
        <v>3.1439799999999997E-2</v>
      </c>
      <c r="AE18" s="144" t="s">
        <v>443</v>
      </c>
      <c r="AF18" s="145">
        <v>704.26952000000006</v>
      </c>
      <c r="AG18" s="145">
        <v>184.94</v>
      </c>
      <c r="AH18" s="145">
        <v>1028.6751819999997</v>
      </c>
      <c r="AI18" s="26" t="s">
        <v>430</v>
      </c>
      <c r="AJ18" s="26" t="s">
        <v>430</v>
      </c>
      <c r="AK18" s="26" t="s">
        <v>430</v>
      </c>
      <c r="AL18" s="49" t="s">
        <v>50</v>
      </c>
    </row>
    <row r="19" spans="1:38" s="2" customFormat="1" ht="26.25" customHeight="1" thickBot="1" x14ac:dyDescent="0.3">
      <c r="A19" s="70" t="s">
        <v>54</v>
      </c>
      <c r="B19" s="70" t="s">
        <v>63</v>
      </c>
      <c r="C19" s="70" t="s">
        <v>64</v>
      </c>
      <c r="D19" s="72"/>
      <c r="E19" s="145">
        <v>1.3854081353000003</v>
      </c>
      <c r="F19" s="145">
        <v>8.7239114990000002E-3</v>
      </c>
      <c r="G19" s="145">
        <v>1.261620479241331</v>
      </c>
      <c r="H19" s="26" t="s">
        <v>430</v>
      </c>
      <c r="I19" s="145">
        <v>5.6699843780799029E-2</v>
      </c>
      <c r="J19" s="145">
        <v>9.2985244986335147E-2</v>
      </c>
      <c r="K19" s="145">
        <v>0.11916166092800001</v>
      </c>
      <c r="L19" s="145">
        <v>1.3277085995509341E-2</v>
      </c>
      <c r="M19" s="145">
        <v>0.30010566705999991</v>
      </c>
      <c r="N19" s="145">
        <v>5.3347509144999999E-2</v>
      </c>
      <c r="O19" s="145">
        <v>1.0572458129000002E-3</v>
      </c>
      <c r="P19" s="145">
        <v>7.2473627768000022E-4</v>
      </c>
      <c r="Q19" s="145">
        <v>7.0101382255000006E-3</v>
      </c>
      <c r="R19" s="145">
        <v>1.0355754289000001E-2</v>
      </c>
      <c r="S19" s="145">
        <v>1.7230294306500003E-2</v>
      </c>
      <c r="T19" s="145">
        <v>0.51537745844399996</v>
      </c>
      <c r="U19" s="26" t="s">
        <v>429</v>
      </c>
      <c r="V19" s="145">
        <v>9.4016151368000012E-2</v>
      </c>
      <c r="W19" s="145">
        <v>1.1584204995399998E-2</v>
      </c>
      <c r="X19" s="26" t="s">
        <v>431</v>
      </c>
      <c r="Y19" s="26" t="s">
        <v>431</v>
      </c>
      <c r="Z19" s="26" t="s">
        <v>431</v>
      </c>
      <c r="AA19" s="26" t="s">
        <v>431</v>
      </c>
      <c r="AB19" s="145">
        <v>6.4737379303319966E-3</v>
      </c>
      <c r="AC19" s="145">
        <v>7.4782596882000006E-4</v>
      </c>
      <c r="AD19" s="145">
        <v>9.8281145136000003E-2</v>
      </c>
      <c r="AE19" s="144" t="s">
        <v>443</v>
      </c>
      <c r="AF19" s="145">
        <v>2309.5216549999991</v>
      </c>
      <c r="AG19" s="145">
        <v>637.79639600000007</v>
      </c>
      <c r="AH19" s="145">
        <v>11424.584313999998</v>
      </c>
      <c r="AI19" s="145">
        <v>78.77109999999999</v>
      </c>
      <c r="AJ19" s="26" t="s">
        <v>430</v>
      </c>
      <c r="AK19" s="26" t="s">
        <v>430</v>
      </c>
      <c r="AL19" s="49" t="s">
        <v>50</v>
      </c>
    </row>
    <row r="20" spans="1:38" s="2" customFormat="1" ht="26.25" customHeight="1" thickBot="1" x14ac:dyDescent="0.3">
      <c r="A20" s="70" t="s">
        <v>54</v>
      </c>
      <c r="B20" s="70" t="s">
        <v>65</v>
      </c>
      <c r="C20" s="70" t="s">
        <v>66</v>
      </c>
      <c r="D20" s="72"/>
      <c r="E20" s="145">
        <v>18.095538445680006</v>
      </c>
      <c r="F20" s="145">
        <v>0.3059986595419999</v>
      </c>
      <c r="G20" s="145">
        <v>3.9249462552448353</v>
      </c>
      <c r="H20" s="26" t="s">
        <v>430</v>
      </c>
      <c r="I20" s="145">
        <v>1.4306059679453227</v>
      </c>
      <c r="J20" s="145">
        <v>1.9711708641172494</v>
      </c>
      <c r="K20" s="145">
        <v>2.1849307797380018</v>
      </c>
      <c r="L20" s="145">
        <v>2.0013963591618264E-2</v>
      </c>
      <c r="M20" s="145">
        <v>18.123792567079999</v>
      </c>
      <c r="N20" s="145">
        <v>3.4117241269406073</v>
      </c>
      <c r="O20" s="145">
        <v>0.22460277903813192</v>
      </c>
      <c r="P20" s="145">
        <v>0.11160579890948216</v>
      </c>
      <c r="Q20" s="145">
        <v>0.16265039894674227</v>
      </c>
      <c r="R20" s="145">
        <v>0.13960694017899006</v>
      </c>
      <c r="S20" s="145">
        <v>0.31864581628154004</v>
      </c>
      <c r="T20" s="145">
        <v>0.42296842643103999</v>
      </c>
      <c r="U20" s="26" t="s">
        <v>429</v>
      </c>
      <c r="V20" s="145">
        <v>1.3835822033714285</v>
      </c>
      <c r="W20" s="145">
        <v>1.1523813438163995</v>
      </c>
      <c r="X20" s="26" t="s">
        <v>431</v>
      </c>
      <c r="Y20" s="26" t="s">
        <v>431</v>
      </c>
      <c r="Z20" s="26" t="s">
        <v>431</v>
      </c>
      <c r="AA20" s="26" t="s">
        <v>431</v>
      </c>
      <c r="AB20" s="145">
        <v>0.17609015557410809</v>
      </c>
      <c r="AC20" s="145">
        <v>0.14873947113006003</v>
      </c>
      <c r="AD20" s="145">
        <v>0.17442444951261998</v>
      </c>
      <c r="AE20" s="144" t="s">
        <v>443</v>
      </c>
      <c r="AF20" s="145">
        <v>146354.4722189999</v>
      </c>
      <c r="AG20" s="145">
        <v>11218.787804</v>
      </c>
      <c r="AH20" s="145">
        <v>27561.132695000004</v>
      </c>
      <c r="AI20" s="145">
        <v>31717.914219000002</v>
      </c>
      <c r="AJ20" s="145">
        <v>100.966098</v>
      </c>
      <c r="AK20" s="26" t="s">
        <v>430</v>
      </c>
      <c r="AL20" s="49" t="s">
        <v>50</v>
      </c>
    </row>
    <row r="21" spans="1:38" s="2" customFormat="1" ht="26.25" customHeight="1" thickBot="1" x14ac:dyDescent="0.3">
      <c r="A21" s="70" t="s">
        <v>54</v>
      </c>
      <c r="B21" s="70" t="s">
        <v>67</v>
      </c>
      <c r="C21" s="70" t="s">
        <v>68</v>
      </c>
      <c r="D21" s="72"/>
      <c r="E21" s="145">
        <v>0.50014402953999992</v>
      </c>
      <c r="F21" s="145">
        <v>2.8921889748000005E-2</v>
      </c>
      <c r="G21" s="145">
        <v>0.68810473943657369</v>
      </c>
      <c r="H21" s="26" t="s">
        <v>430</v>
      </c>
      <c r="I21" s="145">
        <v>1.8418648829024661E-2</v>
      </c>
      <c r="J21" s="145">
        <v>3.9802262564148927E-2</v>
      </c>
      <c r="K21" s="145">
        <v>6.6865348146999987E-2</v>
      </c>
      <c r="L21" s="145">
        <v>4.7946349338275412E-3</v>
      </c>
      <c r="M21" s="145">
        <v>0.2318561081300001</v>
      </c>
      <c r="N21" s="145">
        <v>0.12948798842430004</v>
      </c>
      <c r="O21" s="145">
        <v>3.5282608123799984E-3</v>
      </c>
      <c r="P21" s="145">
        <v>4.6484123356100001E-3</v>
      </c>
      <c r="Q21" s="145">
        <v>4.5086466960200008E-2</v>
      </c>
      <c r="R21" s="145">
        <v>0.10294695949020001</v>
      </c>
      <c r="S21" s="145">
        <v>0.12895250856969998</v>
      </c>
      <c r="T21" s="145">
        <v>0.29192534724720015</v>
      </c>
      <c r="U21" s="26" t="s">
        <v>429</v>
      </c>
      <c r="V21" s="145">
        <v>0.4360648221279998</v>
      </c>
      <c r="W21" s="145">
        <v>3.1664498729600025E-2</v>
      </c>
      <c r="X21" s="26" t="s">
        <v>431</v>
      </c>
      <c r="Y21" s="26" t="s">
        <v>431</v>
      </c>
      <c r="Z21" s="26" t="s">
        <v>431</v>
      </c>
      <c r="AA21" s="26" t="s">
        <v>431</v>
      </c>
      <c r="AB21" s="145">
        <v>4.4334371179000007E-3</v>
      </c>
      <c r="AC21" s="145">
        <v>2.3257981525000001E-3</v>
      </c>
      <c r="AD21" s="145">
        <v>0.15387778483860001</v>
      </c>
      <c r="AE21" s="144" t="s">
        <v>443</v>
      </c>
      <c r="AF21" s="145">
        <v>805.90436299999988</v>
      </c>
      <c r="AG21" s="145">
        <v>1996.3569230000001</v>
      </c>
      <c r="AH21" s="145">
        <v>514.29297600000007</v>
      </c>
      <c r="AI21" s="145">
        <v>352.93481000000003</v>
      </c>
      <c r="AJ21" s="145">
        <v>45.112000000000002</v>
      </c>
      <c r="AK21" s="26" t="s">
        <v>430</v>
      </c>
      <c r="AL21" s="49" t="s">
        <v>50</v>
      </c>
    </row>
    <row r="22" spans="1:38" s="2" customFormat="1" ht="26.25" customHeight="1" thickBot="1" x14ac:dyDescent="0.3">
      <c r="A22" s="70" t="s">
        <v>54</v>
      </c>
      <c r="B22" s="70" t="s">
        <v>69</v>
      </c>
      <c r="C22" s="70" t="s">
        <v>70</v>
      </c>
      <c r="D22" s="72"/>
      <c r="E22" s="145">
        <v>2.5562415587900009</v>
      </c>
      <c r="F22" s="145">
        <v>9.4757593190000003E-3</v>
      </c>
      <c r="G22" s="145">
        <v>0.80620218645526953</v>
      </c>
      <c r="H22" s="26" t="s">
        <v>430</v>
      </c>
      <c r="I22" s="145">
        <v>5.6407568879839179E-2</v>
      </c>
      <c r="J22" s="145">
        <v>0.11084906850532103</v>
      </c>
      <c r="K22" s="145">
        <v>0.22898802677999999</v>
      </c>
      <c r="L22" s="145">
        <v>6.9839316894792008E-3</v>
      </c>
      <c r="M22" s="145">
        <v>9.598342152739999</v>
      </c>
      <c r="N22" s="145">
        <v>1.8461258725515997</v>
      </c>
      <c r="O22" s="145">
        <v>4.7730808437799963E-2</v>
      </c>
      <c r="P22" s="145">
        <v>2.8026319002720002E-2</v>
      </c>
      <c r="Q22" s="145">
        <v>0.31208987777400005</v>
      </c>
      <c r="R22" s="145">
        <v>2.1873739153520004</v>
      </c>
      <c r="S22" s="145">
        <v>0.83948401973899978</v>
      </c>
      <c r="T22" s="145">
        <v>1.9016573435760002</v>
      </c>
      <c r="U22" s="26" t="s">
        <v>429</v>
      </c>
      <c r="V22" s="145">
        <v>4.0518472504480005</v>
      </c>
      <c r="W22" s="145">
        <v>0.15751593540570005</v>
      </c>
      <c r="X22" s="26" t="s">
        <v>431</v>
      </c>
      <c r="Y22" s="26" t="s">
        <v>431</v>
      </c>
      <c r="Z22" s="26" t="s">
        <v>431</v>
      </c>
      <c r="AA22" s="26" t="s">
        <v>431</v>
      </c>
      <c r="AB22" s="145">
        <v>7.4780497539039996E-3</v>
      </c>
      <c r="AC22" s="145">
        <v>2.1716594266800002E-3</v>
      </c>
      <c r="AD22" s="145">
        <v>0.4388040839615</v>
      </c>
      <c r="AE22" s="144" t="s">
        <v>443</v>
      </c>
      <c r="AF22" s="145">
        <v>1395.5872129999998</v>
      </c>
      <c r="AG22" s="145">
        <v>2581.1601640000003</v>
      </c>
      <c r="AH22" s="145">
        <v>2776.8297020000009</v>
      </c>
      <c r="AI22" s="145">
        <v>1135.0637650000001</v>
      </c>
      <c r="AJ22" s="145">
        <v>1856.5549410000001</v>
      </c>
      <c r="AK22" s="26" t="s">
        <v>430</v>
      </c>
      <c r="AL22" s="49" t="s">
        <v>50</v>
      </c>
    </row>
    <row r="23" spans="1:38" s="2" customFormat="1" ht="26.25" customHeight="1" thickBot="1" x14ac:dyDescent="0.3">
      <c r="A23" s="70" t="s">
        <v>71</v>
      </c>
      <c r="B23" s="70" t="s">
        <v>394</v>
      </c>
      <c r="C23" s="70" t="s">
        <v>432</v>
      </c>
      <c r="D23" s="72"/>
      <c r="E23" s="145">
        <v>9.7286423491283536</v>
      </c>
      <c r="F23" s="145">
        <v>1.9706741830457861</v>
      </c>
      <c r="G23" s="145">
        <v>4.3499101978662384E-3</v>
      </c>
      <c r="H23" s="145">
        <v>2.9223140940786412E-3</v>
      </c>
      <c r="I23" s="145">
        <v>0.63413734416358547</v>
      </c>
      <c r="J23" s="145">
        <v>0.63413734416358547</v>
      </c>
      <c r="K23" s="145">
        <v>0.63413734416358547</v>
      </c>
      <c r="L23" s="145">
        <v>0.3855455233968641</v>
      </c>
      <c r="M23" s="145">
        <v>9.6671254530872233</v>
      </c>
      <c r="N23" s="26" t="s">
        <v>430</v>
      </c>
      <c r="O23" s="145">
        <v>3.655667918239383E-3</v>
      </c>
      <c r="P23" s="26" t="s">
        <v>430</v>
      </c>
      <c r="Q23" s="26" t="s">
        <v>430</v>
      </c>
      <c r="R23" s="145">
        <v>1.8278339591196915E-2</v>
      </c>
      <c r="S23" s="145">
        <v>0.6214635461006951</v>
      </c>
      <c r="T23" s="145">
        <v>2.5589675427675682E-2</v>
      </c>
      <c r="U23" s="145">
        <v>3.655667918239383E-3</v>
      </c>
      <c r="V23" s="145">
        <v>0.36556679182393831</v>
      </c>
      <c r="W23" s="26" t="s">
        <v>430</v>
      </c>
      <c r="X23" s="145">
        <v>1.1035593536047066E-2</v>
      </c>
      <c r="Y23" s="145">
        <v>1.8209749809867989E-2</v>
      </c>
      <c r="Z23" s="26" t="s">
        <v>430</v>
      </c>
      <c r="AA23" s="26" t="s">
        <v>430</v>
      </c>
      <c r="AB23" s="145">
        <v>2.9245343345915054E-2</v>
      </c>
      <c r="AC23" s="26" t="s">
        <v>430</v>
      </c>
      <c r="AD23" s="26" t="s">
        <v>430</v>
      </c>
      <c r="AE23" s="144" t="s">
        <v>443</v>
      </c>
      <c r="AF23" s="145">
        <v>15449.14671372432</v>
      </c>
      <c r="AG23" s="26" t="s">
        <v>430</v>
      </c>
      <c r="AH23" s="145">
        <v>193.32015214338827</v>
      </c>
      <c r="AI23" s="145">
        <v>108.63545700732485</v>
      </c>
      <c r="AJ23" s="26" t="s">
        <v>430</v>
      </c>
      <c r="AK23" s="26" t="s">
        <v>430</v>
      </c>
      <c r="AL23" s="49" t="s">
        <v>50</v>
      </c>
    </row>
    <row r="24" spans="1:38" s="2" customFormat="1" ht="26.25" customHeight="1" thickBot="1" x14ac:dyDescent="0.3">
      <c r="A24" s="70" t="s">
        <v>54</v>
      </c>
      <c r="B24" s="70" t="s">
        <v>72</v>
      </c>
      <c r="C24" s="70" t="s">
        <v>73</v>
      </c>
      <c r="D24" s="72"/>
      <c r="E24" s="145">
        <v>1.9207877219500005</v>
      </c>
      <c r="F24" s="145">
        <v>0.15445252156399991</v>
      </c>
      <c r="G24" s="145">
        <v>0.72573202151581739</v>
      </c>
      <c r="H24" s="145">
        <v>1.0600000000000002E-3</v>
      </c>
      <c r="I24" s="145">
        <v>9.7518726393826249E-2</v>
      </c>
      <c r="J24" s="145">
        <v>0.24061235585816956</v>
      </c>
      <c r="K24" s="145">
        <v>0.54852882545899984</v>
      </c>
      <c r="L24" s="145">
        <v>1.0244987024919513E-2</v>
      </c>
      <c r="M24" s="145">
        <v>3.0214192589499986</v>
      </c>
      <c r="N24" s="145">
        <v>0.23405490660135378</v>
      </c>
      <c r="O24" s="145">
        <v>1.7907616841385001E-2</v>
      </c>
      <c r="P24" s="145">
        <v>6.7471051209653538E-3</v>
      </c>
      <c r="Q24" s="145">
        <v>6.0017090648794898E-3</v>
      </c>
      <c r="R24" s="145">
        <v>0.12031982103535004</v>
      </c>
      <c r="S24" s="145">
        <v>0.27999866615804991</v>
      </c>
      <c r="T24" s="145">
        <v>0.35166232834460004</v>
      </c>
      <c r="U24" s="26" t="s">
        <v>429</v>
      </c>
      <c r="V24" s="145">
        <v>3.7964615844512868</v>
      </c>
      <c r="W24" s="145">
        <v>0.32174796330075006</v>
      </c>
      <c r="X24" s="26" t="s">
        <v>431</v>
      </c>
      <c r="Y24" s="26" t="s">
        <v>431</v>
      </c>
      <c r="Z24" s="26" t="s">
        <v>431</v>
      </c>
      <c r="AA24" s="26" t="s">
        <v>431</v>
      </c>
      <c r="AB24" s="145">
        <v>0.11040775436489991</v>
      </c>
      <c r="AC24" s="145">
        <v>0.19106482828000002</v>
      </c>
      <c r="AD24" s="145">
        <v>0.12448819901776001</v>
      </c>
      <c r="AE24" s="144" t="s">
        <v>443</v>
      </c>
      <c r="AF24" s="145">
        <v>1724.8512339999997</v>
      </c>
      <c r="AG24" s="145">
        <v>537.5511479999999</v>
      </c>
      <c r="AH24" s="145">
        <v>2192.64671</v>
      </c>
      <c r="AI24" s="145">
        <v>9130.4682810000013</v>
      </c>
      <c r="AJ24" s="145">
        <v>738.35</v>
      </c>
      <c r="AK24" s="26" t="s">
        <v>430</v>
      </c>
      <c r="AL24" s="49" t="s">
        <v>50</v>
      </c>
    </row>
    <row r="25" spans="1:38" s="2" customFormat="1" ht="26.25" customHeight="1" thickBot="1" x14ac:dyDescent="0.3">
      <c r="A25" s="70" t="s">
        <v>74</v>
      </c>
      <c r="B25" s="70" t="s">
        <v>75</v>
      </c>
      <c r="C25" s="70" t="s">
        <v>76</v>
      </c>
      <c r="D25" s="72"/>
      <c r="E25" s="145">
        <v>0.60566084212132176</v>
      </c>
      <c r="F25" s="145">
        <v>0.10321158797338661</v>
      </c>
      <c r="G25" s="145">
        <v>3.9589828293639474E-2</v>
      </c>
      <c r="H25" s="26" t="s">
        <v>430</v>
      </c>
      <c r="I25" s="145">
        <v>4.7592921465790909E-3</v>
      </c>
      <c r="J25" s="145">
        <v>4.7592921465790909E-3</v>
      </c>
      <c r="K25" s="145">
        <v>4.7592921465790909E-3</v>
      </c>
      <c r="L25" s="145">
        <v>2.3796460732895455E-3</v>
      </c>
      <c r="M25" s="145">
        <v>0.69727179702140751</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2040.7127986412097</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0.18043086421644228</v>
      </c>
      <c r="F26" s="145">
        <v>3.8002241468402767E-2</v>
      </c>
      <c r="G26" s="145">
        <v>1.3361874535250753E-2</v>
      </c>
      <c r="H26" s="26" t="s">
        <v>430</v>
      </c>
      <c r="I26" s="145">
        <v>1.1915047310557354E-3</v>
      </c>
      <c r="J26" s="145">
        <v>1.1915047310557354E-3</v>
      </c>
      <c r="K26" s="145">
        <v>1.1915047310557354E-3</v>
      </c>
      <c r="L26" s="145">
        <v>5.957523655278677E-4</v>
      </c>
      <c r="M26" s="145">
        <v>0.40919015853840507</v>
      </c>
      <c r="N26" s="145">
        <v>7.1887064656306912E-2</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693.86650965406716</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17.918534495688018</v>
      </c>
      <c r="F27" s="145">
        <v>4.4586642980344147</v>
      </c>
      <c r="G27" s="145">
        <v>2.7953594643855235E-2</v>
      </c>
      <c r="H27" s="145">
        <v>1.3274545104604012</v>
      </c>
      <c r="I27" s="145">
        <v>0.4742238662156385</v>
      </c>
      <c r="J27" s="145">
        <v>0.4742238662156385</v>
      </c>
      <c r="K27" s="145">
        <v>0.4742238662156385</v>
      </c>
      <c r="L27" s="145">
        <v>0.2518385055463877</v>
      </c>
      <c r="M27" s="145">
        <v>50.545132486765915</v>
      </c>
      <c r="N27" s="145">
        <v>2.6090482124705564E-3</v>
      </c>
      <c r="O27" s="145">
        <v>3.1704231639522015E-4</v>
      </c>
      <c r="P27" s="145">
        <v>1.6063518304091921E-2</v>
      </c>
      <c r="Q27" s="145">
        <v>4.9374089492002903E-4</v>
      </c>
      <c r="R27" s="145">
        <v>1.5021978397083498E-2</v>
      </c>
      <c r="S27" s="145">
        <v>1.0459920038769829E-2</v>
      </c>
      <c r="T27" s="145">
        <v>3.3733253336370498E-3</v>
      </c>
      <c r="U27" s="145">
        <v>3.533971570496177E-4</v>
      </c>
      <c r="V27" s="145">
        <v>5.9401176132818853E-2</v>
      </c>
      <c r="W27" s="145">
        <v>1.0047568500274293</v>
      </c>
      <c r="X27" s="145">
        <v>2.3278777382954769E-2</v>
      </c>
      <c r="Y27" s="145">
        <v>2.7374123904932591E-2</v>
      </c>
      <c r="Z27" s="145">
        <v>1.4053148171383862E-2</v>
      </c>
      <c r="AA27" s="145">
        <v>2.7905045107931164E-2</v>
      </c>
      <c r="AB27" s="145">
        <v>9.2611094567202373E-2</v>
      </c>
      <c r="AC27" s="145">
        <v>0.12786208913088992</v>
      </c>
      <c r="AD27" s="145">
        <v>2.0135909089778227E-4</v>
      </c>
      <c r="AE27" s="144" t="s">
        <v>443</v>
      </c>
      <c r="AF27" s="145">
        <v>88742.659080240963</v>
      </c>
      <c r="AG27" s="26" t="s">
        <v>430</v>
      </c>
      <c r="AH27" s="145">
        <v>24.630851160206234</v>
      </c>
      <c r="AI27" s="145">
        <v>4861.7664919718345</v>
      </c>
      <c r="AJ27" s="26" t="s">
        <v>430</v>
      </c>
      <c r="AK27" s="26" t="s">
        <v>430</v>
      </c>
      <c r="AL27" s="49" t="s">
        <v>50</v>
      </c>
    </row>
    <row r="28" spans="1:38" s="2" customFormat="1" ht="26.25" customHeight="1" thickBot="1" x14ac:dyDescent="0.3">
      <c r="A28" s="70" t="s">
        <v>79</v>
      </c>
      <c r="B28" s="70" t="s">
        <v>82</v>
      </c>
      <c r="C28" s="70" t="s">
        <v>83</v>
      </c>
      <c r="D28" s="72"/>
      <c r="E28" s="145">
        <v>5.5106374756984406</v>
      </c>
      <c r="F28" s="145">
        <v>0.67482245143151842</v>
      </c>
      <c r="G28" s="145">
        <v>3.1014959426074406E-3</v>
      </c>
      <c r="H28" s="145">
        <v>1.0882955929430411E-2</v>
      </c>
      <c r="I28" s="145">
        <v>0.50422993095288449</v>
      </c>
      <c r="J28" s="145">
        <v>0.50422993095288449</v>
      </c>
      <c r="K28" s="145">
        <v>0.50422993095288449</v>
      </c>
      <c r="L28" s="145">
        <v>0.27717807351821283</v>
      </c>
      <c r="M28" s="145">
        <v>5.0308443466605004</v>
      </c>
      <c r="N28" s="145">
        <v>1.6267859405167545E-4</v>
      </c>
      <c r="O28" s="145">
        <v>1.6621160420101901E-5</v>
      </c>
      <c r="P28" s="145">
        <v>1.651436437363816E-3</v>
      </c>
      <c r="Q28" s="145">
        <v>3.2359068302867919E-5</v>
      </c>
      <c r="R28" s="145">
        <v>2.5809363185752836E-3</v>
      </c>
      <c r="S28" s="145">
        <v>1.7331770735591499E-3</v>
      </c>
      <c r="T28" s="145">
        <v>7.9733429740445842E-5</v>
      </c>
      <c r="U28" s="145">
        <v>3.1475815765532029E-5</v>
      </c>
      <c r="V28" s="145">
        <v>5.6391492616756893E-3</v>
      </c>
      <c r="W28" s="145">
        <v>0.27277860046763613</v>
      </c>
      <c r="X28" s="145">
        <v>4.7311676957240284E-3</v>
      </c>
      <c r="Y28" s="145">
        <v>4.9856239794602922E-3</v>
      </c>
      <c r="Z28" s="145">
        <v>2.6112076062249192E-3</v>
      </c>
      <c r="AA28" s="145">
        <v>4.7550155142320983E-3</v>
      </c>
      <c r="AB28" s="145">
        <v>1.7083014795641342E-2</v>
      </c>
      <c r="AC28" s="145">
        <v>1.835739581863598E-2</v>
      </c>
      <c r="AD28" s="145">
        <v>5.6745589579496484E-5</v>
      </c>
      <c r="AE28" s="144" t="s">
        <v>443</v>
      </c>
      <c r="AF28" s="145">
        <v>13035.520256891574</v>
      </c>
      <c r="AG28" s="26" t="s">
        <v>430</v>
      </c>
      <c r="AH28" s="145">
        <v>1.5234630089982004</v>
      </c>
      <c r="AI28" s="145">
        <v>559.02743079685956</v>
      </c>
      <c r="AJ28" s="26" t="s">
        <v>430</v>
      </c>
      <c r="AK28" s="26" t="s">
        <v>430</v>
      </c>
      <c r="AL28" s="49" t="s">
        <v>50</v>
      </c>
    </row>
    <row r="29" spans="1:38" s="2" customFormat="1" ht="26.25" customHeight="1" thickBot="1" x14ac:dyDescent="0.3">
      <c r="A29" s="70" t="s">
        <v>79</v>
      </c>
      <c r="B29" s="70" t="s">
        <v>84</v>
      </c>
      <c r="C29" s="70" t="s">
        <v>85</v>
      </c>
      <c r="D29" s="72"/>
      <c r="E29" s="145">
        <v>20.830361145982664</v>
      </c>
      <c r="F29" s="145">
        <v>0.63788338070898809</v>
      </c>
      <c r="G29" s="145">
        <v>1.34045417947126E-2</v>
      </c>
      <c r="H29" s="145">
        <v>1.8191190657008249E-2</v>
      </c>
      <c r="I29" s="145">
        <v>0.40427146622610305</v>
      </c>
      <c r="J29" s="145">
        <v>0.40427146622610305</v>
      </c>
      <c r="K29" s="145">
        <v>0.40427146622610305</v>
      </c>
      <c r="L29" s="145">
        <v>0.21424504013708989</v>
      </c>
      <c r="M29" s="145">
        <v>4.6389453662287936</v>
      </c>
      <c r="N29" s="145">
        <v>6.700003359822929E-4</v>
      </c>
      <c r="O29" s="145">
        <v>6.700003359822929E-5</v>
      </c>
      <c r="P29" s="145">
        <v>7.1020035614123055E-3</v>
      </c>
      <c r="Q29" s="145">
        <v>1.3400006719645858E-4</v>
      </c>
      <c r="R29" s="145">
        <v>1.1390005711698979E-2</v>
      </c>
      <c r="S29" s="145">
        <v>7.6380038301981402E-3</v>
      </c>
      <c r="T29" s="145">
        <v>2.6800013439291716E-4</v>
      </c>
      <c r="U29" s="145">
        <v>1.3400006719645858E-4</v>
      </c>
      <c r="V29" s="145">
        <v>2.4120012095362547E-2</v>
      </c>
      <c r="W29" s="145">
        <v>0.19452680532897687</v>
      </c>
      <c r="X29" s="145">
        <v>6.8340034270193877E-3</v>
      </c>
      <c r="Y29" s="145">
        <v>4.1272020696509253E-2</v>
      </c>
      <c r="Z29" s="145">
        <v>4.6096023115581759E-2</v>
      </c>
      <c r="AA29" s="145">
        <v>1.0586005308520227E-2</v>
      </c>
      <c r="AB29" s="145">
        <v>0.10478805254763061</v>
      </c>
      <c r="AC29" s="145">
        <v>8.0581806126550137E-2</v>
      </c>
      <c r="AD29" s="145">
        <v>3.8814125437990139E-5</v>
      </c>
      <c r="AE29" s="144" t="s">
        <v>443</v>
      </c>
      <c r="AF29" s="145">
        <v>57154.733794289386</v>
      </c>
      <c r="AG29" s="26" t="s">
        <v>430</v>
      </c>
      <c r="AH29" s="145">
        <v>149.04796311348528</v>
      </c>
      <c r="AI29" s="145">
        <v>2432.3892406314185</v>
      </c>
      <c r="AJ29" s="26" t="s">
        <v>430</v>
      </c>
      <c r="AK29" s="26" t="s">
        <v>430</v>
      </c>
      <c r="AL29" s="49" t="s">
        <v>50</v>
      </c>
    </row>
    <row r="30" spans="1:38" s="2" customFormat="1" ht="26.25" customHeight="1" thickBot="1" x14ac:dyDescent="0.3">
      <c r="A30" s="70" t="s">
        <v>79</v>
      </c>
      <c r="B30" s="70" t="s">
        <v>86</v>
      </c>
      <c r="C30" s="70" t="s">
        <v>87</v>
      </c>
      <c r="D30" s="72"/>
      <c r="E30" s="145">
        <v>0.23044387095287588</v>
      </c>
      <c r="F30" s="145">
        <v>2.4469150151061441</v>
      </c>
      <c r="G30" s="145">
        <v>5.5879006094143883E-4</v>
      </c>
      <c r="H30" s="145">
        <v>1.8831333036621047E-3</v>
      </c>
      <c r="I30" s="145">
        <v>4.358670316948416E-2</v>
      </c>
      <c r="J30" s="145">
        <v>4.358670316948416E-2</v>
      </c>
      <c r="K30" s="145">
        <v>4.358670316948416E-2</v>
      </c>
      <c r="L30" s="145">
        <v>5.848446169363258E-3</v>
      </c>
      <c r="M30" s="145">
        <v>9.8693345000414876</v>
      </c>
      <c r="N30" s="145">
        <v>5.9042141224838615E-5</v>
      </c>
      <c r="O30" s="145">
        <v>7.3513641813944404E-6</v>
      </c>
      <c r="P30" s="145">
        <v>3.2701020981825498E-4</v>
      </c>
      <c r="Q30" s="145">
        <v>1.1084853215512435E-5</v>
      </c>
      <c r="R30" s="145">
        <v>2.475804950414795E-4</v>
      </c>
      <c r="S30" s="145">
        <v>1.7598436472737671E-4</v>
      </c>
      <c r="T30" s="145">
        <v>8.367358393472445E-5</v>
      </c>
      <c r="U30" s="145">
        <v>7.4669780682359888E-6</v>
      </c>
      <c r="V30" s="145">
        <v>1.2355197978641847E-3</v>
      </c>
      <c r="W30" s="145">
        <v>3.3793904654627088E-2</v>
      </c>
      <c r="X30" s="145">
        <v>3.5338425593940448E-4</v>
      </c>
      <c r="Y30" s="145">
        <v>3.9187528514900003E-4</v>
      </c>
      <c r="Z30" s="145">
        <v>2.7330038730940392E-4</v>
      </c>
      <c r="AA30" s="145">
        <v>4.1804355304301437E-4</v>
      </c>
      <c r="AB30" s="145">
        <v>1.436603481440823E-3</v>
      </c>
      <c r="AC30" s="145">
        <v>2.3094617525757271E-3</v>
      </c>
      <c r="AD30" s="145">
        <v>1.4127168585241475E-5</v>
      </c>
      <c r="AE30" s="144" t="s">
        <v>443</v>
      </c>
      <c r="AF30" s="145">
        <v>1622.587104193379</v>
      </c>
      <c r="AG30" s="26" t="s">
        <v>430</v>
      </c>
      <c r="AH30" s="26" t="s">
        <v>430</v>
      </c>
      <c r="AI30" s="145">
        <v>97.797356692890304</v>
      </c>
      <c r="AJ30" s="26" t="s">
        <v>430</v>
      </c>
      <c r="AK30" s="26" t="s">
        <v>430</v>
      </c>
      <c r="AL30" s="49" t="s">
        <v>50</v>
      </c>
    </row>
    <row r="31" spans="1:38" s="2" customFormat="1" ht="26.25" customHeight="1" thickBot="1" x14ac:dyDescent="0.3">
      <c r="A31" s="70" t="s">
        <v>79</v>
      </c>
      <c r="B31" s="70" t="s">
        <v>88</v>
      </c>
      <c r="C31" s="70" t="s">
        <v>89</v>
      </c>
      <c r="D31" s="72"/>
      <c r="E31" s="26" t="s">
        <v>430</v>
      </c>
      <c r="F31" s="145">
        <v>1.7475736580550789</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0.62636969361526329</v>
      </c>
      <c r="J32" s="145">
        <v>1.1364555893112129</v>
      </c>
      <c r="K32" s="145">
        <v>1.5321742750739664</v>
      </c>
      <c r="L32" s="145">
        <v>0.16190565098247181</v>
      </c>
      <c r="M32" s="26" t="s">
        <v>430</v>
      </c>
      <c r="N32" s="145">
        <v>0.47479656167701012</v>
      </c>
      <c r="O32" s="145">
        <v>1.7696273115913937E-3</v>
      </c>
      <c r="P32" s="26" t="s">
        <v>430</v>
      </c>
      <c r="Q32" s="145">
        <v>4.2223631313168607E-2</v>
      </c>
      <c r="R32" s="145">
        <v>1.3221185205572086</v>
      </c>
      <c r="S32" s="145">
        <v>29.774117180076956</v>
      </c>
      <c r="T32" s="145">
        <v>0.18983663222124608</v>
      </c>
      <c r="U32" s="145">
        <v>3.0643485501479325E-2</v>
      </c>
      <c r="V32" s="145">
        <v>18.999616787137615</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0.46420194873891413</v>
      </c>
      <c r="J33" s="145">
        <v>5.4700182424686563</v>
      </c>
      <c r="K33" s="145">
        <v>10.940036484937313</v>
      </c>
      <c r="L33" s="145">
        <v>9.0802302824979697E-2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2.256181578020088</v>
      </c>
      <c r="F34" s="145">
        <v>0.12214246579753561</v>
      </c>
      <c r="G34" s="145">
        <v>3.7763488322989884E-4</v>
      </c>
      <c r="H34" s="145">
        <v>2.2079223484252307E-4</v>
      </c>
      <c r="I34" s="145">
        <v>4.1366749085275038E-2</v>
      </c>
      <c r="J34" s="145">
        <v>4.3480378600581064E-2</v>
      </c>
      <c r="K34" s="145">
        <v>4.5895955189502236E-2</v>
      </c>
      <c r="L34" s="145">
        <v>2.6888386905428777E-2</v>
      </c>
      <c r="M34" s="145">
        <v>0.2922818799775716</v>
      </c>
      <c r="N34" s="26" t="s">
        <v>430</v>
      </c>
      <c r="O34" s="145">
        <v>3.1541747834646147E-4</v>
      </c>
      <c r="P34" s="26" t="s">
        <v>430</v>
      </c>
      <c r="Q34" s="26" t="s">
        <v>430</v>
      </c>
      <c r="R34" s="145">
        <v>1.5770873917323074E-3</v>
      </c>
      <c r="S34" s="145">
        <v>5.3620971318898446E-2</v>
      </c>
      <c r="T34" s="145">
        <v>2.2079223484252307E-3</v>
      </c>
      <c r="U34" s="145">
        <v>3.1541747834646147E-4</v>
      </c>
      <c r="V34" s="145">
        <v>3.1541747834646146E-2</v>
      </c>
      <c r="W34" s="26" t="s">
        <v>430</v>
      </c>
      <c r="X34" s="145">
        <v>9.4625243503938436E-4</v>
      </c>
      <c r="Y34" s="145">
        <v>1.5770873917323074E-3</v>
      </c>
      <c r="Z34" s="26" t="s">
        <v>430</v>
      </c>
      <c r="AA34" s="26" t="s">
        <v>430</v>
      </c>
      <c r="AB34" s="145">
        <v>2.5233398267716918E-3</v>
      </c>
      <c r="AC34" s="26" t="s">
        <v>430</v>
      </c>
      <c r="AD34" s="26" t="s">
        <v>430</v>
      </c>
      <c r="AE34" s="144" t="s">
        <v>443</v>
      </c>
      <c r="AF34" s="145">
        <v>1348.6238538137525</v>
      </c>
      <c r="AG34" s="26" t="s">
        <v>430</v>
      </c>
      <c r="AH34" s="26" t="s">
        <v>430</v>
      </c>
      <c r="AI34" s="145">
        <v>9.1536312297838958</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8.1928812915038147</v>
      </c>
      <c r="F36" s="145">
        <v>3.429886651303069</v>
      </c>
      <c r="G36" s="145">
        <v>0.72968088341676163</v>
      </c>
      <c r="H36" s="145">
        <v>1.1302637759549271E-3</v>
      </c>
      <c r="I36" s="145">
        <v>0.43647029544735882</v>
      </c>
      <c r="J36" s="145">
        <v>0.48323496995957588</v>
      </c>
      <c r="K36" s="145">
        <v>0.48323496995957577</v>
      </c>
      <c r="L36" s="145">
        <v>9.0190153238132037E-2</v>
      </c>
      <c r="M36" s="145">
        <v>17.480041517526665</v>
      </c>
      <c r="N36" s="145">
        <v>1.6473347298345473E-2</v>
      </c>
      <c r="O36" s="145">
        <v>1.5171955928270221E-3</v>
      </c>
      <c r="P36" s="145">
        <v>2.9264890742781609E-3</v>
      </c>
      <c r="Q36" s="145">
        <v>3.0445247934351671E-2</v>
      </c>
      <c r="R36" s="145">
        <v>3.2774992379280138E-2</v>
      </c>
      <c r="S36" s="145">
        <v>0.11279321644019089</v>
      </c>
      <c r="T36" s="145">
        <v>1.3705428374348811</v>
      </c>
      <c r="U36" s="145">
        <v>1.5578230354320948E-2</v>
      </c>
      <c r="V36" s="145">
        <v>0.13331054001315545</v>
      </c>
      <c r="W36" s="145">
        <v>2.8255305653816537E-2</v>
      </c>
      <c r="X36" s="26" t="s">
        <v>430</v>
      </c>
      <c r="Y36" s="26" t="s">
        <v>430</v>
      </c>
      <c r="Z36" s="26" t="s">
        <v>430</v>
      </c>
      <c r="AA36" s="26" t="s">
        <v>430</v>
      </c>
      <c r="AB36" s="26" t="s">
        <v>430</v>
      </c>
      <c r="AC36" s="145">
        <v>1.1325015890514724E-2</v>
      </c>
      <c r="AD36" s="145">
        <v>2.5835299899648563E-2</v>
      </c>
      <c r="AE36" s="144" t="s">
        <v>443</v>
      </c>
      <c r="AF36" s="145">
        <v>6531.3640867017857</v>
      </c>
      <c r="AG36" s="26" t="s">
        <v>430</v>
      </c>
      <c r="AH36" s="26" t="s">
        <v>430</v>
      </c>
      <c r="AI36" s="145">
        <v>112.06626484489428</v>
      </c>
      <c r="AJ36" s="26" t="s">
        <v>430</v>
      </c>
      <c r="AK36" s="26" t="s">
        <v>430</v>
      </c>
      <c r="AL36" s="49" t="s">
        <v>50</v>
      </c>
    </row>
    <row r="37" spans="1:38" s="2" customFormat="1" ht="26.25" customHeight="1" thickBot="1" x14ac:dyDescent="0.3">
      <c r="A37" s="70" t="s">
        <v>71</v>
      </c>
      <c r="B37" s="70" t="s">
        <v>101</v>
      </c>
      <c r="C37" s="70" t="s">
        <v>435</v>
      </c>
      <c r="D37" s="72"/>
      <c r="E37" s="145">
        <v>2.273E-2</v>
      </c>
      <c r="F37" s="145">
        <v>2.8614951100000005E-4</v>
      </c>
      <c r="G37" s="145">
        <v>1.1218677399999998E-5</v>
      </c>
      <c r="H37" s="26" t="s">
        <v>430</v>
      </c>
      <c r="I37" s="26" t="s">
        <v>430</v>
      </c>
      <c r="J37" s="26" t="s">
        <v>430</v>
      </c>
      <c r="K37" s="26" t="s">
        <v>430</v>
      </c>
      <c r="L37" s="26" t="s">
        <v>430</v>
      </c>
      <c r="M37" s="145">
        <v>5.6093387000000008E-3</v>
      </c>
      <c r="N37" s="26" t="s">
        <v>430</v>
      </c>
      <c r="O37" s="26" t="s">
        <v>430</v>
      </c>
      <c r="P37" s="26" t="s">
        <v>430</v>
      </c>
      <c r="Q37" s="26" t="s">
        <v>430</v>
      </c>
      <c r="R37" s="26" t="s">
        <v>430</v>
      </c>
      <c r="S37" s="26" t="s">
        <v>430</v>
      </c>
      <c r="T37" s="26" t="s">
        <v>430</v>
      </c>
      <c r="U37" s="26" t="s">
        <v>430</v>
      </c>
      <c r="V37" s="26" t="s">
        <v>430</v>
      </c>
      <c r="W37" s="145">
        <v>1.402334675E-4</v>
      </c>
      <c r="X37" s="26" t="s">
        <v>430</v>
      </c>
      <c r="Y37" s="26" t="s">
        <v>430</v>
      </c>
      <c r="Z37" s="26" t="s">
        <v>430</v>
      </c>
      <c r="AA37" s="26" t="s">
        <v>430</v>
      </c>
      <c r="AB37" s="26" t="s">
        <v>430</v>
      </c>
      <c r="AC37" s="26" t="s">
        <v>430</v>
      </c>
      <c r="AD37" s="26" t="s">
        <v>430</v>
      </c>
      <c r="AE37" s="144" t="s">
        <v>443</v>
      </c>
      <c r="AF37" s="26" t="s">
        <v>430</v>
      </c>
      <c r="AG37" s="26" t="s">
        <v>430</v>
      </c>
      <c r="AH37" s="145">
        <v>280.46693500000003</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1.276578265078099</v>
      </c>
      <c r="F39" s="145">
        <v>9.4570462445657977E-2</v>
      </c>
      <c r="G39" s="145">
        <v>1.1837351644953851</v>
      </c>
      <c r="H39" s="145">
        <v>5.1754547200000001E-3</v>
      </c>
      <c r="I39" s="145">
        <v>0.14380653603024407</v>
      </c>
      <c r="J39" s="145">
        <v>0.22529499742148354</v>
      </c>
      <c r="K39" s="145">
        <v>0.31587596395870038</v>
      </c>
      <c r="L39" s="145">
        <v>2.9161659899763753E-2</v>
      </c>
      <c r="M39" s="145">
        <v>1.0292258663696199</v>
      </c>
      <c r="N39" s="145">
        <v>9.3664257550000005E-2</v>
      </c>
      <c r="O39" s="145">
        <v>1.0436207890600001E-2</v>
      </c>
      <c r="P39" s="145">
        <v>1.9713007890599997E-3</v>
      </c>
      <c r="Q39" s="145">
        <v>1.6504052603999998E-2</v>
      </c>
      <c r="R39" s="145">
        <v>0.13099002630200002</v>
      </c>
      <c r="S39" s="145">
        <v>5.0555065754999996E-2</v>
      </c>
      <c r="T39" s="145">
        <v>0.60237109060000005</v>
      </c>
      <c r="U39" s="145">
        <v>1.6E-2</v>
      </c>
      <c r="V39" s="145">
        <v>2.3004803156239997</v>
      </c>
      <c r="W39" s="145">
        <v>7.5689644029040534E-2</v>
      </c>
      <c r="X39" s="26" t="s">
        <v>431</v>
      </c>
      <c r="Y39" s="26" t="s">
        <v>431</v>
      </c>
      <c r="Z39" s="26" t="s">
        <v>431</v>
      </c>
      <c r="AA39" s="26" t="s">
        <v>431</v>
      </c>
      <c r="AB39" s="145">
        <v>6.2764572203746802E-2</v>
      </c>
      <c r="AC39" s="145">
        <v>1.6E-2</v>
      </c>
      <c r="AD39" s="145">
        <v>0.19297442142025359</v>
      </c>
      <c r="AE39" s="144" t="s">
        <v>443</v>
      </c>
      <c r="AF39" s="145">
        <v>11560.204358480998</v>
      </c>
      <c r="AG39" s="145">
        <v>124</v>
      </c>
      <c r="AH39" s="145">
        <v>1405.08896</v>
      </c>
      <c r="AI39" s="145">
        <v>3200</v>
      </c>
      <c r="AJ39" s="26" t="s">
        <v>430</v>
      </c>
      <c r="AK39" s="26" t="s">
        <v>430</v>
      </c>
      <c r="AL39" s="49" t="s">
        <v>50</v>
      </c>
    </row>
    <row r="40" spans="1:38" s="2" customFormat="1" ht="26.25" customHeight="1" thickBot="1" x14ac:dyDescent="0.3">
      <c r="A40" s="70" t="s">
        <v>71</v>
      </c>
      <c r="B40" s="70" t="s">
        <v>106</v>
      </c>
      <c r="C40" s="70" t="s">
        <v>437</v>
      </c>
      <c r="D40" s="72"/>
      <c r="E40" s="145">
        <v>2.6689204565257478</v>
      </c>
      <c r="F40" s="145">
        <v>0.83423127376795347</v>
      </c>
      <c r="G40" s="145">
        <v>1.5201548736463314E-3</v>
      </c>
      <c r="H40" s="145">
        <v>8.776755487870005E-4</v>
      </c>
      <c r="I40" s="145">
        <v>0.2332940253951904</v>
      </c>
      <c r="J40" s="145">
        <v>0.2332940253951904</v>
      </c>
      <c r="K40" s="145">
        <v>0.2332940253951904</v>
      </c>
      <c r="L40" s="145">
        <v>6.5941349466593913E-2</v>
      </c>
      <c r="M40" s="145">
        <v>17.776037212979443</v>
      </c>
      <c r="N40" s="26" t="s">
        <v>430</v>
      </c>
      <c r="O40" s="145">
        <v>1.2206056700051484E-3</v>
      </c>
      <c r="P40" s="26" t="s">
        <v>430</v>
      </c>
      <c r="Q40" s="26" t="s">
        <v>430</v>
      </c>
      <c r="R40" s="145">
        <v>6.1030283500257427E-3</v>
      </c>
      <c r="S40" s="145">
        <v>0.20750296390087525</v>
      </c>
      <c r="T40" s="145">
        <v>8.5442396900360425E-3</v>
      </c>
      <c r="U40" s="145">
        <v>1.2206056700051484E-3</v>
      </c>
      <c r="V40" s="145">
        <v>0.12206056700051485</v>
      </c>
      <c r="W40" s="26" t="s">
        <v>430</v>
      </c>
      <c r="X40" s="145">
        <v>3.8649391584302606E-3</v>
      </c>
      <c r="Y40" s="145">
        <v>5.8999062016109266E-3</v>
      </c>
      <c r="Z40" s="26" t="s">
        <v>430</v>
      </c>
      <c r="AA40" s="26" t="s">
        <v>430</v>
      </c>
      <c r="AB40" s="145">
        <v>9.7648453600411855E-3</v>
      </c>
      <c r="AC40" s="26" t="s">
        <v>430</v>
      </c>
      <c r="AD40" s="26" t="s">
        <v>430</v>
      </c>
      <c r="AE40" s="144" t="s">
        <v>443</v>
      </c>
      <c r="AF40" s="145">
        <v>5206.490307342372</v>
      </c>
      <c r="AG40" s="26" t="s">
        <v>430</v>
      </c>
      <c r="AH40" s="26" t="s">
        <v>430</v>
      </c>
      <c r="AI40" s="145">
        <v>163.17906288474089</v>
      </c>
      <c r="AJ40" s="26" t="s">
        <v>430</v>
      </c>
      <c r="AK40" s="26" t="s">
        <v>430</v>
      </c>
      <c r="AL40" s="49" t="s">
        <v>50</v>
      </c>
    </row>
    <row r="41" spans="1:38" s="2" customFormat="1" ht="26.25" customHeight="1" thickBot="1" x14ac:dyDescent="0.3">
      <c r="A41" s="70" t="s">
        <v>104</v>
      </c>
      <c r="B41" s="70" t="s">
        <v>107</v>
      </c>
      <c r="C41" s="70" t="s">
        <v>438</v>
      </c>
      <c r="D41" s="72"/>
      <c r="E41" s="145">
        <v>6.1277866964812331</v>
      </c>
      <c r="F41" s="145">
        <v>22.604364671393125</v>
      </c>
      <c r="G41" s="145">
        <v>1.2522987148053673</v>
      </c>
      <c r="H41" s="145">
        <v>1.2444955044815271</v>
      </c>
      <c r="I41" s="145">
        <v>10.038895433793003</v>
      </c>
      <c r="J41" s="145">
        <v>10.403435486495997</v>
      </c>
      <c r="K41" s="145">
        <v>10.861337090100005</v>
      </c>
      <c r="L41" s="145">
        <v>2.9203780496004996</v>
      </c>
      <c r="M41" s="145">
        <v>170.96062648847121</v>
      </c>
      <c r="N41" s="145">
        <v>0.62754999999999994</v>
      </c>
      <c r="O41" s="145">
        <v>0.17254520000000001</v>
      </c>
      <c r="P41" s="145">
        <v>2.9200540000000007E-2</v>
      </c>
      <c r="Q41" s="145">
        <v>7.6530000000000015E-2</v>
      </c>
      <c r="R41" s="145">
        <v>2.0461180000000008</v>
      </c>
      <c r="S41" s="145">
        <v>0.39462799999999998</v>
      </c>
      <c r="T41" s="145">
        <v>1.8611800000000001</v>
      </c>
      <c r="U41" s="145">
        <v>0.28599000000000002</v>
      </c>
      <c r="V41" s="145">
        <v>40.133256000000003</v>
      </c>
      <c r="W41" s="145">
        <v>1.2146284669648122</v>
      </c>
      <c r="X41" s="26" t="s">
        <v>431</v>
      </c>
      <c r="Y41" s="26" t="s">
        <v>431</v>
      </c>
      <c r="Z41" s="26" t="s">
        <v>431</v>
      </c>
      <c r="AA41" s="26" t="s">
        <v>431</v>
      </c>
      <c r="AB41" s="145">
        <v>8.8249126849999993</v>
      </c>
      <c r="AC41" s="145">
        <v>0.28628411764705886</v>
      </c>
      <c r="AD41" s="145">
        <v>3.4334326984684997</v>
      </c>
      <c r="AE41" s="144" t="s">
        <v>443</v>
      </c>
      <c r="AF41" s="145">
        <v>18193</v>
      </c>
      <c r="AG41" s="145">
        <v>236</v>
      </c>
      <c r="AH41" s="145">
        <v>1486.5339296246441</v>
      </c>
      <c r="AI41" s="145">
        <v>57198.000000000007</v>
      </c>
      <c r="AJ41" s="145">
        <v>1</v>
      </c>
      <c r="AK41" s="26" t="s">
        <v>430</v>
      </c>
      <c r="AL41" s="49" t="s">
        <v>50</v>
      </c>
    </row>
    <row r="42" spans="1:38" s="2" customFormat="1" ht="26.25" customHeight="1" thickBot="1" x14ac:dyDescent="0.3">
      <c r="A42" s="70" t="s">
        <v>71</v>
      </c>
      <c r="B42" s="70" t="s">
        <v>108</v>
      </c>
      <c r="C42" s="70" t="s">
        <v>109</v>
      </c>
      <c r="D42" s="72"/>
      <c r="E42" s="145">
        <v>0.87799977238437521</v>
      </c>
      <c r="F42" s="145">
        <v>6.4415630040221945</v>
      </c>
      <c r="G42" s="145">
        <v>9.7710115066216067E-4</v>
      </c>
      <c r="H42" s="145">
        <v>2.9707843560908482E-4</v>
      </c>
      <c r="I42" s="145">
        <v>0.25798403137091325</v>
      </c>
      <c r="J42" s="145">
        <v>0.25798403137091325</v>
      </c>
      <c r="K42" s="145">
        <v>0.2579840313709133</v>
      </c>
      <c r="L42" s="145">
        <v>2.8956846004379547E-2</v>
      </c>
      <c r="M42" s="145">
        <v>46.517847283710076</v>
      </c>
      <c r="N42" s="26" t="s">
        <v>430</v>
      </c>
      <c r="O42" s="145">
        <v>6.8612499321516276E-4</v>
      </c>
      <c r="P42" s="26" t="s">
        <v>430</v>
      </c>
      <c r="Q42" s="26" t="s">
        <v>430</v>
      </c>
      <c r="R42" s="145">
        <v>3.430624966075815E-3</v>
      </c>
      <c r="S42" s="145">
        <v>0.11664124884657766</v>
      </c>
      <c r="T42" s="145">
        <v>4.8028749525061394E-3</v>
      </c>
      <c r="U42" s="145">
        <v>6.8612499321516276E-4</v>
      </c>
      <c r="V42" s="145">
        <v>6.8612499321516265E-2</v>
      </c>
      <c r="W42" s="26" t="s">
        <v>430</v>
      </c>
      <c r="X42" s="145">
        <v>2.6218127089454664E-3</v>
      </c>
      <c r="Y42" s="145">
        <v>2.8671872367758353E-3</v>
      </c>
      <c r="Z42" s="26" t="s">
        <v>430</v>
      </c>
      <c r="AA42" s="26" t="s">
        <v>430</v>
      </c>
      <c r="AB42" s="145">
        <v>5.4889999457213012E-3</v>
      </c>
      <c r="AC42" s="26" t="s">
        <v>430</v>
      </c>
      <c r="AD42" s="26" t="s">
        <v>430</v>
      </c>
      <c r="AE42" s="144" t="s">
        <v>443</v>
      </c>
      <c r="AF42" s="145">
        <v>2899.1774307589371</v>
      </c>
      <c r="AG42" s="26" t="s">
        <v>430</v>
      </c>
      <c r="AH42" s="26" t="s">
        <v>430</v>
      </c>
      <c r="AI42" s="145">
        <v>70.723184562020975</v>
      </c>
      <c r="AJ42" s="26" t="s">
        <v>430</v>
      </c>
      <c r="AK42" s="26" t="s">
        <v>430</v>
      </c>
      <c r="AL42" s="49" t="s">
        <v>50</v>
      </c>
    </row>
    <row r="43" spans="1:38" s="2" customFormat="1" ht="26.25" customHeight="1" thickBot="1" x14ac:dyDescent="0.3">
      <c r="A43" s="70" t="s">
        <v>104</v>
      </c>
      <c r="B43" s="70" t="s">
        <v>110</v>
      </c>
      <c r="C43" s="70" t="s">
        <v>111</v>
      </c>
      <c r="D43" s="72"/>
      <c r="E43" s="145">
        <v>1.1563642500000002</v>
      </c>
      <c r="F43" s="145">
        <v>0.43994509999999998</v>
      </c>
      <c r="G43" s="145">
        <v>0.9077429196518183</v>
      </c>
      <c r="H43" s="145">
        <v>1.1600138000000001E-2</v>
      </c>
      <c r="I43" s="145">
        <v>0.17778085845394739</v>
      </c>
      <c r="J43" s="145">
        <v>0.37508202796052631</v>
      </c>
      <c r="K43" s="145">
        <v>0.98675654166666671</v>
      </c>
      <c r="L43" s="145">
        <v>1.4487267725986845E-2</v>
      </c>
      <c r="M43" s="145">
        <v>2.10000125</v>
      </c>
      <c r="N43" s="145">
        <v>0.41793509750000002</v>
      </c>
      <c r="O43" s="145">
        <v>2.6177005E-2</v>
      </c>
      <c r="P43" s="145">
        <v>8.7591349999999995E-3</v>
      </c>
      <c r="Q43" s="145">
        <v>0.16870019499999997</v>
      </c>
      <c r="R43" s="145">
        <v>0.51582012499999996</v>
      </c>
      <c r="S43" s="145">
        <v>0.47634510000000002</v>
      </c>
      <c r="T43" s="145">
        <v>0.65200010000000008</v>
      </c>
      <c r="U43" s="145">
        <v>3.4100000000000005E-2</v>
      </c>
      <c r="V43" s="145">
        <v>5.4435421000000002</v>
      </c>
      <c r="W43" s="145">
        <v>0.18072660000000002</v>
      </c>
      <c r="X43" s="26" t="s">
        <v>431</v>
      </c>
      <c r="Y43" s="26" t="s">
        <v>431</v>
      </c>
      <c r="Z43" s="26" t="s">
        <v>431</v>
      </c>
      <c r="AA43" s="26" t="s">
        <v>431</v>
      </c>
      <c r="AB43" s="145">
        <v>8.3183400299999988E-2</v>
      </c>
      <c r="AC43" s="145">
        <v>3.5029411764705885E-2</v>
      </c>
      <c r="AD43" s="145">
        <v>0.409523000115535</v>
      </c>
      <c r="AE43" s="144" t="s">
        <v>443</v>
      </c>
      <c r="AF43" s="145">
        <v>4647</v>
      </c>
      <c r="AG43" s="145">
        <v>2120.0250000000001</v>
      </c>
      <c r="AH43" s="145">
        <v>330</v>
      </c>
      <c r="AI43" s="145">
        <v>6820</v>
      </c>
      <c r="AJ43" s="26" t="s">
        <v>430</v>
      </c>
      <c r="AK43" s="26" t="s">
        <v>430</v>
      </c>
      <c r="AL43" s="49" t="s">
        <v>50</v>
      </c>
    </row>
    <row r="44" spans="1:38" s="2" customFormat="1" ht="26.25" customHeight="1" thickBot="1" x14ac:dyDescent="0.3">
      <c r="A44" s="70" t="s">
        <v>71</v>
      </c>
      <c r="B44" s="70" t="s">
        <v>112</v>
      </c>
      <c r="C44" s="70" t="s">
        <v>113</v>
      </c>
      <c r="D44" s="72"/>
      <c r="E44" s="145">
        <v>5.9814700822296674</v>
      </c>
      <c r="F44" s="145">
        <v>1.9476759101298327</v>
      </c>
      <c r="G44" s="145">
        <v>3.3916017040248009E-3</v>
      </c>
      <c r="H44" s="145">
        <v>2.1979404283699162E-3</v>
      </c>
      <c r="I44" s="145">
        <v>0.38924560994159685</v>
      </c>
      <c r="J44" s="145">
        <v>0.38924560994159685</v>
      </c>
      <c r="K44" s="145">
        <v>0.38924560994159685</v>
      </c>
      <c r="L44" s="145">
        <v>0.20186881537863269</v>
      </c>
      <c r="M44" s="145">
        <v>11.211154414846085</v>
      </c>
      <c r="N44" s="26" t="s">
        <v>430</v>
      </c>
      <c r="O44" s="145">
        <v>2.8052460667200838E-3</v>
      </c>
      <c r="P44" s="26" t="s">
        <v>430</v>
      </c>
      <c r="Q44" s="26" t="s">
        <v>430</v>
      </c>
      <c r="R44" s="145">
        <v>1.4026230333600419E-2</v>
      </c>
      <c r="S44" s="145">
        <v>0.4768918313424142</v>
      </c>
      <c r="T44" s="145">
        <v>1.9636722467040589E-2</v>
      </c>
      <c r="U44" s="145">
        <v>2.8052460667200838E-3</v>
      </c>
      <c r="V44" s="145">
        <v>0.28052460667200835</v>
      </c>
      <c r="W44" s="26" t="s">
        <v>430</v>
      </c>
      <c r="X44" s="145">
        <v>8.5084763243086312E-3</v>
      </c>
      <c r="Y44" s="145">
        <v>1.3933492209452036E-2</v>
      </c>
      <c r="Z44" s="26" t="s">
        <v>430</v>
      </c>
      <c r="AA44" s="26" t="s">
        <v>430</v>
      </c>
      <c r="AB44" s="145">
        <v>2.2441968533760667E-2</v>
      </c>
      <c r="AC44" s="26" t="s">
        <v>430</v>
      </c>
      <c r="AD44" s="26" t="s">
        <v>430</v>
      </c>
      <c r="AE44" s="144" t="s">
        <v>443</v>
      </c>
      <c r="AF44" s="145">
        <v>11988.657408162082</v>
      </c>
      <c r="AG44" s="26" t="s">
        <v>430</v>
      </c>
      <c r="AH44" s="26" t="s">
        <v>430</v>
      </c>
      <c r="AI44" s="145">
        <v>102.72990995990435</v>
      </c>
      <c r="AJ44" s="26" t="s">
        <v>430</v>
      </c>
      <c r="AK44" s="26" t="s">
        <v>430</v>
      </c>
      <c r="AL44" s="49" t="s">
        <v>50</v>
      </c>
    </row>
    <row r="45" spans="1:38" s="2" customFormat="1" ht="26.25" customHeight="1" thickBot="1" x14ac:dyDescent="0.3">
      <c r="A45" s="70" t="s">
        <v>71</v>
      </c>
      <c r="B45" s="70" t="s">
        <v>114</v>
      </c>
      <c r="C45" s="70" t="s">
        <v>115</v>
      </c>
      <c r="D45" s="72"/>
      <c r="E45" s="145">
        <v>2.2790123200000005</v>
      </c>
      <c r="F45" s="145">
        <v>9.6170537698869463E-2</v>
      </c>
      <c r="G45" s="145">
        <v>6.9700845325265952E-4</v>
      </c>
      <c r="H45" s="145">
        <v>2.8131558324999997E-4</v>
      </c>
      <c r="I45" s="145">
        <v>4.8245220483870963E-2</v>
      </c>
      <c r="J45" s="145">
        <v>5.3414351249999999E-2</v>
      </c>
      <c r="K45" s="145">
        <v>5.3414351249999999E-2</v>
      </c>
      <c r="L45" s="145">
        <v>1.65584488875E-2</v>
      </c>
      <c r="M45" s="145">
        <v>0.32048610750000001</v>
      </c>
      <c r="N45" s="145">
        <v>4.6292437749999998E-3</v>
      </c>
      <c r="O45" s="145">
        <v>3.5609567499999997E-4</v>
      </c>
      <c r="P45" s="145">
        <v>1.0682870249999999E-3</v>
      </c>
      <c r="Q45" s="145">
        <v>1.4243826999999999E-3</v>
      </c>
      <c r="R45" s="145">
        <v>1.7804783750000001E-3</v>
      </c>
      <c r="S45" s="145">
        <v>3.1336419400000003E-2</v>
      </c>
      <c r="T45" s="145">
        <v>3.5609567499999994E-2</v>
      </c>
      <c r="U45" s="145">
        <v>3.5609567500000001E-3</v>
      </c>
      <c r="V45" s="145">
        <v>4.2731480999999995E-2</v>
      </c>
      <c r="W45" s="145">
        <v>4.6292437749999998E-3</v>
      </c>
      <c r="X45" s="26" t="s">
        <v>430</v>
      </c>
      <c r="Y45" s="26" t="s">
        <v>430</v>
      </c>
      <c r="Z45" s="26" t="s">
        <v>430</v>
      </c>
      <c r="AA45" s="26" t="s">
        <v>430</v>
      </c>
      <c r="AB45" s="26" t="s">
        <v>430</v>
      </c>
      <c r="AC45" s="145">
        <v>2.8487653999999998E-3</v>
      </c>
      <c r="AD45" s="145">
        <v>1.3531635649999998E-3</v>
      </c>
      <c r="AE45" s="144" t="s">
        <v>443</v>
      </c>
      <c r="AF45" s="145">
        <v>1520.5285322499999</v>
      </c>
      <c r="AG45" s="26" t="s">
        <v>434</v>
      </c>
      <c r="AH45" s="26" t="s">
        <v>434</v>
      </c>
      <c r="AI45" s="145">
        <v>27.89513204489538</v>
      </c>
      <c r="AJ45" s="26" t="s">
        <v>434</v>
      </c>
      <c r="AK45" s="26" t="s">
        <v>430</v>
      </c>
      <c r="AL45" s="49" t="s">
        <v>50</v>
      </c>
    </row>
    <row r="46" spans="1:38" s="2" customFormat="1" ht="26.25" customHeight="1" thickBot="1" x14ac:dyDescent="0.3">
      <c r="A46" s="70" t="s">
        <v>104</v>
      </c>
      <c r="B46" s="70" t="s">
        <v>116</v>
      </c>
      <c r="C46" s="70" t="s">
        <v>117</v>
      </c>
      <c r="D46" s="72"/>
      <c r="E46" s="145">
        <v>2.9069712322247954</v>
      </c>
      <c r="F46" s="145">
        <v>0.23292674490015516</v>
      </c>
      <c r="G46" s="145">
        <v>1.6416191815291601</v>
      </c>
      <c r="H46" s="145">
        <v>7.7613101684212947E-5</v>
      </c>
      <c r="I46" s="145">
        <v>0.2661843052963328</v>
      </c>
      <c r="J46" s="145">
        <v>0.89059504401662459</v>
      </c>
      <c r="K46" s="145">
        <v>2.8615612346392361</v>
      </c>
      <c r="L46" s="145">
        <v>7.767319951040659E-2</v>
      </c>
      <c r="M46" s="145">
        <v>7.1657987422227958</v>
      </c>
      <c r="N46" s="145">
        <v>0.66399269052347543</v>
      </c>
      <c r="O46" s="145">
        <v>6.5930993167793675E-2</v>
      </c>
      <c r="P46" s="145">
        <v>6.8424495192978543E-3</v>
      </c>
      <c r="Q46" s="145">
        <v>1.9634312750192975E-2</v>
      </c>
      <c r="R46" s="145">
        <v>0.45784941665206591</v>
      </c>
      <c r="S46" s="145">
        <v>0.67932097356391408</v>
      </c>
      <c r="T46" s="145">
        <v>1.3447675673259982</v>
      </c>
      <c r="U46" s="145">
        <v>8.7557568016953719E-4</v>
      </c>
      <c r="V46" s="145">
        <v>9.1334699335391178</v>
      </c>
      <c r="W46" s="145">
        <v>0.2817380792270559</v>
      </c>
      <c r="X46" s="145">
        <v>3.5128805620608892E-5</v>
      </c>
      <c r="Y46" s="145">
        <v>5.8548009367681492E-5</v>
      </c>
      <c r="Z46" s="26" t="s">
        <v>431</v>
      </c>
      <c r="AA46" s="26" t="s">
        <v>431</v>
      </c>
      <c r="AB46" s="145">
        <v>5.8181716026843029E-2</v>
      </c>
      <c r="AC46" s="145">
        <v>1.3668326266813984E-2</v>
      </c>
      <c r="AD46" s="26" t="s">
        <v>430</v>
      </c>
      <c r="AE46" s="144" t="s">
        <v>443</v>
      </c>
      <c r="AF46" s="145">
        <v>8231.9675073486906</v>
      </c>
      <c r="AG46" s="26" t="s">
        <v>430</v>
      </c>
      <c r="AH46" s="145">
        <v>8585.4894592213022</v>
      </c>
      <c r="AI46" s="145">
        <v>12977.233404177186</v>
      </c>
      <c r="AJ46" s="26" t="s">
        <v>430</v>
      </c>
      <c r="AK46" s="26" t="s">
        <v>430</v>
      </c>
      <c r="AL46" s="49" t="s">
        <v>50</v>
      </c>
    </row>
    <row r="47" spans="1:38" s="2" customFormat="1" ht="26.25" customHeight="1" thickBot="1" x14ac:dyDescent="0.3">
      <c r="A47" s="70" t="s">
        <v>71</v>
      </c>
      <c r="B47" s="70" t="s">
        <v>118</v>
      </c>
      <c r="C47" s="70" t="s">
        <v>119</v>
      </c>
      <c r="D47" s="72"/>
      <c r="E47" s="145">
        <v>0.49119056650479997</v>
      </c>
      <c r="F47" s="145">
        <v>5.8678301979099991E-2</v>
      </c>
      <c r="G47" s="145">
        <v>4.0318239889200004E-2</v>
      </c>
      <c r="H47" s="26" t="s">
        <v>430</v>
      </c>
      <c r="I47" s="145">
        <v>2.1750628490499999E-2</v>
      </c>
      <c r="J47" s="145">
        <v>2.1750628490499999E-2</v>
      </c>
      <c r="K47" s="145">
        <v>2.1750628490499999E-2</v>
      </c>
      <c r="L47" s="145">
        <v>1.044030167544E-2</v>
      </c>
      <c r="M47" s="145">
        <v>1.1117531439707999</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6.7802429999999997E-2</v>
      </c>
      <c r="G49" s="145">
        <v>4.8159999999999994E-2</v>
      </c>
      <c r="H49" s="145">
        <v>3.2580390000000003E-3</v>
      </c>
      <c r="I49" s="145">
        <v>9.492795389048991E-3</v>
      </c>
      <c r="J49" s="145">
        <v>2.2720461095100866E-2</v>
      </c>
      <c r="K49" s="145">
        <v>5.3999999999999999E-2</v>
      </c>
      <c r="L49" s="145">
        <v>1.1610000000000001E-5</v>
      </c>
      <c r="M49" s="26" t="s">
        <v>431</v>
      </c>
      <c r="N49" s="145">
        <v>2.3E-2</v>
      </c>
      <c r="O49" s="145">
        <v>1.6999999999999999E-3</v>
      </c>
      <c r="P49" s="145">
        <v>1.0000000000000001E-5</v>
      </c>
      <c r="Q49" s="145">
        <v>4.4000000000000003E-3</v>
      </c>
      <c r="R49" s="145">
        <v>2.23E-2</v>
      </c>
      <c r="S49" s="145">
        <v>8.0999999999999996E-3</v>
      </c>
      <c r="T49" s="145">
        <v>9.9000000000000008E-3</v>
      </c>
      <c r="U49" s="26" t="s">
        <v>429</v>
      </c>
      <c r="V49" s="145">
        <v>6.1200000000000004E-2</v>
      </c>
      <c r="W49" s="145">
        <v>2.6416529999999998</v>
      </c>
      <c r="X49" s="145">
        <v>0.14088815999999998</v>
      </c>
      <c r="Y49" s="145">
        <v>0.17611019999999999</v>
      </c>
      <c r="Z49" s="145">
        <v>8.8055099999999997E-2</v>
      </c>
      <c r="AA49" s="145">
        <v>6.1638570000000004E-2</v>
      </c>
      <c r="AB49" s="145">
        <v>0.46669202999999992</v>
      </c>
      <c r="AC49" s="26" t="s">
        <v>430</v>
      </c>
      <c r="AD49" s="145">
        <v>3.1698396</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0.81042696629213495</v>
      </c>
      <c r="J50" s="145">
        <v>1.154048</v>
      </c>
      <c r="K50" s="145">
        <v>1.7656934399999999</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6272</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3.8508365999999996</v>
      </c>
      <c r="G52" s="26" t="s">
        <v>431</v>
      </c>
      <c r="H52" s="26" t="s">
        <v>431</v>
      </c>
      <c r="I52" s="145">
        <v>4.4673639102611878E-3</v>
      </c>
      <c r="J52" s="145">
        <v>2.1790433003660938E-2</v>
      </c>
      <c r="K52" s="145">
        <v>8.2189790438000024E-2</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3.1425283808325801</v>
      </c>
      <c r="G53" s="26" t="s">
        <v>430</v>
      </c>
      <c r="H53" s="26" t="s">
        <v>430</v>
      </c>
      <c r="I53" s="145">
        <v>9.0000000000000006E-5</v>
      </c>
      <c r="J53" s="145">
        <v>9.0000000000000006E-5</v>
      </c>
      <c r="K53" s="145">
        <v>9.0000000000000006E-5</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0.3495335</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3495.335</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1.5570540000000001E-2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1.0974803999999999E-2</v>
      </c>
      <c r="X57" s="145">
        <v>1.9999999999999998E-5</v>
      </c>
      <c r="Y57" s="145">
        <v>1.9999999999999998E-5</v>
      </c>
      <c r="Z57" s="145">
        <v>1.9999999999999998E-5</v>
      </c>
      <c r="AA57" s="145">
        <v>1.9999999999999998E-5</v>
      </c>
      <c r="AB57" s="145">
        <v>7.9999999999999993E-5</v>
      </c>
      <c r="AC57" s="26" t="s">
        <v>430</v>
      </c>
      <c r="AD57" s="145">
        <v>2.5457139999999998</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5.7151111111111109E-3</v>
      </c>
      <c r="J58" s="145">
        <v>2.8575555555555559E-2</v>
      </c>
      <c r="K58" s="145">
        <v>7.3480000000000004E-2</v>
      </c>
      <c r="L58" s="145">
        <v>4.7321120000000012E-5</v>
      </c>
      <c r="M58" s="26" t="s">
        <v>430</v>
      </c>
      <c r="N58" s="26" t="s">
        <v>430</v>
      </c>
      <c r="O58" s="26" t="s">
        <v>430</v>
      </c>
      <c r="P58" s="26" t="s">
        <v>430</v>
      </c>
      <c r="Q58" s="26" t="s">
        <v>430</v>
      </c>
      <c r="R58" s="26" t="s">
        <v>430</v>
      </c>
      <c r="S58" s="26" t="s">
        <v>430</v>
      </c>
      <c r="T58" s="26" t="s">
        <v>430</v>
      </c>
      <c r="U58" s="26" t="s">
        <v>430</v>
      </c>
      <c r="V58" s="26" t="s">
        <v>430</v>
      </c>
      <c r="W58" s="145">
        <v>0.12910817399999999</v>
      </c>
      <c r="X58" s="26" t="s">
        <v>430</v>
      </c>
      <c r="Y58" s="26" t="s">
        <v>430</v>
      </c>
      <c r="Z58" s="26" t="s">
        <v>430</v>
      </c>
      <c r="AA58" s="26" t="s">
        <v>430</v>
      </c>
      <c r="AB58" s="26" t="s">
        <v>430</v>
      </c>
      <c r="AC58" s="26" t="s">
        <v>430</v>
      </c>
      <c r="AD58" s="145">
        <v>0.24828495</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1.0986080000000002E-2</v>
      </c>
      <c r="G59" s="26" t="s">
        <v>431</v>
      </c>
      <c r="H59" s="26" t="s">
        <v>430</v>
      </c>
      <c r="I59" s="145">
        <v>8.7600000000000022E-3</v>
      </c>
      <c r="J59" s="145">
        <v>9.8550000000000009E-3</v>
      </c>
      <c r="K59" s="145">
        <v>1.095E-2</v>
      </c>
      <c r="L59" s="145">
        <v>5.4312000000000006E-6</v>
      </c>
      <c r="M59" s="26" t="s">
        <v>431</v>
      </c>
      <c r="N59" s="145">
        <v>1.1E-4</v>
      </c>
      <c r="O59" s="145">
        <v>0.26001000000000002</v>
      </c>
      <c r="P59" s="26" t="s">
        <v>430</v>
      </c>
      <c r="Q59" s="26" t="s">
        <v>430</v>
      </c>
      <c r="R59" s="26" t="s">
        <v>430</v>
      </c>
      <c r="S59" s="145">
        <v>1.2220933619879408E-5</v>
      </c>
      <c r="T59" s="26" t="s">
        <v>430</v>
      </c>
      <c r="U59" s="145">
        <v>0.109</v>
      </c>
      <c r="V59" s="145">
        <v>3.0299999999999997E-3</v>
      </c>
      <c r="W59" s="145">
        <v>4.84768E-4</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5.9165306625725504E-3</v>
      </c>
      <c r="J60" s="145">
        <v>4.2633814443725479E-2</v>
      </c>
      <c r="K60" s="145">
        <v>8.6899182259999971E-2</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1.3624462781307073E-2</v>
      </c>
      <c r="J61" s="145">
        <v>2.4563393163892701E-2</v>
      </c>
      <c r="K61" s="145">
        <v>4.5580855158333329E-2</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2.9633369779087763E-2</v>
      </c>
      <c r="J62" s="145">
        <v>0.28841896558410224</v>
      </c>
      <c r="K62" s="145">
        <v>0.73635220429469406</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26" t="s">
        <v>434</v>
      </c>
      <c r="F64" s="26" t="s">
        <v>434</v>
      </c>
      <c r="G64" s="26" t="s">
        <v>434</v>
      </c>
      <c r="H64" s="26" t="s">
        <v>434</v>
      </c>
      <c r="I64" s="26" t="s">
        <v>434</v>
      </c>
      <c r="J64" s="26" t="s">
        <v>434</v>
      </c>
      <c r="K64" s="26" t="s">
        <v>434</v>
      </c>
      <c r="L64" s="26" t="s">
        <v>434</v>
      </c>
      <c r="M64" s="26" t="s">
        <v>434</v>
      </c>
      <c r="N64" s="26" t="s">
        <v>434</v>
      </c>
      <c r="O64" s="26" t="s">
        <v>434</v>
      </c>
      <c r="P64" s="26" t="s">
        <v>434</v>
      </c>
      <c r="Q64" s="26" t="s">
        <v>434</v>
      </c>
      <c r="R64" s="26" t="s">
        <v>434</v>
      </c>
      <c r="S64" s="26" t="s">
        <v>434</v>
      </c>
      <c r="T64" s="26" t="s">
        <v>434</v>
      </c>
      <c r="U64" s="26" t="s">
        <v>434</v>
      </c>
      <c r="V64" s="26" t="s">
        <v>434</v>
      </c>
      <c r="W64" s="26" t="s">
        <v>434</v>
      </c>
      <c r="X64" s="26" t="s">
        <v>434</v>
      </c>
      <c r="Y64" s="26" t="s">
        <v>434</v>
      </c>
      <c r="Z64" s="26" t="s">
        <v>434</v>
      </c>
      <c r="AA64" s="26" t="s">
        <v>434</v>
      </c>
      <c r="AB64" s="26" t="s">
        <v>434</v>
      </c>
      <c r="AC64" s="26" t="s">
        <v>434</v>
      </c>
      <c r="AD64" s="26" t="s">
        <v>434</v>
      </c>
      <c r="AE64" s="144" t="s">
        <v>443</v>
      </c>
      <c r="AF64" s="26" t="s">
        <v>434</v>
      </c>
      <c r="AG64" s="26" t="s">
        <v>434</v>
      </c>
      <c r="AH64" s="26" t="s">
        <v>434</v>
      </c>
      <c r="AI64" s="26" t="s">
        <v>434</v>
      </c>
      <c r="AJ64" s="26" t="s">
        <v>434</v>
      </c>
      <c r="AK64" s="26" t="s">
        <v>434</v>
      </c>
      <c r="AL64" s="49" t="s">
        <v>161</v>
      </c>
    </row>
    <row r="65" spans="1:38" s="2" customFormat="1" ht="26.25" customHeight="1" thickBot="1" x14ac:dyDescent="0.3">
      <c r="A65" s="70" t="s">
        <v>54</v>
      </c>
      <c r="B65" s="70" t="s">
        <v>162</v>
      </c>
      <c r="C65" s="70" t="s">
        <v>163</v>
      </c>
      <c r="D65" s="72"/>
      <c r="E65" s="145">
        <v>0.44325000000000003</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1.03E-2</v>
      </c>
      <c r="J68" s="145">
        <v>1.03E-2</v>
      </c>
      <c r="K68" s="145">
        <v>1.03E-2</v>
      </c>
      <c r="L68" s="145">
        <v>1.8540000000000003E-4</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0.11373999999999999</v>
      </c>
      <c r="F70" s="145">
        <v>2.4377532999999998</v>
      </c>
      <c r="G70" s="145">
        <v>2.0852888235262004</v>
      </c>
      <c r="H70" s="145">
        <v>0.30928</v>
      </c>
      <c r="I70" s="145">
        <v>0.21187324660000001</v>
      </c>
      <c r="J70" s="145">
        <v>0.31060648584999989</v>
      </c>
      <c r="K70" s="145">
        <v>0.3595307975</v>
      </c>
      <c r="L70" s="145">
        <v>3.8137184388000009E-3</v>
      </c>
      <c r="M70" s="26" t="s">
        <v>430</v>
      </c>
      <c r="N70" s="145">
        <v>1E-3</v>
      </c>
      <c r="O70" s="26" t="s">
        <v>430</v>
      </c>
      <c r="P70" s="145">
        <v>5.7180000000000002E-2</v>
      </c>
      <c r="Q70" s="26" t="s">
        <v>430</v>
      </c>
      <c r="R70" s="26" t="s">
        <v>431</v>
      </c>
      <c r="S70" s="145">
        <v>6.0000000000000001E-3</v>
      </c>
      <c r="T70" s="145">
        <v>1.4130000000000002E-2</v>
      </c>
      <c r="U70" s="26" t="s">
        <v>430</v>
      </c>
      <c r="V70" s="145">
        <v>0.25</v>
      </c>
      <c r="W70" s="145">
        <v>0.19</v>
      </c>
      <c r="X70" s="26" t="s">
        <v>430</v>
      </c>
      <c r="Y70" s="26" t="s">
        <v>430</v>
      </c>
      <c r="Z70" s="26" t="s">
        <v>430</v>
      </c>
      <c r="AA70" s="26" t="s">
        <v>430</v>
      </c>
      <c r="AB70" s="26" t="s">
        <v>430</v>
      </c>
      <c r="AC70" s="145">
        <v>1.96</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0.12483569</v>
      </c>
      <c r="G71" s="26" t="s">
        <v>430</v>
      </c>
      <c r="H71" s="26" t="s">
        <v>430</v>
      </c>
      <c r="I71" s="145">
        <v>1.3280528287999993E-3</v>
      </c>
      <c r="J71" s="145">
        <v>1.0464422630399995E-2</v>
      </c>
      <c r="K71" s="145">
        <v>3.2626320720000039E-2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0.27848237999999992</v>
      </c>
      <c r="G72" s="145">
        <v>0.61683999999999994</v>
      </c>
      <c r="H72" s="145">
        <v>2.1000000000000001E-4</v>
      </c>
      <c r="I72" s="145">
        <v>0.29003412000000006</v>
      </c>
      <c r="J72" s="145">
        <v>0.31757840571428581</v>
      </c>
      <c r="K72" s="145">
        <v>0.37350399999999995</v>
      </c>
      <c r="L72" s="145">
        <v>1.1242048320000001E-3</v>
      </c>
      <c r="M72" s="145">
        <v>0.35699999999999998</v>
      </c>
      <c r="N72" s="145">
        <v>0.40009000000000006</v>
      </c>
      <c r="O72" s="145">
        <v>2.2170000000000002E-2</v>
      </c>
      <c r="P72" s="145">
        <v>0.20752000000000001</v>
      </c>
      <c r="Q72" s="145">
        <v>4.8430000000000001E-2</v>
      </c>
      <c r="R72" s="145">
        <v>2.1116300000000008</v>
      </c>
      <c r="S72" s="145">
        <v>0.49786999999999987</v>
      </c>
      <c r="T72" s="145">
        <v>0.83907000000000009</v>
      </c>
      <c r="U72" s="26" t="s">
        <v>429</v>
      </c>
      <c r="V72" s="145">
        <v>5.0763500000000006</v>
      </c>
      <c r="W72" s="145">
        <v>1.4403753360000002</v>
      </c>
      <c r="X72" s="145">
        <v>2.5437385321428569E-3</v>
      </c>
      <c r="Y72" s="145">
        <v>2.5613099607142854E-3</v>
      </c>
      <c r="Z72" s="145">
        <v>2.5527385321428568E-3</v>
      </c>
      <c r="AA72" s="145">
        <v>2.535167103571428E-3</v>
      </c>
      <c r="AB72" s="145">
        <v>1.0252954128571428E-2</v>
      </c>
      <c r="AC72" s="145">
        <v>7.3280000000000003E-3</v>
      </c>
      <c r="AD72" s="145">
        <v>13.133172500000001</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145">
        <v>6.3E-3</v>
      </c>
      <c r="G73" s="26" t="s">
        <v>431</v>
      </c>
      <c r="H73" s="26" t="s">
        <v>430</v>
      </c>
      <c r="I73" s="145">
        <v>7.0739999999999997E-2</v>
      </c>
      <c r="J73" s="145">
        <v>0.10021500000000001</v>
      </c>
      <c r="K73" s="145">
        <v>0.1179</v>
      </c>
      <c r="L73" s="145">
        <v>9.6678000000000007E-3</v>
      </c>
      <c r="M73" s="26" t="s">
        <v>430</v>
      </c>
      <c r="N73" s="145">
        <v>7.2999999999999995E-2</v>
      </c>
      <c r="O73" s="145">
        <v>4.1000000000000005E-4</v>
      </c>
      <c r="P73" s="145">
        <v>4.4000000000000002E-4</v>
      </c>
      <c r="Q73" s="145">
        <v>2E-3</v>
      </c>
      <c r="R73" s="145">
        <v>2.8010000000000002</v>
      </c>
      <c r="S73" s="145">
        <v>1.0200000000000001E-3</v>
      </c>
      <c r="T73" s="145">
        <v>1.5100000000000001E-2</v>
      </c>
      <c r="U73" s="26" t="s">
        <v>429</v>
      </c>
      <c r="V73" s="145">
        <v>1.9100000000000001</v>
      </c>
      <c r="W73" s="26" t="s">
        <v>430</v>
      </c>
      <c r="X73" s="26" t="s">
        <v>430</v>
      </c>
      <c r="Y73" s="26" t="s">
        <v>430</v>
      </c>
      <c r="Z73" s="26" t="s">
        <v>430</v>
      </c>
      <c r="AA73" s="26" t="s">
        <v>430</v>
      </c>
      <c r="AB73" s="26" t="s">
        <v>430</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145">
        <v>2.1360000000000003E-3</v>
      </c>
      <c r="G74" s="26" t="s">
        <v>430</v>
      </c>
      <c r="H74" s="26" t="s">
        <v>430</v>
      </c>
      <c r="I74" s="145">
        <v>3.0250000000000003E-5</v>
      </c>
      <c r="J74" s="145">
        <v>7.6999999999999988E-5</v>
      </c>
      <c r="K74" s="145">
        <v>1.1E-4</v>
      </c>
      <c r="L74" s="145">
        <v>6.9574999999999997E-7</v>
      </c>
      <c r="M74" s="26" t="s">
        <v>430</v>
      </c>
      <c r="N74" s="145">
        <v>5.0000000000000001E-4</v>
      </c>
      <c r="O74" s="145">
        <v>1.4999999999999999E-4</v>
      </c>
      <c r="P74" s="26" t="s">
        <v>430</v>
      </c>
      <c r="Q74" s="145">
        <v>2.5000000000000001E-4</v>
      </c>
      <c r="R74" s="26" t="s">
        <v>430</v>
      </c>
      <c r="S74" s="26" t="s">
        <v>430</v>
      </c>
      <c r="T74" s="26" t="s">
        <v>430</v>
      </c>
      <c r="U74" s="26" t="s">
        <v>430</v>
      </c>
      <c r="V74" s="145">
        <v>9.4400000000000005E-3</v>
      </c>
      <c r="W74" s="145">
        <v>0.44523600000000002</v>
      </c>
      <c r="X74" s="26" t="s">
        <v>430</v>
      </c>
      <c r="Y74" s="26" t="s">
        <v>430</v>
      </c>
      <c r="Z74" s="26" t="s">
        <v>430</v>
      </c>
      <c r="AA74" s="26" t="s">
        <v>430</v>
      </c>
      <c r="AB74" s="26" t="s">
        <v>430</v>
      </c>
      <c r="AC74" s="145">
        <v>2.7624869999999999E-2</v>
      </c>
      <c r="AD74" s="145">
        <v>7.2956775925000009E-2</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1.4709928749799537E-3</v>
      </c>
      <c r="G77" s="26" t="s">
        <v>430</v>
      </c>
      <c r="H77" s="26" t="s">
        <v>430</v>
      </c>
      <c r="I77" s="145">
        <v>8.5231613481757777E-4</v>
      </c>
      <c r="J77" s="145">
        <v>4.2914940908031227E-3</v>
      </c>
      <c r="K77" s="145">
        <v>1.5459469999999998E-2</v>
      </c>
      <c r="L77" s="26" t="s">
        <v>430</v>
      </c>
      <c r="M77" s="26" t="s">
        <v>430</v>
      </c>
      <c r="N77" s="145">
        <v>2.0879999999999999E-2</v>
      </c>
      <c r="O77" s="145">
        <v>2.3539999999999998E-2</v>
      </c>
      <c r="P77" s="145">
        <v>1.15E-3</v>
      </c>
      <c r="Q77" s="145">
        <v>2.6980000000000001E-2</v>
      </c>
      <c r="R77" s="26" t="s">
        <v>430</v>
      </c>
      <c r="S77" s="145">
        <v>5.5359999999999999E-2</v>
      </c>
      <c r="T77" s="26" t="s">
        <v>431</v>
      </c>
      <c r="U77" s="26" t="s">
        <v>430</v>
      </c>
      <c r="V77" s="145">
        <v>5.2835799999999997</v>
      </c>
      <c r="W77" s="145">
        <v>3.0903211659242723E-2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145">
        <v>2.7300000000000002E-3</v>
      </c>
      <c r="G78" s="145">
        <v>9.9629999999999996E-2</v>
      </c>
      <c r="H78" s="26" t="s">
        <v>430</v>
      </c>
      <c r="I78" s="145">
        <v>3.6218749999999999E-4</v>
      </c>
      <c r="J78" s="145">
        <v>4.7656249999999999E-4</v>
      </c>
      <c r="K78" s="145">
        <v>6.0999999999999997E-4</v>
      </c>
      <c r="L78" s="145">
        <v>3.0500000000000004E-7</v>
      </c>
      <c r="M78" s="145">
        <v>3.8300000000000001E-3</v>
      </c>
      <c r="N78" s="145">
        <v>6.7499999999999999E-3</v>
      </c>
      <c r="O78" s="145">
        <v>1E-3</v>
      </c>
      <c r="P78" s="145">
        <v>3.4028612278193448E-6</v>
      </c>
      <c r="Q78" s="145">
        <v>1.0685326559114954E-2</v>
      </c>
      <c r="R78" s="145">
        <v>5.4054054054054055E-4</v>
      </c>
      <c r="S78" s="145">
        <v>6.3800000000000003E-3</v>
      </c>
      <c r="T78" s="145">
        <v>2.5000000000000001E-4</v>
      </c>
      <c r="U78" s="145">
        <v>0.2356</v>
      </c>
      <c r="V78" s="145">
        <v>3.1900000000000001E-3</v>
      </c>
      <c r="W78" s="145">
        <v>1.3837400000000001E-3</v>
      </c>
      <c r="X78" s="26" t="s">
        <v>430</v>
      </c>
      <c r="Y78" s="26" t="s">
        <v>430</v>
      </c>
      <c r="Z78" s="26" t="s">
        <v>430</v>
      </c>
      <c r="AA78" s="26" t="s">
        <v>430</v>
      </c>
      <c r="AB78" s="26" t="s">
        <v>430</v>
      </c>
      <c r="AC78" s="145">
        <v>6.0764101825000001</v>
      </c>
      <c r="AD78" s="145">
        <v>2.6807999999999997E-4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8.5000000000000006E-2</v>
      </c>
      <c r="G79" s="145">
        <v>5.8352941171000003E-3</v>
      </c>
      <c r="H79" s="145">
        <v>0.152</v>
      </c>
      <c r="I79" s="26" t="s">
        <v>431</v>
      </c>
      <c r="J79" s="26" t="s">
        <v>431</v>
      </c>
      <c r="K79" s="26" t="s">
        <v>431</v>
      </c>
      <c r="L79" s="26" t="s">
        <v>430</v>
      </c>
      <c r="M79" s="26" t="s">
        <v>430</v>
      </c>
      <c r="N79" s="26" t="s">
        <v>430</v>
      </c>
      <c r="O79" s="26" t="s">
        <v>430</v>
      </c>
      <c r="P79" s="26" t="s">
        <v>430</v>
      </c>
      <c r="Q79" s="26" t="s">
        <v>430</v>
      </c>
      <c r="R79" s="26" t="s">
        <v>430</v>
      </c>
      <c r="S79" s="26" t="s">
        <v>430</v>
      </c>
      <c r="T79" s="145">
        <v>2.282</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1.4917720000000001E-2</v>
      </c>
      <c r="G80" s="145">
        <v>7.6000000000000004E-4</v>
      </c>
      <c r="H80" s="145">
        <v>2.0000000000000002E-5</v>
      </c>
      <c r="I80" s="145">
        <v>1.5845000000000001E-2</v>
      </c>
      <c r="J80" s="145">
        <v>1.9014E-2</v>
      </c>
      <c r="K80" s="145">
        <v>3.1690000000000003E-2</v>
      </c>
      <c r="L80" s="26" t="s">
        <v>430</v>
      </c>
      <c r="M80" s="26" t="s">
        <v>430</v>
      </c>
      <c r="N80" s="145">
        <v>0.34198000000000001</v>
      </c>
      <c r="O80" s="145">
        <v>3.6090000000000004E-2</v>
      </c>
      <c r="P80" s="145">
        <v>7.6000000000000004E-4</v>
      </c>
      <c r="Q80" s="145">
        <v>0.10411000000000001</v>
      </c>
      <c r="R80" s="145">
        <v>2.6339999999999999E-2</v>
      </c>
      <c r="S80" s="145">
        <v>0.63743000000000005</v>
      </c>
      <c r="T80" s="145">
        <v>2.8070000000000001E-2</v>
      </c>
      <c r="U80" s="145">
        <v>1.4E-3</v>
      </c>
      <c r="V80" s="145">
        <v>1.2144900000000001</v>
      </c>
      <c r="W80" s="26" t="s">
        <v>430</v>
      </c>
      <c r="X80" s="26" t="s">
        <v>430</v>
      </c>
      <c r="Y80" s="26" t="s">
        <v>430</v>
      </c>
      <c r="Z80" s="26" t="s">
        <v>430</v>
      </c>
      <c r="AA80" s="26" t="s">
        <v>430</v>
      </c>
      <c r="AB80" s="26" t="s">
        <v>430</v>
      </c>
      <c r="AC80" s="145">
        <v>5.5245682080000011E-2</v>
      </c>
      <c r="AD80" s="145">
        <v>2.1934317365445002E-2</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6.448438066000002E-4</v>
      </c>
      <c r="J81" s="145">
        <v>6.4484380660000005E-3</v>
      </c>
      <c r="K81" s="145">
        <v>1.2896876132000001E-2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3224.2190330000003</v>
      </c>
      <c r="AL81" s="49" t="s">
        <v>451</v>
      </c>
    </row>
    <row r="82" spans="1:38" s="2" customFormat="1" ht="26.25" customHeight="1" thickBot="1" x14ac:dyDescent="0.3">
      <c r="A82" s="70" t="s">
        <v>209</v>
      </c>
      <c r="B82" s="70" t="s">
        <v>210</v>
      </c>
      <c r="C82" s="70" t="s">
        <v>211</v>
      </c>
      <c r="D82" s="72"/>
      <c r="E82" s="26" t="s">
        <v>430</v>
      </c>
      <c r="F82" s="145">
        <v>5.0653918408917704</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0.35312220500000002</v>
      </c>
      <c r="G83" s="26" t="s">
        <v>430</v>
      </c>
      <c r="H83" s="26" t="s">
        <v>430</v>
      </c>
      <c r="I83" s="145">
        <v>4.8949999999999994E-2</v>
      </c>
      <c r="J83" s="145">
        <v>5.3400000000000003E-2</v>
      </c>
      <c r="K83" s="145">
        <v>7.1199999999999999E-2</v>
      </c>
      <c r="L83" s="145">
        <v>2.7901499999999999E-3</v>
      </c>
      <c r="M83" s="26" t="s">
        <v>430</v>
      </c>
      <c r="N83" s="26" t="s">
        <v>430</v>
      </c>
      <c r="O83" s="26" t="s">
        <v>430</v>
      </c>
      <c r="P83" s="26" t="s">
        <v>430</v>
      </c>
      <c r="Q83" s="26" t="s">
        <v>430</v>
      </c>
      <c r="R83" s="26" t="s">
        <v>430</v>
      </c>
      <c r="S83" s="26" t="s">
        <v>430</v>
      </c>
      <c r="T83" s="26" t="s">
        <v>430</v>
      </c>
      <c r="U83" s="26" t="s">
        <v>430</v>
      </c>
      <c r="V83" s="26" t="s">
        <v>430</v>
      </c>
      <c r="W83" s="145">
        <v>8.8999999999999999E-3</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0.20907480099999998</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8.1806894993499988</v>
      </c>
      <c r="G85" s="26" t="s">
        <v>430</v>
      </c>
      <c r="H85" s="26" t="s">
        <v>430</v>
      </c>
      <c r="I85" s="145">
        <v>2.6496491665600002E-3</v>
      </c>
      <c r="J85" s="145">
        <v>4.3155381939999999E-3</v>
      </c>
      <c r="K85" s="145">
        <v>5.4870763880000006E-3</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0.391542</v>
      </c>
      <c r="G86" s="26" t="s">
        <v>430</v>
      </c>
      <c r="H86" s="145">
        <v>5.9400000000000008E-3</v>
      </c>
      <c r="I86" s="145">
        <v>1.3809599999999993E-4</v>
      </c>
      <c r="J86" s="145">
        <v>5.7539999999999989E-4</v>
      </c>
      <c r="K86" s="145">
        <v>1.1507999999999998E-3</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2.5840123300000002</v>
      </c>
      <c r="G88" s="145">
        <v>9.1999999999999998E-3</v>
      </c>
      <c r="H88" s="145">
        <v>3.6311759999999998E-3</v>
      </c>
      <c r="I88" s="145">
        <v>2.5200000000000001E-3</v>
      </c>
      <c r="J88" s="145">
        <v>4.032E-3</v>
      </c>
      <c r="K88" s="145">
        <v>5.0699999999999999E-3</v>
      </c>
      <c r="L88" s="26" t="s">
        <v>430</v>
      </c>
      <c r="M88" s="26" t="s">
        <v>430</v>
      </c>
      <c r="N88" s="26" t="s">
        <v>430</v>
      </c>
      <c r="O88" s="26" t="s">
        <v>430</v>
      </c>
      <c r="P88" s="26" t="s">
        <v>430</v>
      </c>
      <c r="Q88" s="26" t="s">
        <v>430</v>
      </c>
      <c r="R88" s="26" t="s">
        <v>430</v>
      </c>
      <c r="S88" s="26" t="s">
        <v>430</v>
      </c>
      <c r="T88" s="26" t="s">
        <v>430</v>
      </c>
      <c r="U88" s="26" t="s">
        <v>430</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1.1554129999999998</v>
      </c>
      <c r="G89" s="26" t="s">
        <v>430</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1.3829440000000004</v>
      </c>
      <c r="G90" s="145">
        <v>2.9079999999999998E-2</v>
      </c>
      <c r="H90" s="145">
        <v>0.16115000000000002</v>
      </c>
      <c r="I90" s="145">
        <v>5.5616900000000011E-2</v>
      </c>
      <c r="J90" s="145">
        <v>5.9821699999999998E-2</v>
      </c>
      <c r="K90" s="145">
        <v>6.3949999999999993E-2</v>
      </c>
      <c r="L90" s="145">
        <v>1.911E-6</v>
      </c>
      <c r="M90" s="26" t="s">
        <v>430</v>
      </c>
      <c r="N90" s="26" t="s">
        <v>430</v>
      </c>
      <c r="O90" s="26" t="s">
        <v>430</v>
      </c>
      <c r="P90" s="26" t="s">
        <v>430</v>
      </c>
      <c r="Q90" s="26" t="s">
        <v>430</v>
      </c>
      <c r="R90" s="26" t="s">
        <v>430</v>
      </c>
      <c r="S90" s="26" t="s">
        <v>430</v>
      </c>
      <c r="T90" s="26" t="s">
        <v>430</v>
      </c>
      <c r="U90" s="26" t="s">
        <v>430</v>
      </c>
      <c r="V90" s="26" t="s">
        <v>430</v>
      </c>
      <c r="W90" s="26" t="s">
        <v>430</v>
      </c>
      <c r="X90" s="145">
        <v>4.2654464999999997E-3</v>
      </c>
      <c r="Y90" s="145">
        <v>2.1530349000000002E-3</v>
      </c>
      <c r="Z90" s="145">
        <v>2.1530349000000002E-3</v>
      </c>
      <c r="AA90" s="145">
        <v>2.1530349000000002E-3</v>
      </c>
      <c r="AB90" s="145">
        <v>1.0724551200000002E-2</v>
      </c>
      <c r="AC90" s="145">
        <v>1.0578580000000001E-3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7.0942090000000006E-3</v>
      </c>
      <c r="F91" s="145">
        <v>2.2578600000000001E-2</v>
      </c>
      <c r="G91" s="145">
        <v>5.596513E-3</v>
      </c>
      <c r="H91" s="145">
        <v>2.7441418500000005E-2</v>
      </c>
      <c r="I91" s="145">
        <v>9.9282102610999998E-2</v>
      </c>
      <c r="J91" s="145">
        <v>9.9371016748000002E-2</v>
      </c>
      <c r="K91" s="145">
        <v>9.9389381464500007E-2</v>
      </c>
      <c r="L91" s="145">
        <v>4.4633632500000009E-4</v>
      </c>
      <c r="M91" s="145">
        <v>0.21566262800000002</v>
      </c>
      <c r="N91" s="145">
        <v>1.4528696000000001</v>
      </c>
      <c r="O91" s="145">
        <v>2.2579832000000001E-2</v>
      </c>
      <c r="P91" s="145">
        <v>1.0562955E-4</v>
      </c>
      <c r="Q91" s="145">
        <v>2.4646895000000005E-3</v>
      </c>
      <c r="R91" s="145">
        <v>2.890914E-2</v>
      </c>
      <c r="S91" s="145">
        <v>0.84263577000000012</v>
      </c>
      <c r="T91" s="145">
        <v>6.5513084999999985E-2</v>
      </c>
      <c r="U91" s="26" t="s">
        <v>429</v>
      </c>
      <c r="V91" s="145">
        <v>0.49173758500000003</v>
      </c>
      <c r="W91" s="145">
        <v>3.6735500000000004E-4</v>
      </c>
      <c r="X91" s="145">
        <v>4.0776404999999998E-4</v>
      </c>
      <c r="Y91" s="145">
        <v>1.6530975E-4</v>
      </c>
      <c r="Z91" s="145">
        <v>1.6530975E-4</v>
      </c>
      <c r="AA91" s="145">
        <v>1.6530975E-4</v>
      </c>
      <c r="AB91" s="145">
        <v>9.036933E-4</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1.4665824000000003</v>
      </c>
      <c r="G92" s="145">
        <v>1.2301700000000002</v>
      </c>
      <c r="H92" s="145">
        <v>3.177E-2</v>
      </c>
      <c r="I92" s="145">
        <v>0.33418422108755363</v>
      </c>
      <c r="J92" s="145">
        <v>0.44336845326118679</v>
      </c>
      <c r="K92" s="145">
        <v>0.54512390227500007</v>
      </c>
      <c r="L92" s="145">
        <v>1.1405085148276397E-2</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26" t="s">
        <v>430</v>
      </c>
      <c r="AD92" s="26" t="s">
        <v>430</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1.8516329489499999</v>
      </c>
      <c r="G93" s="26" t="s">
        <v>431</v>
      </c>
      <c r="H93" s="26" t="s">
        <v>430</v>
      </c>
      <c r="I93" s="145">
        <v>0.40093820000000002</v>
      </c>
      <c r="J93" s="145">
        <v>0.42454519999999996</v>
      </c>
      <c r="K93" s="145">
        <v>0.44781219999999999</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1.1440554500000002</v>
      </c>
      <c r="G95" s="145" t="s">
        <v>430</v>
      </c>
      <c r="H95" s="26" t="s">
        <v>430</v>
      </c>
      <c r="I95" s="145">
        <v>6.2358840000000003E-4</v>
      </c>
      <c r="J95" s="145">
        <v>2.0891685E-2</v>
      </c>
      <c r="K95" s="145">
        <v>0.10682657</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26" t="s">
        <v>430</v>
      </c>
      <c r="AJ95" s="26"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26" t="s">
        <v>434</v>
      </c>
      <c r="AK97" s="26" t="s">
        <v>434</v>
      </c>
      <c r="AL97" s="49" t="s">
        <v>430</v>
      </c>
    </row>
    <row r="98" spans="1:38" s="2" customFormat="1" ht="26.25" customHeight="1" thickBot="1" x14ac:dyDescent="0.3">
      <c r="A98" s="70" t="s">
        <v>54</v>
      </c>
      <c r="B98" s="70" t="s">
        <v>242</v>
      </c>
      <c r="C98" s="70" t="s">
        <v>243</v>
      </c>
      <c r="D98" s="72"/>
      <c r="E98" s="145" t="s">
        <v>430</v>
      </c>
      <c r="F98" s="145">
        <v>3.3526600000000004E-2</v>
      </c>
      <c r="G98" s="145">
        <v>3.7400000000000003E-3</v>
      </c>
      <c r="H98" s="145">
        <v>2.4149999999999998E-2</v>
      </c>
      <c r="I98" s="145">
        <v>6.8779312307394799E-3</v>
      </c>
      <c r="J98" s="145">
        <v>1.1034025378455357E-2</v>
      </c>
      <c r="K98" s="145">
        <v>1.5360529212E-2</v>
      </c>
      <c r="L98" s="145" t="s">
        <v>430</v>
      </c>
      <c r="M98" s="145" t="s">
        <v>430</v>
      </c>
      <c r="N98" s="145" t="s">
        <v>430</v>
      </c>
      <c r="O98" s="145" t="s">
        <v>430</v>
      </c>
      <c r="P98" s="145" t="s">
        <v>430</v>
      </c>
      <c r="Q98" s="145" t="s">
        <v>430</v>
      </c>
      <c r="R98" s="145" t="s">
        <v>430</v>
      </c>
      <c r="S98" s="145" t="s">
        <v>430</v>
      </c>
      <c r="T98" s="145" t="s">
        <v>430</v>
      </c>
      <c r="U98" s="26" t="s">
        <v>430</v>
      </c>
      <c r="V98" s="145" t="s">
        <v>430</v>
      </c>
      <c r="W98" s="145">
        <v>8.7821280000000002E-3</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145" t="s">
        <v>430</v>
      </c>
      <c r="AK98" s="26" t="s">
        <v>430</v>
      </c>
      <c r="AL98" s="49" t="s">
        <v>430</v>
      </c>
    </row>
    <row r="99" spans="1:38" s="2" customFormat="1" ht="26.25" customHeight="1" thickBot="1" x14ac:dyDescent="0.3">
      <c r="A99" s="70" t="s">
        <v>244</v>
      </c>
      <c r="B99" s="70" t="s">
        <v>245</v>
      </c>
      <c r="C99" s="70" t="s">
        <v>454</v>
      </c>
      <c r="D99" s="72"/>
      <c r="E99" s="145">
        <v>4.8715564396711618E-2</v>
      </c>
      <c r="F99" s="145">
        <v>6.1466453140000006</v>
      </c>
      <c r="G99" s="145" t="s">
        <v>430</v>
      </c>
      <c r="H99" s="145">
        <v>5.7959351844735156</v>
      </c>
      <c r="I99" s="145">
        <v>6.776759315E-2</v>
      </c>
      <c r="J99" s="145">
        <v>0.1041306919</v>
      </c>
      <c r="K99" s="145">
        <v>0.22809580130000001</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283.61900000000003</v>
      </c>
      <c r="AL99" s="49" t="s">
        <v>246</v>
      </c>
    </row>
    <row r="100" spans="1:38" s="2" customFormat="1" ht="26.25" customHeight="1" thickBot="1" x14ac:dyDescent="0.3">
      <c r="A100" s="70" t="s">
        <v>244</v>
      </c>
      <c r="B100" s="70" t="s">
        <v>247</v>
      </c>
      <c r="C100" s="70" t="s">
        <v>455</v>
      </c>
      <c r="D100" s="72"/>
      <c r="E100" s="145">
        <v>0.14519086345886392</v>
      </c>
      <c r="F100" s="145">
        <v>4.0604999795999994</v>
      </c>
      <c r="G100" s="145" t="s">
        <v>430</v>
      </c>
      <c r="H100" s="145">
        <v>4.7767870072646765</v>
      </c>
      <c r="I100" s="145">
        <v>5.2574615265999998E-2</v>
      </c>
      <c r="J100" s="145">
        <v>8.0843639879999998E-2</v>
      </c>
      <c r="K100" s="145">
        <v>0.17475000409999999</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145" t="s">
        <v>430</v>
      </c>
      <c r="AK100" s="145">
        <v>629.149</v>
      </c>
      <c r="AL100" s="49" t="s">
        <v>246</v>
      </c>
    </row>
    <row r="101" spans="1:38" s="2" customFormat="1" ht="26.25" customHeight="1" thickBot="1" x14ac:dyDescent="0.3">
      <c r="A101" s="70" t="s">
        <v>244</v>
      </c>
      <c r="B101" s="70" t="s">
        <v>248</v>
      </c>
      <c r="C101" s="70" t="s">
        <v>249</v>
      </c>
      <c r="D101" s="72"/>
      <c r="E101" s="145">
        <v>9.4487156341937321E-3</v>
      </c>
      <c r="F101" s="145">
        <v>0.14104857130000001</v>
      </c>
      <c r="G101" s="145" t="s">
        <v>430</v>
      </c>
      <c r="H101" s="145">
        <v>0.1490085144951131</v>
      </c>
      <c r="I101" s="145">
        <v>1.2756963240000002E-3</v>
      </c>
      <c r="J101" s="145">
        <v>3.8270889709999998E-3</v>
      </c>
      <c r="K101" s="145">
        <v>8.9298742650000002E-3</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145" t="s">
        <v>430</v>
      </c>
      <c r="AJ101" s="26" t="s">
        <v>430</v>
      </c>
      <c r="AK101" s="145">
        <v>130.005</v>
      </c>
      <c r="AL101" s="49" t="s">
        <v>246</v>
      </c>
    </row>
    <row r="102" spans="1:38" s="2" customFormat="1" ht="26.25" customHeight="1" thickBot="1" x14ac:dyDescent="0.3">
      <c r="A102" s="70" t="s">
        <v>244</v>
      </c>
      <c r="B102" s="70" t="s">
        <v>250</v>
      </c>
      <c r="C102" s="70" t="s">
        <v>456</v>
      </c>
      <c r="D102" s="72"/>
      <c r="E102" s="145">
        <v>1.109428447063302E-2</v>
      </c>
      <c r="F102" s="145">
        <v>0.34009281973</v>
      </c>
      <c r="G102" s="145" t="s">
        <v>430</v>
      </c>
      <c r="H102" s="145">
        <v>3.9369527020822472</v>
      </c>
      <c r="I102" s="145">
        <v>2.7416270000000004E-3</v>
      </c>
      <c r="J102" s="145">
        <v>5.9334052399999997E-2</v>
      </c>
      <c r="K102" s="145">
        <v>0.3765495069</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145" t="s">
        <v>430</v>
      </c>
      <c r="AK102" s="145">
        <v>943.09999999999991</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3.8095154780546758E-4</v>
      </c>
      <c r="F104" s="145">
        <v>3.9287198110000005E-3</v>
      </c>
      <c r="G104" s="145" t="s">
        <v>430</v>
      </c>
      <c r="H104" s="145">
        <v>6.0076689531305882E-3</v>
      </c>
      <c r="I104" s="145">
        <v>4.7944712000000001E-5</v>
      </c>
      <c r="J104" s="145">
        <v>1.4383413499999999E-4</v>
      </c>
      <c r="K104" s="145">
        <v>3.3561298200000003E-4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4.8860000000000001</v>
      </c>
      <c r="AL104" s="49" t="s">
        <v>246</v>
      </c>
    </row>
    <row r="105" spans="1:38" s="2" customFormat="1" ht="26.25" customHeight="1" thickBot="1" x14ac:dyDescent="0.3">
      <c r="A105" s="70" t="s">
        <v>244</v>
      </c>
      <c r="B105" s="70" t="s">
        <v>255</v>
      </c>
      <c r="C105" s="70" t="s">
        <v>256</v>
      </c>
      <c r="D105" s="72"/>
      <c r="E105" s="145">
        <v>3.1168136853280931E-2</v>
      </c>
      <c r="F105" s="145">
        <v>0.252861972351</v>
      </c>
      <c r="G105" s="145" t="s">
        <v>430</v>
      </c>
      <c r="H105" s="145">
        <v>0.68975044027922716</v>
      </c>
      <c r="I105" s="145">
        <v>6.3187254389999994E-3</v>
      </c>
      <c r="J105" s="145">
        <v>9.9294256900000002E-3</v>
      </c>
      <c r="K105" s="145">
        <v>2.1664201505000001E-2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145" t="s">
        <v>430</v>
      </c>
      <c r="AI105" s="145" t="s">
        <v>430</v>
      </c>
      <c r="AJ105" s="26" t="s">
        <v>430</v>
      </c>
      <c r="AK105" s="145">
        <v>75.400000000000006</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145" t="s">
        <v>457</v>
      </c>
      <c r="AI106" s="145" t="s">
        <v>457</v>
      </c>
      <c r="AJ106" s="26" t="s">
        <v>457</v>
      </c>
      <c r="AK106" s="26" t="s">
        <v>457</v>
      </c>
      <c r="AL106" s="49" t="s">
        <v>246</v>
      </c>
    </row>
    <row r="107" spans="1:38" s="2" customFormat="1" ht="26.25" customHeight="1" thickBot="1" x14ac:dyDescent="0.3">
      <c r="A107" s="70" t="s">
        <v>244</v>
      </c>
      <c r="B107" s="70" t="s">
        <v>259</v>
      </c>
      <c r="C107" s="70" t="s">
        <v>458</v>
      </c>
      <c r="D107" s="72"/>
      <c r="E107" s="145">
        <v>3.3320334946569961E-2</v>
      </c>
      <c r="F107" s="145">
        <v>0.1695783931</v>
      </c>
      <c r="G107" s="145" t="s">
        <v>430</v>
      </c>
      <c r="H107" s="145">
        <v>0.37052349857508038</v>
      </c>
      <c r="I107" s="145">
        <v>8.0425511400000014E-3</v>
      </c>
      <c r="J107" s="145">
        <v>0.1072340152</v>
      </c>
      <c r="K107" s="145">
        <v>0.5093615722</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145" t="s">
        <v>430</v>
      </c>
      <c r="AI107" s="145" t="s">
        <v>430</v>
      </c>
      <c r="AJ107" s="26" t="s">
        <v>430</v>
      </c>
      <c r="AK107" s="145">
        <v>3199.6959999999999</v>
      </c>
      <c r="AL107" s="49" t="s">
        <v>246</v>
      </c>
    </row>
    <row r="108" spans="1:38" s="2" customFormat="1" ht="26.25" customHeight="1" thickBot="1" x14ac:dyDescent="0.3">
      <c r="A108" s="70" t="s">
        <v>244</v>
      </c>
      <c r="B108" s="70" t="s">
        <v>260</v>
      </c>
      <c r="C108" s="70" t="s">
        <v>459</v>
      </c>
      <c r="D108" s="72"/>
      <c r="E108" s="145">
        <v>6.3118320772708417E-2</v>
      </c>
      <c r="F108" s="145">
        <v>0.49741491302000002</v>
      </c>
      <c r="G108" s="145" t="s">
        <v>430</v>
      </c>
      <c r="H108" s="145">
        <v>0.48585924399780578</v>
      </c>
      <c r="I108" s="145">
        <v>6.5089679999999995E-3</v>
      </c>
      <c r="J108" s="145">
        <v>6.5089679999999997E-2</v>
      </c>
      <c r="K108" s="145">
        <v>0.13017935999999999</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145" t="s">
        <v>430</v>
      </c>
      <c r="AJ108" s="26" t="s">
        <v>430</v>
      </c>
      <c r="AK108" s="145">
        <v>6508.9679999999998</v>
      </c>
      <c r="AL108" s="49" t="s">
        <v>246</v>
      </c>
    </row>
    <row r="109" spans="1:38" s="2" customFormat="1" ht="26.25" customHeight="1" thickBot="1" x14ac:dyDescent="0.3">
      <c r="A109" s="70" t="s">
        <v>244</v>
      </c>
      <c r="B109" s="70" t="s">
        <v>261</v>
      </c>
      <c r="C109" s="70" t="s">
        <v>460</v>
      </c>
      <c r="D109" s="72"/>
      <c r="E109" s="145">
        <v>8.9209845933194976E-3</v>
      </c>
      <c r="F109" s="145">
        <v>3.4758919030000002E-2</v>
      </c>
      <c r="G109" s="26" t="s">
        <v>430</v>
      </c>
      <c r="H109" s="145">
        <v>6.8670082242204319E-2</v>
      </c>
      <c r="I109" s="145">
        <v>2.9463499999999999E-3</v>
      </c>
      <c r="J109" s="145">
        <v>1.6204924999999998E-2</v>
      </c>
      <c r="K109" s="145">
        <v>1.6204924999999998E-2</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294.63499999999999</v>
      </c>
      <c r="AL109" s="49" t="s">
        <v>246</v>
      </c>
    </row>
    <row r="110" spans="1:38" s="2" customFormat="1" ht="26.25" customHeight="1" thickBot="1" x14ac:dyDescent="0.3">
      <c r="A110" s="70" t="s">
        <v>244</v>
      </c>
      <c r="B110" s="70" t="s">
        <v>262</v>
      </c>
      <c r="C110" s="70" t="s">
        <v>461</v>
      </c>
      <c r="D110" s="72"/>
      <c r="E110" s="145">
        <v>4.2921183713779563E-3</v>
      </c>
      <c r="F110" s="145">
        <v>2.0130147226000001E-2</v>
      </c>
      <c r="G110" s="26" t="s">
        <v>430</v>
      </c>
      <c r="H110" s="145">
        <v>4.7590821928612269E-2</v>
      </c>
      <c r="I110" s="145">
        <v>1.2177437000000001E-2</v>
      </c>
      <c r="J110" s="145">
        <v>8.5628120000000016E-2</v>
      </c>
      <c r="K110" s="145">
        <v>8.8675970000000007E-2</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757.28000000000009</v>
      </c>
      <c r="AL110" s="49" t="s">
        <v>246</v>
      </c>
    </row>
    <row r="111" spans="1:38" s="2" customFormat="1" ht="26.25" customHeight="1" thickBot="1" x14ac:dyDescent="0.3">
      <c r="A111" s="70" t="s">
        <v>244</v>
      </c>
      <c r="B111" s="70" t="s">
        <v>263</v>
      </c>
      <c r="C111" s="70" t="s">
        <v>462</v>
      </c>
      <c r="D111" s="72"/>
      <c r="E111" s="145">
        <v>5.8691131050281134E-2</v>
      </c>
      <c r="F111" s="145">
        <v>1.2724551399000001</v>
      </c>
      <c r="G111" s="26" t="s">
        <v>430</v>
      </c>
      <c r="H111" s="145">
        <v>2.6402079654709714</v>
      </c>
      <c r="I111" s="145">
        <v>1.3503164E-2</v>
      </c>
      <c r="J111" s="145">
        <v>2.7006328E-2</v>
      </c>
      <c r="K111" s="145">
        <v>6.0764237999999998E-2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3567.7110000000002</v>
      </c>
      <c r="AL111" s="49" t="s">
        <v>246</v>
      </c>
    </row>
    <row r="112" spans="1:38" s="2" customFormat="1" ht="26.25" customHeight="1" thickBot="1" x14ac:dyDescent="0.3">
      <c r="A112" s="70" t="s">
        <v>264</v>
      </c>
      <c r="B112" s="70" t="s">
        <v>265</v>
      </c>
      <c r="C112" s="70" t="s">
        <v>266</v>
      </c>
      <c r="D112" s="72"/>
      <c r="E112" s="145">
        <v>5.5587601453100266</v>
      </c>
      <c r="F112" s="145" t="s">
        <v>430</v>
      </c>
      <c r="G112" s="145" t="s">
        <v>430</v>
      </c>
      <c r="H112" s="145">
        <v>1.9218850419504869</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145" t="s">
        <v>430</v>
      </c>
      <c r="AJ112" s="26" t="s">
        <v>430</v>
      </c>
      <c r="AK112" s="145">
        <v>138.9</v>
      </c>
      <c r="AL112" s="49" t="s">
        <v>475</v>
      </c>
    </row>
    <row r="113" spans="1:38" s="2" customFormat="1" ht="26.25" customHeight="1" thickBot="1" x14ac:dyDescent="0.3">
      <c r="A113" s="70" t="s">
        <v>264</v>
      </c>
      <c r="B113" s="70" t="s">
        <v>267</v>
      </c>
      <c r="C113" s="70" t="s">
        <v>268</v>
      </c>
      <c r="D113" s="72"/>
      <c r="E113" s="145">
        <v>2.9647444239182859</v>
      </c>
      <c r="F113" s="145">
        <v>2.8390323863550004</v>
      </c>
      <c r="G113" s="26" t="s">
        <v>430</v>
      </c>
      <c r="H113" s="145">
        <v>9.0767332792520641</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9.7799999999999988E-3</v>
      </c>
      <c r="F114" s="145" t="s">
        <v>430</v>
      </c>
      <c r="G114" s="145" t="s">
        <v>430</v>
      </c>
      <c r="H114" s="145">
        <v>6.6800890000000002E-3</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145"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0.55775823316248563</v>
      </c>
      <c r="F116" s="145">
        <v>6.5171563848999997E-2</v>
      </c>
      <c r="G116" s="26" t="s">
        <v>430</v>
      </c>
      <c r="H116" s="145">
        <v>1.3720995817962212</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145"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0.22478490000000007</v>
      </c>
      <c r="J119" s="145">
        <v>4.0726020000000016</v>
      </c>
      <c r="K119" s="145">
        <v>4.0726020000000016</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145"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0.91468422240757585</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9.1058500000000001E-2</v>
      </c>
      <c r="AD122" s="26" t="s">
        <v>430</v>
      </c>
      <c r="AE122" s="144" t="s">
        <v>443</v>
      </c>
      <c r="AF122" s="145" t="s">
        <v>430</v>
      </c>
      <c r="AG122" s="26" t="s">
        <v>430</v>
      </c>
      <c r="AH122" s="26" t="s">
        <v>430</v>
      </c>
      <c r="AI122" s="145" t="s">
        <v>430</v>
      </c>
      <c r="AJ122" s="26" t="s">
        <v>430</v>
      </c>
      <c r="AK122" s="26" t="s">
        <v>430</v>
      </c>
      <c r="AL122" s="49" t="s">
        <v>443</v>
      </c>
    </row>
    <row r="123" spans="1:38" s="2" customFormat="1" ht="26.25" customHeight="1" thickBot="1" x14ac:dyDescent="0.3">
      <c r="A123" s="70" t="s">
        <v>264</v>
      </c>
      <c r="B123" s="70" t="s">
        <v>285</v>
      </c>
      <c r="C123" s="70" t="s">
        <v>286</v>
      </c>
      <c r="D123" s="72"/>
      <c r="E123" s="145">
        <v>5.8845982561825737E-2</v>
      </c>
      <c r="F123" s="145">
        <v>0.10804891473847975</v>
      </c>
      <c r="G123" s="145">
        <v>8.6186194973197194E-3</v>
      </c>
      <c r="H123" s="145">
        <v>5.7826801764981818E-2</v>
      </c>
      <c r="I123" s="145">
        <v>0.14725345832313325</v>
      </c>
      <c r="J123" s="145">
        <v>0.15448180854375596</v>
      </c>
      <c r="K123" s="145">
        <v>0.15689125861729686</v>
      </c>
      <c r="L123" s="145">
        <v>1.8047354390877995E-2</v>
      </c>
      <c r="M123" s="145">
        <v>1.8813936686825727</v>
      </c>
      <c r="N123" s="145">
        <v>1.7383792693726361E-3</v>
      </c>
      <c r="O123" s="145">
        <v>1.5717351254544279E-2</v>
      </c>
      <c r="P123" s="145">
        <v>2.9960807072149423E-3</v>
      </c>
      <c r="Q123" s="145">
        <v>9.9346710780460958E-5</v>
      </c>
      <c r="R123" s="145">
        <v>2.4418546893904517E-3</v>
      </c>
      <c r="S123" s="145">
        <v>1.1640310976730962E-3</v>
      </c>
      <c r="T123" s="145">
        <v>9.014793740268278E-4</v>
      </c>
      <c r="U123" s="145">
        <v>6.4474998105146122E-4</v>
      </c>
      <c r="V123" s="145">
        <v>1.2892910009511746E-2</v>
      </c>
      <c r="W123" s="145">
        <v>1.2047250367704546E-2</v>
      </c>
      <c r="X123" s="145">
        <v>1.8977737499596157E-6</v>
      </c>
      <c r="Y123" s="145">
        <v>5.5702876689821724E-6</v>
      </c>
      <c r="Z123" s="145">
        <v>1.9127113737964541E-6</v>
      </c>
      <c r="AA123" s="145">
        <v>1.2262115222137336E-6</v>
      </c>
      <c r="AB123" s="145">
        <v>1.0606984314951976E-5</v>
      </c>
      <c r="AC123" s="145" t="s">
        <v>430</v>
      </c>
      <c r="AD123" s="145" t="s">
        <v>430</v>
      </c>
      <c r="AE123" s="144" t="s">
        <v>443</v>
      </c>
      <c r="AF123" s="145" t="s">
        <v>430</v>
      </c>
      <c r="AG123" s="26" t="s">
        <v>430</v>
      </c>
      <c r="AH123" s="26" t="s">
        <v>430</v>
      </c>
      <c r="AI123" s="145" t="s">
        <v>430</v>
      </c>
      <c r="AJ123" s="26" t="s">
        <v>430</v>
      </c>
      <c r="AK123" s="145">
        <v>24.094500735409092</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26"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0.111750446</v>
      </c>
      <c r="G125" s="145" t="s">
        <v>430</v>
      </c>
      <c r="H125" s="26" t="s">
        <v>430</v>
      </c>
      <c r="I125" s="145">
        <v>1.3612368E-4</v>
      </c>
      <c r="J125" s="145">
        <v>9.0336624000000008E-4</v>
      </c>
      <c r="K125" s="145">
        <v>1.9098564800000002E-3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0.1188333</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495.1388</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145" t="s">
        <v>431</v>
      </c>
      <c r="J130" s="145" t="s">
        <v>431</v>
      </c>
      <c r="K130" s="145"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434</v>
      </c>
      <c r="F131" s="145" t="s">
        <v>434</v>
      </c>
      <c r="G131" s="26" t="s">
        <v>434</v>
      </c>
      <c r="H131" s="26" t="s">
        <v>434</v>
      </c>
      <c r="I131" s="145" t="s">
        <v>434</v>
      </c>
      <c r="J131" s="145" t="s">
        <v>434</v>
      </c>
      <c r="K131" s="145" t="s">
        <v>434</v>
      </c>
      <c r="L131" s="26" t="s">
        <v>434</v>
      </c>
      <c r="M131" s="26" t="s">
        <v>434</v>
      </c>
      <c r="N131" s="26" t="s">
        <v>434</v>
      </c>
      <c r="O131" s="26" t="s">
        <v>434</v>
      </c>
      <c r="P131" s="26" t="s">
        <v>434</v>
      </c>
      <c r="Q131" s="26" t="s">
        <v>434</v>
      </c>
      <c r="R131" s="26" t="s">
        <v>434</v>
      </c>
      <c r="S131" s="26" t="s">
        <v>434</v>
      </c>
      <c r="T131" s="26" t="s">
        <v>434</v>
      </c>
      <c r="U131" s="26" t="s">
        <v>434</v>
      </c>
      <c r="V131" s="26" t="s">
        <v>434</v>
      </c>
      <c r="W131" s="26" t="s">
        <v>434</v>
      </c>
      <c r="X131" s="26" t="s">
        <v>434</v>
      </c>
      <c r="Y131" s="26" t="s">
        <v>434</v>
      </c>
      <c r="Z131" s="26" t="s">
        <v>434</v>
      </c>
      <c r="AA131" s="26" t="s">
        <v>434</v>
      </c>
      <c r="AB131" s="26" t="s">
        <v>434</v>
      </c>
      <c r="AC131" s="26" t="s">
        <v>434</v>
      </c>
      <c r="AD131" s="26" t="s">
        <v>434</v>
      </c>
      <c r="AE131" s="144" t="s">
        <v>443</v>
      </c>
      <c r="AF131" s="26" t="s">
        <v>434</v>
      </c>
      <c r="AG131" s="26" t="s">
        <v>434</v>
      </c>
      <c r="AH131" s="26" t="s">
        <v>434</v>
      </c>
      <c r="AI131" s="26" t="s">
        <v>434</v>
      </c>
      <c r="AJ131" s="26" t="s">
        <v>434</v>
      </c>
      <c r="AK131" s="26" t="s">
        <v>434</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7.8588560000000004E-4</v>
      </c>
      <c r="J133" s="145">
        <v>7.8588560000000004E-4</v>
      </c>
      <c r="K133" s="145">
        <v>8.7330688000000008E-4</v>
      </c>
      <c r="L133" s="145">
        <v>3.9294280000000002E-4</v>
      </c>
      <c r="M133" s="26" t="s">
        <v>431</v>
      </c>
      <c r="N133" s="145">
        <v>6.8011944000000006E-4</v>
      </c>
      <c r="O133" s="145">
        <v>1.1391944000000001E-4</v>
      </c>
      <c r="P133" s="145">
        <v>2.1446212199307643E-2</v>
      </c>
      <c r="Q133" s="145">
        <v>3.0823927999999994E-4</v>
      </c>
      <c r="R133" s="145">
        <v>3.0710687999999998E-4</v>
      </c>
      <c r="S133" s="145">
        <v>2.8151464000000001E-4</v>
      </c>
      <c r="T133" s="145">
        <v>3.9248983999999999E-4</v>
      </c>
      <c r="U133" s="145">
        <v>4.4797743999999999E-4</v>
      </c>
      <c r="V133" s="145">
        <v>3.6263977600000004E-3</v>
      </c>
      <c r="W133" s="145">
        <v>6.11496E-4</v>
      </c>
      <c r="X133" s="145">
        <v>2.9895359999999996E-4</v>
      </c>
      <c r="Y133" s="145">
        <v>1.6329207999999997E-4</v>
      </c>
      <c r="Z133" s="145">
        <v>1.4585312E-4</v>
      </c>
      <c r="AA133" s="145">
        <v>1.5830952000000001E-4</v>
      </c>
      <c r="AB133" s="145">
        <v>7.6640832000000002E-4</v>
      </c>
      <c r="AC133" s="145">
        <v>3.3972000000000004E-3</v>
      </c>
      <c r="AD133" s="145">
        <v>9.285680000000001E-3</v>
      </c>
      <c r="AE133" s="144" t="s">
        <v>443</v>
      </c>
      <c r="AF133" s="26" t="s">
        <v>430</v>
      </c>
      <c r="AG133" s="26" t="s">
        <v>430</v>
      </c>
      <c r="AH133" s="26" t="s">
        <v>430</v>
      </c>
      <c r="AI133" s="26" t="s">
        <v>430</v>
      </c>
      <c r="AJ133" s="26" t="s">
        <v>430</v>
      </c>
      <c r="AK133" s="145">
        <v>22648</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9.2700000000000005E-3</v>
      </c>
      <c r="G136" s="26" t="s">
        <v>430</v>
      </c>
      <c r="H136" s="145">
        <v>8.5999999999999987E-4</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1.3710000000000002E-2</v>
      </c>
      <c r="G137" s="26" t="s">
        <v>430</v>
      </c>
      <c r="H137" s="26" t="s">
        <v>430</v>
      </c>
      <c r="I137" s="145" t="s">
        <v>430</v>
      </c>
      <c r="J137" s="145" t="s">
        <v>430</v>
      </c>
      <c r="K137" s="145" t="s">
        <v>430</v>
      </c>
      <c r="L137" s="145" t="s">
        <v>430</v>
      </c>
      <c r="M137" s="26" t="s">
        <v>430</v>
      </c>
      <c r="N137" s="145" t="s">
        <v>430</v>
      </c>
      <c r="O137" s="145" t="s">
        <v>430</v>
      </c>
      <c r="P137" s="26" t="s">
        <v>430</v>
      </c>
      <c r="Q137" s="26" t="s">
        <v>430</v>
      </c>
      <c r="R137" s="26" t="s">
        <v>430</v>
      </c>
      <c r="S137" s="145" t="s">
        <v>430</v>
      </c>
      <c r="T137" s="26" t="s">
        <v>430</v>
      </c>
      <c r="U137" s="145" t="s">
        <v>430</v>
      </c>
      <c r="V137" s="145"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913886</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0.370502</v>
      </c>
      <c r="I139" s="145">
        <v>0.12195230860000002</v>
      </c>
      <c r="J139" s="145">
        <v>0.12195230860000002</v>
      </c>
      <c r="K139" s="145">
        <v>0.12195230860000002</v>
      </c>
      <c r="L139" s="145">
        <v>1.0655197254000002E-2</v>
      </c>
      <c r="M139" s="26" t="s">
        <v>430</v>
      </c>
      <c r="N139" s="145">
        <v>3.4698940000000005E-4</v>
      </c>
      <c r="O139" s="145">
        <v>7.0025260000000015E-4</v>
      </c>
      <c r="P139" s="145">
        <v>7.0025260000000015E-4</v>
      </c>
      <c r="Q139" s="145">
        <v>1.1104626E-3</v>
      </c>
      <c r="R139" s="145">
        <v>1.0607548E-3</v>
      </c>
      <c r="S139" s="145">
        <v>2.4665685999999999E-3</v>
      </c>
      <c r="T139" s="26" t="s">
        <v>430</v>
      </c>
      <c r="U139" s="26" t="s">
        <v>430</v>
      </c>
      <c r="V139" s="26" t="s">
        <v>430</v>
      </c>
      <c r="W139" s="145">
        <v>1.2582291615999999</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434</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T141" si="0">SUM(E14:E140)</f>
        <v>161.40609620723788</v>
      </c>
      <c r="F141" s="20">
        <f t="shared" si="0"/>
        <v>101.32965371999953</v>
      </c>
      <c r="G141" s="20">
        <f t="shared" si="0"/>
        <v>49.956494067223588</v>
      </c>
      <c r="H141" s="20">
        <f t="shared" si="0"/>
        <v>35.243691737780942</v>
      </c>
      <c r="I141" s="20">
        <f t="shared" si="0"/>
        <v>20.620698038011128</v>
      </c>
      <c r="J141" s="20">
        <f t="shared" si="0"/>
        <v>34.733151818187771</v>
      </c>
      <c r="K141" s="20">
        <f t="shared" si="0"/>
        <v>48.894744603007119</v>
      </c>
      <c r="L141" s="20">
        <f t="shared" si="0"/>
        <v>5.0428436828260494</v>
      </c>
      <c r="M141" s="20">
        <f t="shared" si="0"/>
        <v>406.82055286305297</v>
      </c>
      <c r="N141" s="20">
        <f t="shared" si="0"/>
        <v>16.347109079429533</v>
      </c>
      <c r="O141" s="20">
        <f t="shared" si="0"/>
        <v>1.1742478721924474</v>
      </c>
      <c r="P141" s="20">
        <f t="shared" si="0"/>
        <v>0.74428109767213346</v>
      </c>
      <c r="Q141" s="20">
        <f t="shared" si="0"/>
        <v>2.6440094850575586</v>
      </c>
      <c r="R141" s="20">
        <f t="shared" si="0"/>
        <v>18.612160966049519</v>
      </c>
      <c r="S141" s="20">
        <f t="shared" si="0"/>
        <v>41.210147881495004</v>
      </c>
      <c r="T141" s="20">
        <f t="shared" si="0"/>
        <v>18.915445480577851</v>
      </c>
      <c r="U141" s="20" t="s">
        <v>429</v>
      </c>
      <c r="V141" s="20">
        <f t="shared" ref="V141:AD141" si="1">SUM(V14:V140)</f>
        <v>127.88185469987506</v>
      </c>
      <c r="W141" s="20">
        <f t="shared" si="1"/>
        <v>15.02088551460773</v>
      </c>
      <c r="X141" s="20">
        <f t="shared" si="1"/>
        <v>0.21063549618592181</v>
      </c>
      <c r="Y141" s="20">
        <f t="shared" si="1"/>
        <v>0.29774833170324116</v>
      </c>
      <c r="Z141" s="20">
        <f t="shared" si="1"/>
        <v>0.15612762829401658</v>
      </c>
      <c r="AA141" s="20">
        <f t="shared" si="1"/>
        <v>0.11033572696882016</v>
      </c>
      <c r="AB141" s="20">
        <f t="shared" si="1"/>
        <v>10.435731679795158</v>
      </c>
      <c r="AC141" s="20">
        <f t="shared" si="1"/>
        <v>9.5264563993486124</v>
      </c>
      <c r="AD141" s="20">
        <f t="shared" si="1"/>
        <v>24.597353958787121</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v>-2.0629443438214357</v>
      </c>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161.40609620723788</v>
      </c>
      <c r="F152" s="14">
        <f t="shared" ref="F152:AD152" si="2">SUM(F$141, F$151, IF(AND(ISNUMBER(SEARCH($B$4,"AT|BE|CH|GB|IE|LT|LU|NL")),SUM(F$143:F$149)&gt;0),SUM(F$143:F$149)-SUM(F$27:F$33),0))</f>
        <v>101.32965371999953</v>
      </c>
      <c r="G152" s="14">
        <f t="shared" si="2"/>
        <v>49.956494067223588</v>
      </c>
      <c r="H152" s="14">
        <f t="shared" si="2"/>
        <v>33.180747393959507</v>
      </c>
      <c r="I152" s="14">
        <f t="shared" si="2"/>
        <v>20.620698038011128</v>
      </c>
      <c r="J152" s="14">
        <f t="shared" si="2"/>
        <v>34.733151818187771</v>
      </c>
      <c r="K152" s="14">
        <f t="shared" si="2"/>
        <v>48.894744603007119</v>
      </c>
      <c r="L152" s="14">
        <f t="shared" si="2"/>
        <v>5.0428436828260494</v>
      </c>
      <c r="M152" s="14">
        <f t="shared" si="2"/>
        <v>406.82055286305297</v>
      </c>
      <c r="N152" s="14">
        <f t="shared" si="2"/>
        <v>16.347109079429533</v>
      </c>
      <c r="O152" s="14">
        <f t="shared" si="2"/>
        <v>1.1742478721924474</v>
      </c>
      <c r="P152" s="14">
        <f t="shared" si="2"/>
        <v>0.74428109767213346</v>
      </c>
      <c r="Q152" s="14">
        <f t="shared" si="2"/>
        <v>2.6440094850575586</v>
      </c>
      <c r="R152" s="14">
        <f t="shared" si="2"/>
        <v>18.612160966049519</v>
      </c>
      <c r="S152" s="14">
        <f t="shared" si="2"/>
        <v>41.210147881495004</v>
      </c>
      <c r="T152" s="14">
        <f t="shared" si="2"/>
        <v>18.915445480577851</v>
      </c>
      <c r="U152" s="14">
        <f t="shared" si="2"/>
        <v>0</v>
      </c>
      <c r="V152" s="14">
        <f t="shared" si="2"/>
        <v>127.88185469987506</v>
      </c>
      <c r="W152" s="14">
        <f t="shared" si="2"/>
        <v>15.02088551460773</v>
      </c>
      <c r="X152" s="14">
        <f t="shared" si="2"/>
        <v>0.21063549618592181</v>
      </c>
      <c r="Y152" s="14">
        <f t="shared" si="2"/>
        <v>0.29774833170324116</v>
      </c>
      <c r="Z152" s="14">
        <f t="shared" si="2"/>
        <v>0.15612762829401658</v>
      </c>
      <c r="AA152" s="14">
        <f t="shared" si="2"/>
        <v>0.11033572696882016</v>
      </c>
      <c r="AB152" s="14">
        <f t="shared" si="2"/>
        <v>10.435731679795158</v>
      </c>
      <c r="AC152" s="14">
        <f t="shared" si="2"/>
        <v>9.5264563993486124</v>
      </c>
      <c r="AD152" s="14">
        <f t="shared" si="2"/>
        <v>24.597353958787121</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v>-2.0629443438214357</v>
      </c>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161.40609620723788</v>
      </c>
      <c r="F154" s="14">
        <f>SUM(F$141, F$153, -1 * IF(OR($B$6=2005,$B$6&gt;=2020),SUM(F$99:F$122),0), IF(AND(ISNUMBER(SEARCH($B$4,"AT|BE|CH|GB|IE|LT|LU|NL")),SUM(F$143:F$149)&gt;0),SUM(F$143:F$149)-SUM(F$27:F$33),0))</f>
        <v>101.32965371999953</v>
      </c>
      <c r="G154" s="14">
        <f>SUM(G$141, G$153, IF(AND(ISNUMBER(SEARCH($B$4,"AT|BE|CH|GB|IE|LT|LU|NL")),SUM(G$143:G$149)&gt;0),SUM(G$143:G$149)-SUM(G$27:G$33),0))</f>
        <v>49.956494067223588</v>
      </c>
      <c r="H154" s="14">
        <f>SUM(H$141, H$153, IF(AND(ISNUMBER(SEARCH($B$4,"AT|BE|CH|GB|IE|LT|LU|NL")),SUM(H$143:H$149)&gt;0),SUM(H$143:H$149)-SUM(H$27:H$33),0))</f>
        <v>33.180747393959507</v>
      </c>
      <c r="I154" s="14">
        <f t="shared" ref="I154:AD154" si="3">SUM(I$141, I$153, IF(AND(ISNUMBER(SEARCH($B$4,"AT|BE|CH|GB|IE|LT|LU|NL")),SUM(I$143:I$149)&gt;0),SUM(I$143:I$149)-SUM(I$27:I$33),0))</f>
        <v>20.620698038011128</v>
      </c>
      <c r="J154" s="14">
        <f t="shared" si="3"/>
        <v>34.733151818187771</v>
      </c>
      <c r="K154" s="14">
        <f t="shared" si="3"/>
        <v>48.894744603007119</v>
      </c>
      <c r="L154" s="14">
        <f t="shared" si="3"/>
        <v>5.0428436828260494</v>
      </c>
      <c r="M154" s="14">
        <f t="shared" si="3"/>
        <v>406.82055286305297</v>
      </c>
      <c r="N154" s="14">
        <f t="shared" si="3"/>
        <v>16.347109079429533</v>
      </c>
      <c r="O154" s="14">
        <f t="shared" si="3"/>
        <v>1.1742478721924474</v>
      </c>
      <c r="P154" s="14">
        <f t="shared" si="3"/>
        <v>0.74428109767213346</v>
      </c>
      <c r="Q154" s="14">
        <f t="shared" si="3"/>
        <v>2.6440094850575586</v>
      </c>
      <c r="R154" s="14">
        <f t="shared" si="3"/>
        <v>18.612160966049519</v>
      </c>
      <c r="S154" s="14">
        <f t="shared" si="3"/>
        <v>41.210147881495004</v>
      </c>
      <c r="T154" s="14">
        <f t="shared" si="3"/>
        <v>18.915445480577851</v>
      </c>
      <c r="U154" s="14">
        <f t="shared" si="3"/>
        <v>0</v>
      </c>
      <c r="V154" s="14">
        <f t="shared" si="3"/>
        <v>127.88185469987506</v>
      </c>
      <c r="W154" s="14">
        <f t="shared" si="3"/>
        <v>15.02088551460773</v>
      </c>
      <c r="X154" s="14">
        <f t="shared" si="3"/>
        <v>0.21063549618592181</v>
      </c>
      <c r="Y154" s="14">
        <f t="shared" si="3"/>
        <v>0.29774833170324116</v>
      </c>
      <c r="Z154" s="14">
        <f t="shared" si="3"/>
        <v>0.15612762829401658</v>
      </c>
      <c r="AA154" s="14">
        <f t="shared" si="3"/>
        <v>0.11033572696882016</v>
      </c>
      <c r="AB154" s="14">
        <f t="shared" si="3"/>
        <v>10.435731679795158</v>
      </c>
      <c r="AC154" s="14">
        <f t="shared" si="3"/>
        <v>9.5264563993486124</v>
      </c>
      <c r="AD154" s="14">
        <f t="shared" si="3"/>
        <v>24.597353958787121</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7.0117686454055432</v>
      </c>
      <c r="F157" s="23">
        <v>0.12929716389162296</v>
      </c>
      <c r="G157" s="23">
        <v>0.46063494585278947</v>
      </c>
      <c r="H157" s="23" t="s">
        <v>430</v>
      </c>
      <c r="I157" s="23">
        <v>9.9781492515930381E-2</v>
      </c>
      <c r="J157" s="23">
        <v>9.9781492515930381E-2</v>
      </c>
      <c r="K157" s="23">
        <v>9.9781492515930381E-2</v>
      </c>
      <c r="L157" s="23">
        <v>4.9890746257965191E-2</v>
      </c>
      <c r="M157" s="23">
        <v>1.3750201709482532</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23744.069373855131</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0.66786317996896594</v>
      </c>
      <c r="F158" s="23">
        <v>6.0912458942127455E-2</v>
      </c>
      <c r="G158" s="23">
        <v>4.3158429933893537E-2</v>
      </c>
      <c r="H158" s="23" t="s">
        <v>430</v>
      </c>
      <c r="I158" s="23">
        <v>5.0807521491767196E-3</v>
      </c>
      <c r="J158" s="23">
        <v>5.0807521491767196E-3</v>
      </c>
      <c r="K158" s="23">
        <v>5.0807521491767196E-3</v>
      </c>
      <c r="L158" s="23">
        <v>2.5403760745883598E-3</v>
      </c>
      <c r="M158" s="23">
        <v>1.1048261364402983</v>
      </c>
      <c r="N158" s="23">
        <v>0.34759176268608688</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2249.343067964855</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6.6035000000000004</v>
      </c>
      <c r="F159" s="23">
        <v>0.23680000000000001</v>
      </c>
      <c r="G159" s="23">
        <v>1.55887</v>
      </c>
      <c r="H159" s="23" t="s">
        <v>429</v>
      </c>
      <c r="I159" s="23">
        <v>0.15243267469879515</v>
      </c>
      <c r="J159" s="23">
        <v>0.16332072289156629</v>
      </c>
      <c r="K159" s="23">
        <v>0.16332072289156629</v>
      </c>
      <c r="L159" s="23" t="s">
        <v>429</v>
      </c>
      <c r="M159" s="23">
        <v>0.81469999999999998</v>
      </c>
      <c r="N159" s="23" t="s">
        <v>429</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4518.54</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03B62-4CB8-44E0-9D51-283037D55BA4}">
  <sheetPr codeName="Tabelle37"/>
  <dimension ref="A1:AL170"/>
  <sheetViews>
    <sheetView zoomScale="70" zoomScaleNormal="70" workbookViewId="0">
      <pane xSplit="4" ySplit="13" topLeftCell="E146"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12.44140625" style="5" customWidth="1"/>
    <col min="2" max="2" width="13.33203125" style="5" customWidth="1"/>
    <col min="3" max="3" width="40.664062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2013</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2013</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31.699329002673842</v>
      </c>
      <c r="F14" s="145">
        <v>1.163124824610194</v>
      </c>
      <c r="G14" s="145">
        <v>20.975183895749662</v>
      </c>
      <c r="H14" s="145">
        <v>2.5400000000000002E-3</v>
      </c>
      <c r="I14" s="145">
        <v>0.54062975806692803</v>
      </c>
      <c r="J14" s="145">
        <v>1.6043608408439067</v>
      </c>
      <c r="K14" s="145">
        <v>3.0462163914118379</v>
      </c>
      <c r="L14" s="145">
        <v>3.8486975986563927E-2</v>
      </c>
      <c r="M14" s="145">
        <v>13.487207828835958</v>
      </c>
      <c r="N14" s="145">
        <v>2.439893677785244</v>
      </c>
      <c r="O14" s="145">
        <v>0.12739978900141188</v>
      </c>
      <c r="P14" s="145">
        <v>0.21181372942423402</v>
      </c>
      <c r="Q14" s="145">
        <v>1.0486457503776268</v>
      </c>
      <c r="R14" s="145">
        <v>2.0248549509742206</v>
      </c>
      <c r="S14" s="145">
        <v>2.912215638232508</v>
      </c>
      <c r="T14" s="145">
        <v>3.0746065586120888</v>
      </c>
      <c r="U14" s="26" t="s">
        <v>429</v>
      </c>
      <c r="V14" s="145">
        <v>22.275170969107052</v>
      </c>
      <c r="W14" s="145">
        <v>3.9033194940913916</v>
      </c>
      <c r="X14" s="26" t="s">
        <v>431</v>
      </c>
      <c r="Y14" s="26" t="s">
        <v>431</v>
      </c>
      <c r="Z14" s="26" t="s">
        <v>431</v>
      </c>
      <c r="AA14" s="26" t="s">
        <v>431</v>
      </c>
      <c r="AB14" s="145">
        <v>0.3886099707766964</v>
      </c>
      <c r="AC14" s="145">
        <v>0.39693294772691556</v>
      </c>
      <c r="AD14" s="145">
        <v>0.2777004296971744</v>
      </c>
      <c r="AE14" s="144" t="s">
        <v>443</v>
      </c>
      <c r="AF14" s="145">
        <v>6070.1696089999987</v>
      </c>
      <c r="AG14" s="145">
        <v>154671.14959971918</v>
      </c>
      <c r="AH14" s="145">
        <v>54976.001111999976</v>
      </c>
      <c r="AI14" s="145">
        <v>84866.838655999978</v>
      </c>
      <c r="AJ14" s="145">
        <v>3683.3886350000002</v>
      </c>
      <c r="AK14" s="26" t="s">
        <v>430</v>
      </c>
      <c r="AL14" s="49" t="s">
        <v>50</v>
      </c>
    </row>
    <row r="15" spans="1:38" s="2" customFormat="1" ht="26.25" customHeight="1" thickBot="1" x14ac:dyDescent="0.3">
      <c r="A15" s="70" t="s">
        <v>54</v>
      </c>
      <c r="B15" s="70" t="s">
        <v>55</v>
      </c>
      <c r="C15" s="70" t="s">
        <v>56</v>
      </c>
      <c r="D15" s="72"/>
      <c r="E15" s="145">
        <v>3.2084881004700003</v>
      </c>
      <c r="F15" s="145">
        <v>7.0998966894999987E-2</v>
      </c>
      <c r="G15" s="145">
        <v>6.4638402013930092</v>
      </c>
      <c r="H15" s="26" t="s">
        <v>430</v>
      </c>
      <c r="I15" s="145">
        <v>3.9629218985796653E-2</v>
      </c>
      <c r="J15" s="145">
        <v>0.15598407062396924</v>
      </c>
      <c r="K15" s="145">
        <v>0.54359882999999998</v>
      </c>
      <c r="L15" s="145">
        <v>6.5510397601463285E-3</v>
      </c>
      <c r="M15" s="145">
        <v>2.6632910249499999</v>
      </c>
      <c r="N15" s="145">
        <v>3.7533346526049995</v>
      </c>
      <c r="O15" s="145">
        <v>9.1275589809700006E-2</v>
      </c>
      <c r="P15" s="145">
        <v>1.7974197564649998E-2</v>
      </c>
      <c r="Q15" s="145">
        <v>0.60726548509199996</v>
      </c>
      <c r="R15" s="145">
        <v>4.699849315721</v>
      </c>
      <c r="S15" s="145">
        <v>1.7028160882354999</v>
      </c>
      <c r="T15" s="145">
        <v>1.8831687106000001</v>
      </c>
      <c r="U15" s="26" t="s">
        <v>429</v>
      </c>
      <c r="V15" s="145">
        <v>8.0032631506519998</v>
      </c>
      <c r="W15" s="145">
        <v>9.8682334133499958E-2</v>
      </c>
      <c r="X15" s="26" t="s">
        <v>431</v>
      </c>
      <c r="Y15" s="26" t="s">
        <v>431</v>
      </c>
      <c r="Z15" s="26" t="s">
        <v>431</v>
      </c>
      <c r="AA15" s="26" t="s">
        <v>431</v>
      </c>
      <c r="AB15" s="145">
        <v>8.0857687014000007E-3</v>
      </c>
      <c r="AC15" s="26" t="s">
        <v>430</v>
      </c>
      <c r="AD15" s="26" t="s">
        <v>430</v>
      </c>
      <c r="AE15" s="144" t="s">
        <v>443</v>
      </c>
      <c r="AF15" s="145">
        <v>1564.422388</v>
      </c>
      <c r="AG15" s="26" t="s">
        <v>430</v>
      </c>
      <c r="AH15" s="145">
        <v>38491.253435000006</v>
      </c>
      <c r="AI15" s="145">
        <v>1459.8441499999999</v>
      </c>
      <c r="AJ15" s="145">
        <v>4647.97</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3.3773205308799996</v>
      </c>
      <c r="F17" s="145">
        <v>2.3772579579000003E-2</v>
      </c>
      <c r="G17" s="145">
        <v>0.64918824171193157</v>
      </c>
      <c r="H17" s="26" t="s">
        <v>430</v>
      </c>
      <c r="I17" s="145">
        <v>1.5716596564153223E-2</v>
      </c>
      <c r="J17" s="145">
        <v>2.8520551556426094E-2</v>
      </c>
      <c r="K17" s="145">
        <v>4.5668626179999998E-2</v>
      </c>
      <c r="L17" s="145">
        <v>2.0744931099833416E-3</v>
      </c>
      <c r="M17" s="145">
        <v>1.0930029239599999</v>
      </c>
      <c r="N17" s="145">
        <v>1.2219762000000004E-2</v>
      </c>
      <c r="O17" s="145">
        <v>2.174950216E-4</v>
      </c>
      <c r="P17" s="145">
        <v>5.7916536000000005E-5</v>
      </c>
      <c r="Q17" s="145">
        <v>1.0013684800000001E-3</v>
      </c>
      <c r="R17" s="145">
        <v>1.1477100120000001E-3</v>
      </c>
      <c r="S17" s="145">
        <v>1.6678051080000003E-3</v>
      </c>
      <c r="T17" s="145">
        <v>0.11741584000000001</v>
      </c>
      <c r="U17" s="26" t="s">
        <v>429</v>
      </c>
      <c r="V17" s="145">
        <v>2.0104920143999998E-2</v>
      </c>
      <c r="W17" s="145">
        <v>1.0176853780999999E-2</v>
      </c>
      <c r="X17" s="26" t="s">
        <v>431</v>
      </c>
      <c r="Y17" s="26" t="s">
        <v>431</v>
      </c>
      <c r="Z17" s="26" t="s">
        <v>431</v>
      </c>
      <c r="AA17" s="26" t="s">
        <v>431</v>
      </c>
      <c r="AB17" s="145">
        <v>1.2713867735999998E-3</v>
      </c>
      <c r="AC17" s="145">
        <v>3.9371920000000002E-4</v>
      </c>
      <c r="AD17" s="145">
        <v>8.9448010000000008E-2</v>
      </c>
      <c r="AE17" s="144" t="s">
        <v>443</v>
      </c>
      <c r="AF17" s="145">
        <v>440.18823200000014</v>
      </c>
      <c r="AG17" s="145">
        <v>526.16000000000008</v>
      </c>
      <c r="AH17" s="145">
        <v>24409.859032999997</v>
      </c>
      <c r="AI17" s="145">
        <v>13.5</v>
      </c>
      <c r="AJ17" s="26" t="s">
        <v>430</v>
      </c>
      <c r="AK17" s="26" t="s">
        <v>430</v>
      </c>
      <c r="AL17" s="49" t="s">
        <v>50</v>
      </c>
    </row>
    <row r="18" spans="1:38" s="2" customFormat="1" ht="26.25" customHeight="1" thickBot="1" x14ac:dyDescent="0.3">
      <c r="A18" s="70" t="s">
        <v>54</v>
      </c>
      <c r="B18" s="70" t="s">
        <v>61</v>
      </c>
      <c r="C18" s="70" t="s">
        <v>62</v>
      </c>
      <c r="D18" s="72"/>
      <c r="E18" s="145">
        <v>0.12459379669999998</v>
      </c>
      <c r="F18" s="145">
        <v>1.1946033359999998E-3</v>
      </c>
      <c r="G18" s="145">
        <v>2.5038617249978787</v>
      </c>
      <c r="H18" s="26" t="s">
        <v>430</v>
      </c>
      <c r="I18" s="145">
        <v>4.1371955291011966E-3</v>
      </c>
      <c r="J18" s="145">
        <v>7.4213131594061477E-3</v>
      </c>
      <c r="K18" s="145">
        <v>1.2430915751000001E-2</v>
      </c>
      <c r="L18" s="145">
        <v>1.0365411904111491E-3</v>
      </c>
      <c r="M18" s="145">
        <v>2.5521396979999996E-2</v>
      </c>
      <c r="N18" s="145">
        <v>7.5875000000000009E-4</v>
      </c>
      <c r="O18" s="145">
        <v>9.1050000000000001E-6</v>
      </c>
      <c r="P18" s="145">
        <v>2.6436E-6</v>
      </c>
      <c r="Q18" s="145">
        <v>6.0700000000000005E-5</v>
      </c>
      <c r="R18" s="145">
        <v>0.22752640149000003</v>
      </c>
      <c r="S18" s="145">
        <v>2.2029999999999999E-4</v>
      </c>
      <c r="T18" s="145">
        <v>3.1103200000000001E-2</v>
      </c>
      <c r="U18" s="26" t="s">
        <v>429</v>
      </c>
      <c r="V18" s="145">
        <v>3.6420000000000002E-4</v>
      </c>
      <c r="W18" s="145">
        <v>1.330891819E-3</v>
      </c>
      <c r="X18" s="26" t="s">
        <v>431</v>
      </c>
      <c r="Y18" s="26" t="s">
        <v>431</v>
      </c>
      <c r="Z18" s="26" t="s">
        <v>431</v>
      </c>
      <c r="AA18" s="26" t="s">
        <v>431</v>
      </c>
      <c r="AB18" s="145">
        <v>1.8806128139999998E-3</v>
      </c>
      <c r="AC18" s="145">
        <v>1.4078823600000001E-4</v>
      </c>
      <c r="AD18" s="145">
        <v>3.8603225999999997E-2</v>
      </c>
      <c r="AE18" s="144" t="s">
        <v>443</v>
      </c>
      <c r="AF18" s="145">
        <v>670.67424300000005</v>
      </c>
      <c r="AG18" s="145">
        <v>227.0778</v>
      </c>
      <c r="AH18" s="145">
        <v>386.26780600000006</v>
      </c>
      <c r="AI18" s="26" t="s">
        <v>430</v>
      </c>
      <c r="AJ18" s="26" t="s">
        <v>430</v>
      </c>
      <c r="AK18" s="26" t="s">
        <v>430</v>
      </c>
      <c r="AL18" s="49" t="s">
        <v>50</v>
      </c>
    </row>
    <row r="19" spans="1:38" s="2" customFormat="1" ht="26.25" customHeight="1" thickBot="1" x14ac:dyDescent="0.3">
      <c r="A19" s="70" t="s">
        <v>54</v>
      </c>
      <c r="B19" s="70" t="s">
        <v>63</v>
      </c>
      <c r="C19" s="70" t="s">
        <v>64</v>
      </c>
      <c r="D19" s="72"/>
      <c r="E19" s="145">
        <v>1.32401828758</v>
      </c>
      <c r="F19" s="145">
        <v>9.3393658350000019E-3</v>
      </c>
      <c r="G19" s="145">
        <v>1.1357437149584857</v>
      </c>
      <c r="H19" s="26" t="s">
        <v>430</v>
      </c>
      <c r="I19" s="145">
        <v>5.630208288196431E-2</v>
      </c>
      <c r="J19" s="145">
        <v>9.1536047847029733E-2</v>
      </c>
      <c r="K19" s="145">
        <v>0.11814099654900002</v>
      </c>
      <c r="L19" s="145">
        <v>1.3411904059414137E-2</v>
      </c>
      <c r="M19" s="145">
        <v>0.33221026076999988</v>
      </c>
      <c r="N19" s="145">
        <v>5.0062750740000009E-2</v>
      </c>
      <c r="O19" s="145">
        <v>1.0529007332000003E-3</v>
      </c>
      <c r="P19" s="145">
        <v>1.0962387472899997E-3</v>
      </c>
      <c r="Q19" s="145">
        <v>8.6924934935000003E-3</v>
      </c>
      <c r="R19" s="145">
        <v>1.6200472655000006E-2</v>
      </c>
      <c r="S19" s="145">
        <v>2.2235734627000004E-2</v>
      </c>
      <c r="T19" s="145">
        <v>0.37167050291199999</v>
      </c>
      <c r="U19" s="26" t="s">
        <v>429</v>
      </c>
      <c r="V19" s="145">
        <v>9.9822249336000021E-2</v>
      </c>
      <c r="W19" s="145">
        <v>1.3104026849699996E-2</v>
      </c>
      <c r="X19" s="26" t="s">
        <v>431</v>
      </c>
      <c r="Y19" s="26" t="s">
        <v>431</v>
      </c>
      <c r="Z19" s="26" t="s">
        <v>431</v>
      </c>
      <c r="AA19" s="26" t="s">
        <v>431</v>
      </c>
      <c r="AB19" s="145">
        <v>5.4124303946600028E-3</v>
      </c>
      <c r="AC19" s="145">
        <v>9.1067041999999998E-4</v>
      </c>
      <c r="AD19" s="145">
        <v>0.16777875568000003</v>
      </c>
      <c r="AE19" s="144" t="s">
        <v>443</v>
      </c>
      <c r="AF19" s="145">
        <v>1814.6883700000005</v>
      </c>
      <c r="AG19" s="145">
        <v>949.98851500000001</v>
      </c>
      <c r="AH19" s="145">
        <v>13001.104193000005</v>
      </c>
      <c r="AI19" s="145">
        <v>71.427999999999997</v>
      </c>
      <c r="AJ19" s="145">
        <v>3.0293050000000004</v>
      </c>
      <c r="AK19" s="26" t="s">
        <v>430</v>
      </c>
      <c r="AL19" s="49" t="s">
        <v>50</v>
      </c>
    </row>
    <row r="20" spans="1:38" s="2" customFormat="1" ht="26.25" customHeight="1" thickBot="1" x14ac:dyDescent="0.3">
      <c r="A20" s="70" t="s">
        <v>54</v>
      </c>
      <c r="B20" s="70" t="s">
        <v>65</v>
      </c>
      <c r="C20" s="70" t="s">
        <v>66</v>
      </c>
      <c r="D20" s="72"/>
      <c r="E20" s="145">
        <v>18.170551445090002</v>
      </c>
      <c r="F20" s="145">
        <v>0.3195048480299999</v>
      </c>
      <c r="G20" s="145">
        <v>4.0190538149456829</v>
      </c>
      <c r="H20" s="26" t="s">
        <v>430</v>
      </c>
      <c r="I20" s="145">
        <v>1.2997290842224716</v>
      </c>
      <c r="J20" s="145">
        <v>1.7942282286946998</v>
      </c>
      <c r="K20" s="145">
        <v>2.0389658378739988</v>
      </c>
      <c r="L20" s="145">
        <v>1.1742150441078599E-2</v>
      </c>
      <c r="M20" s="145">
        <v>19.35537189011</v>
      </c>
      <c r="N20" s="145">
        <v>3.3825063795078787</v>
      </c>
      <c r="O20" s="145">
        <v>0.25979668569156483</v>
      </c>
      <c r="P20" s="145">
        <v>0.13937143454495934</v>
      </c>
      <c r="Q20" s="145">
        <v>0.17404424236249996</v>
      </c>
      <c r="R20" s="145">
        <v>0.14956429095251</v>
      </c>
      <c r="S20" s="145">
        <v>0.74787313821634993</v>
      </c>
      <c r="T20" s="145">
        <v>0.59641743189857011</v>
      </c>
      <c r="U20" s="26" t="s">
        <v>429</v>
      </c>
      <c r="V20" s="145">
        <v>2.0672583210557134</v>
      </c>
      <c r="W20" s="145">
        <v>1.4594946651490501</v>
      </c>
      <c r="X20" s="26" t="s">
        <v>431</v>
      </c>
      <c r="Y20" s="26" t="s">
        <v>431</v>
      </c>
      <c r="Z20" s="26" t="s">
        <v>431</v>
      </c>
      <c r="AA20" s="26" t="s">
        <v>431</v>
      </c>
      <c r="AB20" s="145">
        <v>0.20365917329179994</v>
      </c>
      <c r="AC20" s="145">
        <v>0.14852330852599993</v>
      </c>
      <c r="AD20" s="145">
        <v>0.10205686202264003</v>
      </c>
      <c r="AE20" s="144" t="s">
        <v>443</v>
      </c>
      <c r="AF20" s="145">
        <v>149680.28736999998</v>
      </c>
      <c r="AG20" s="145">
        <v>9511.668399000002</v>
      </c>
      <c r="AH20" s="145">
        <v>27519.624743</v>
      </c>
      <c r="AI20" s="145">
        <v>32011.737802000003</v>
      </c>
      <c r="AJ20" s="145">
        <v>1068.1093329999999</v>
      </c>
      <c r="AK20" s="26" t="s">
        <v>430</v>
      </c>
      <c r="AL20" s="49" t="s">
        <v>50</v>
      </c>
    </row>
    <row r="21" spans="1:38" s="2" customFormat="1" ht="26.25" customHeight="1" thickBot="1" x14ac:dyDescent="0.3">
      <c r="A21" s="70" t="s">
        <v>54</v>
      </c>
      <c r="B21" s="70" t="s">
        <v>67</v>
      </c>
      <c r="C21" s="70" t="s">
        <v>68</v>
      </c>
      <c r="D21" s="72"/>
      <c r="E21" s="145">
        <v>0.47836875125999995</v>
      </c>
      <c r="F21" s="145">
        <v>2.8994168348999979E-2</v>
      </c>
      <c r="G21" s="145">
        <v>0.71899403058568356</v>
      </c>
      <c r="H21" s="26" t="s">
        <v>430</v>
      </c>
      <c r="I21" s="145">
        <v>1.6048051754027882E-2</v>
      </c>
      <c r="J21" s="145">
        <v>3.3860970861769861E-2</v>
      </c>
      <c r="K21" s="145">
        <v>5.1248278622999993E-2</v>
      </c>
      <c r="L21" s="145">
        <v>4.1892478571598502E-3</v>
      </c>
      <c r="M21" s="145">
        <v>0.20626550522000003</v>
      </c>
      <c r="N21" s="145">
        <v>0.12504843246200001</v>
      </c>
      <c r="O21" s="145">
        <v>3.2332655221199973E-3</v>
      </c>
      <c r="P21" s="145">
        <v>4.9738228093299999E-3</v>
      </c>
      <c r="Q21" s="145">
        <v>4.3710148961999977E-2</v>
      </c>
      <c r="R21" s="145">
        <v>0.1025277298493</v>
      </c>
      <c r="S21" s="145">
        <v>0.12287754059479997</v>
      </c>
      <c r="T21" s="145">
        <v>0.26625718059080006</v>
      </c>
      <c r="U21" s="26" t="s">
        <v>429</v>
      </c>
      <c r="V21" s="145">
        <v>0.39215445340999994</v>
      </c>
      <c r="W21" s="145">
        <v>3.0564483160899998E-2</v>
      </c>
      <c r="X21" s="26" t="s">
        <v>431</v>
      </c>
      <c r="Y21" s="26" t="s">
        <v>431</v>
      </c>
      <c r="Z21" s="26" t="s">
        <v>431</v>
      </c>
      <c r="AA21" s="26" t="s">
        <v>431</v>
      </c>
      <c r="AB21" s="145">
        <v>4.0104388382519998E-3</v>
      </c>
      <c r="AC21" s="145">
        <v>2.1120274060200004E-3</v>
      </c>
      <c r="AD21" s="145">
        <v>0.17266259264980002</v>
      </c>
      <c r="AE21" s="144" t="s">
        <v>443</v>
      </c>
      <c r="AF21" s="145">
        <v>719.64297899999997</v>
      </c>
      <c r="AG21" s="145">
        <v>2096.6683849999999</v>
      </c>
      <c r="AH21" s="145">
        <v>540.24115400000005</v>
      </c>
      <c r="AI21" s="145">
        <v>296.47633000000002</v>
      </c>
      <c r="AJ21" s="145">
        <v>37.65</v>
      </c>
      <c r="AK21" s="26" t="s">
        <v>430</v>
      </c>
      <c r="AL21" s="49" t="s">
        <v>50</v>
      </c>
    </row>
    <row r="22" spans="1:38" s="2" customFormat="1" ht="26.25" customHeight="1" thickBot="1" x14ac:dyDescent="0.3">
      <c r="A22" s="70" t="s">
        <v>54</v>
      </c>
      <c r="B22" s="70" t="s">
        <v>69</v>
      </c>
      <c r="C22" s="70" t="s">
        <v>70</v>
      </c>
      <c r="D22" s="72"/>
      <c r="E22" s="145">
        <v>2.8179341592200013</v>
      </c>
      <c r="F22" s="145">
        <v>8.9057503900000015E-3</v>
      </c>
      <c r="G22" s="145">
        <v>0.83356999059922632</v>
      </c>
      <c r="H22" s="26" t="s">
        <v>430</v>
      </c>
      <c r="I22" s="145">
        <v>6.6077183207363555E-2</v>
      </c>
      <c r="J22" s="145">
        <v>0.12836544610355796</v>
      </c>
      <c r="K22" s="145">
        <v>0.22900690449000005</v>
      </c>
      <c r="L22" s="145">
        <v>9.078629046261659E-3</v>
      </c>
      <c r="M22" s="145">
        <v>10.343118723580004</v>
      </c>
      <c r="N22" s="145">
        <v>1.8951460465200003</v>
      </c>
      <c r="O22" s="145">
        <v>4.8754455591400014E-2</v>
      </c>
      <c r="P22" s="145">
        <v>2.1876126658339996E-2</v>
      </c>
      <c r="Q22" s="145">
        <v>0.31745153311399998</v>
      </c>
      <c r="R22" s="145">
        <v>2.2573622171080001</v>
      </c>
      <c r="S22" s="145">
        <v>0.86485340247499976</v>
      </c>
      <c r="T22" s="145">
        <v>1.9475541382999997</v>
      </c>
      <c r="U22" s="26" t="s">
        <v>429</v>
      </c>
      <c r="V22" s="145">
        <v>4.1465450838319988</v>
      </c>
      <c r="W22" s="145">
        <v>6.7799890610800051E-2</v>
      </c>
      <c r="X22" s="26" t="s">
        <v>431</v>
      </c>
      <c r="Y22" s="26" t="s">
        <v>431</v>
      </c>
      <c r="Z22" s="26" t="s">
        <v>431</v>
      </c>
      <c r="AA22" s="26" t="s">
        <v>431</v>
      </c>
      <c r="AB22" s="145">
        <v>7.5744398016999968E-3</v>
      </c>
      <c r="AC22" s="145">
        <v>1.86161908006E-3</v>
      </c>
      <c r="AD22" s="145">
        <v>0.38751240950779997</v>
      </c>
      <c r="AE22" s="144" t="s">
        <v>443</v>
      </c>
      <c r="AF22" s="145">
        <v>1390.946905</v>
      </c>
      <c r="AG22" s="145">
        <v>2279.453113</v>
      </c>
      <c r="AH22" s="145">
        <v>2510.0309360000001</v>
      </c>
      <c r="AI22" s="145">
        <v>1149.6035680000002</v>
      </c>
      <c r="AJ22" s="145">
        <v>2092.7108020000001</v>
      </c>
      <c r="AK22" s="26" t="s">
        <v>430</v>
      </c>
      <c r="AL22" s="49" t="s">
        <v>50</v>
      </c>
    </row>
    <row r="23" spans="1:38" s="2" customFormat="1" ht="26.25" customHeight="1" thickBot="1" x14ac:dyDescent="0.3">
      <c r="A23" s="70" t="s">
        <v>71</v>
      </c>
      <c r="B23" s="70" t="s">
        <v>394</v>
      </c>
      <c r="C23" s="70" t="s">
        <v>432</v>
      </c>
      <c r="D23" s="72"/>
      <c r="E23" s="145">
        <v>8.8304263051633107</v>
      </c>
      <c r="F23" s="145">
        <v>1.8112045918359312</v>
      </c>
      <c r="G23" s="145">
        <v>4.1811432446170983E-3</v>
      </c>
      <c r="H23" s="145">
        <v>2.8093321216885012E-3</v>
      </c>
      <c r="I23" s="145">
        <v>0.55558460750536509</v>
      </c>
      <c r="J23" s="145">
        <v>0.5555846075053652</v>
      </c>
      <c r="K23" s="145">
        <v>0.55558460750536531</v>
      </c>
      <c r="L23" s="145">
        <v>0.33755944998127851</v>
      </c>
      <c r="M23" s="145">
        <v>9.3144762574973825</v>
      </c>
      <c r="N23" s="26" t="s">
        <v>430</v>
      </c>
      <c r="O23" s="145">
        <v>3.5147319668278033E-3</v>
      </c>
      <c r="P23" s="26" t="s">
        <v>430</v>
      </c>
      <c r="Q23" s="26" t="s">
        <v>430</v>
      </c>
      <c r="R23" s="145">
        <v>1.757365983413902E-2</v>
      </c>
      <c r="S23" s="145">
        <v>0.59750443436072642</v>
      </c>
      <c r="T23" s="145">
        <v>2.4603123767794624E-2</v>
      </c>
      <c r="U23" s="145">
        <v>3.5147319668278033E-3</v>
      </c>
      <c r="V23" s="145">
        <v>0.35147319668278021</v>
      </c>
      <c r="W23" s="26" t="s">
        <v>430</v>
      </c>
      <c r="X23" s="145">
        <v>1.0613758905830706E-2</v>
      </c>
      <c r="Y23" s="145">
        <v>1.750409682879172E-2</v>
      </c>
      <c r="Z23" s="26" t="s">
        <v>430</v>
      </c>
      <c r="AA23" s="26" t="s">
        <v>430</v>
      </c>
      <c r="AB23" s="145">
        <v>2.8117855734622426E-2</v>
      </c>
      <c r="AC23" s="26" t="s">
        <v>430</v>
      </c>
      <c r="AD23" s="26" t="s">
        <v>430</v>
      </c>
      <c r="AE23" s="144" t="s">
        <v>443</v>
      </c>
      <c r="AF23" s="145">
        <v>14998.516976850735</v>
      </c>
      <c r="AG23" s="26" t="s">
        <v>430</v>
      </c>
      <c r="AH23" s="145">
        <v>194.51675279970414</v>
      </c>
      <c r="AI23" s="145">
        <v>5.0520021462608851</v>
      </c>
      <c r="AJ23" s="26" t="s">
        <v>430</v>
      </c>
      <c r="AK23" s="26" t="s">
        <v>430</v>
      </c>
      <c r="AL23" s="49" t="s">
        <v>50</v>
      </c>
    </row>
    <row r="24" spans="1:38" s="2" customFormat="1" ht="26.25" customHeight="1" thickBot="1" x14ac:dyDescent="0.3">
      <c r="A24" s="70" t="s">
        <v>54</v>
      </c>
      <c r="B24" s="70" t="s">
        <v>72</v>
      </c>
      <c r="C24" s="70" t="s">
        <v>73</v>
      </c>
      <c r="D24" s="72"/>
      <c r="E24" s="145">
        <v>2.1372042616800004</v>
      </c>
      <c r="F24" s="145">
        <v>0.1632496756399999</v>
      </c>
      <c r="G24" s="145">
        <v>0.63834284223117121</v>
      </c>
      <c r="H24" s="145">
        <v>1.25E-3</v>
      </c>
      <c r="I24" s="145">
        <v>0.16823388637721998</v>
      </c>
      <c r="J24" s="145">
        <v>0.37489458622718824</v>
      </c>
      <c r="K24" s="145">
        <v>0.81677244180700015</v>
      </c>
      <c r="L24" s="145">
        <v>2.2307787048664606E-2</v>
      </c>
      <c r="M24" s="145">
        <v>3.3621119999599984</v>
      </c>
      <c r="N24" s="145">
        <v>0.24025047281312312</v>
      </c>
      <c r="O24" s="145">
        <v>1.8909534217854993E-2</v>
      </c>
      <c r="P24" s="145">
        <v>9.5390106285646471E-3</v>
      </c>
      <c r="Q24" s="145">
        <v>1.3580966288338462E-2</v>
      </c>
      <c r="R24" s="145">
        <v>0.13941097860144999</v>
      </c>
      <c r="S24" s="145">
        <v>0.39080577585449994</v>
      </c>
      <c r="T24" s="145">
        <v>0.32051779263190011</v>
      </c>
      <c r="U24" s="26" t="s">
        <v>429</v>
      </c>
      <c r="V24" s="145">
        <v>3.7130688118268589</v>
      </c>
      <c r="W24" s="145">
        <v>0.7297080648316997</v>
      </c>
      <c r="X24" s="26" t="s">
        <v>431</v>
      </c>
      <c r="Y24" s="26" t="s">
        <v>431</v>
      </c>
      <c r="Z24" s="26" t="s">
        <v>431</v>
      </c>
      <c r="AA24" s="26" t="s">
        <v>431</v>
      </c>
      <c r="AB24" s="145">
        <v>0.15231214997120007</v>
      </c>
      <c r="AC24" s="145">
        <v>0.22616021393999999</v>
      </c>
      <c r="AD24" s="145">
        <v>0.15779376310568</v>
      </c>
      <c r="AE24" s="144" t="s">
        <v>443</v>
      </c>
      <c r="AF24" s="145">
        <v>1392.7630270000002</v>
      </c>
      <c r="AG24" s="145">
        <v>544.55167100000006</v>
      </c>
      <c r="AH24" s="145">
        <v>1981.2640849999998</v>
      </c>
      <c r="AI24" s="145">
        <v>10487.279075999999</v>
      </c>
      <c r="AJ24" s="145">
        <v>472.46</v>
      </c>
      <c r="AK24" s="26" t="s">
        <v>430</v>
      </c>
      <c r="AL24" s="49" t="s">
        <v>50</v>
      </c>
    </row>
    <row r="25" spans="1:38" s="2" customFormat="1" ht="26.25" customHeight="1" thickBot="1" x14ac:dyDescent="0.3">
      <c r="A25" s="70" t="s">
        <v>74</v>
      </c>
      <c r="B25" s="70" t="s">
        <v>75</v>
      </c>
      <c r="C25" s="70" t="s">
        <v>76</v>
      </c>
      <c r="D25" s="72"/>
      <c r="E25" s="145">
        <v>0.60594874624007622</v>
      </c>
      <c r="F25" s="145">
        <v>9.7755468942865603E-2</v>
      </c>
      <c r="G25" s="145">
        <v>3.8876895039621155E-2</v>
      </c>
      <c r="H25" s="26" t="s">
        <v>430</v>
      </c>
      <c r="I25" s="145">
        <v>4.749794922399346E-3</v>
      </c>
      <c r="J25" s="145">
        <v>4.749794922399346E-3</v>
      </c>
      <c r="K25" s="145">
        <v>4.749794922399346E-3</v>
      </c>
      <c r="L25" s="145">
        <v>2.374897461199673E-3</v>
      </c>
      <c r="M25" s="145">
        <v>0.66595637228680682</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2003.9636618361421</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0.15665263819118272</v>
      </c>
      <c r="F26" s="145">
        <v>3.064161452634552E-2</v>
      </c>
      <c r="G26" s="145">
        <v>1.1648726282276105E-2</v>
      </c>
      <c r="H26" s="26" t="s">
        <v>430</v>
      </c>
      <c r="I26" s="145">
        <v>1.0352557937620167E-3</v>
      </c>
      <c r="J26" s="145">
        <v>1.0352557937620167E-3</v>
      </c>
      <c r="K26" s="145">
        <v>1.0352557937620167E-3</v>
      </c>
      <c r="L26" s="145">
        <v>5.1762789688100837E-4</v>
      </c>
      <c r="M26" s="145">
        <v>0.3324636778400788</v>
      </c>
      <c r="N26" s="145">
        <v>5.0465394558008941E-2</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604.03985092951848</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17.219872531612964</v>
      </c>
      <c r="F27" s="145">
        <v>3.8775515472020241</v>
      </c>
      <c r="G27" s="145">
        <v>2.7783740757828881E-2</v>
      </c>
      <c r="H27" s="145">
        <v>1.2281143761424724</v>
      </c>
      <c r="I27" s="145">
        <v>0.43891159986310457</v>
      </c>
      <c r="J27" s="145">
        <v>0.43891159986310457</v>
      </c>
      <c r="K27" s="145">
        <v>0.43891159986310457</v>
      </c>
      <c r="L27" s="145">
        <v>0.23242565231090431</v>
      </c>
      <c r="M27" s="145">
        <v>45.392860037767704</v>
      </c>
      <c r="N27" s="145">
        <v>2.5734194949304655E-3</v>
      </c>
      <c r="O27" s="145">
        <v>3.1218878190870822E-4</v>
      </c>
      <c r="P27" s="145">
        <v>1.5952375752428798E-2</v>
      </c>
      <c r="Q27" s="145">
        <v>4.8726048277826208E-4</v>
      </c>
      <c r="R27" s="145">
        <v>1.5090661476634697E-2</v>
      </c>
      <c r="S27" s="145">
        <v>1.0497095307427528E-2</v>
      </c>
      <c r="T27" s="145">
        <v>3.3055113432221435E-3</v>
      </c>
      <c r="U27" s="145">
        <v>3.501434017391081E-4</v>
      </c>
      <c r="V27" s="145">
        <v>5.8912299881864826E-2</v>
      </c>
      <c r="W27" s="145">
        <v>0.94341398038180313</v>
      </c>
      <c r="X27" s="145">
        <v>2.3786016744564643E-2</v>
      </c>
      <c r="Y27" s="145">
        <v>2.7835919086112333E-2</v>
      </c>
      <c r="Z27" s="145">
        <v>1.4304856440501392E-2</v>
      </c>
      <c r="AA27" s="145">
        <v>2.8296179020574283E-2</v>
      </c>
      <c r="AB27" s="145">
        <v>9.4222971291752652E-2</v>
      </c>
      <c r="AC27" s="145">
        <v>0.12785093323660962</v>
      </c>
      <c r="AD27" s="145">
        <v>1.8901400547167375E-4</v>
      </c>
      <c r="AE27" s="144" t="s">
        <v>443</v>
      </c>
      <c r="AF27" s="145">
        <v>89264.373064713131</v>
      </c>
      <c r="AG27" s="26" t="s">
        <v>430</v>
      </c>
      <c r="AH27" s="145">
        <v>28.815469642529919</v>
      </c>
      <c r="AI27" s="145">
        <v>4605.0557542638053</v>
      </c>
      <c r="AJ27" s="26" t="s">
        <v>430</v>
      </c>
      <c r="AK27" s="26" t="s">
        <v>430</v>
      </c>
      <c r="AL27" s="49" t="s">
        <v>50</v>
      </c>
    </row>
    <row r="28" spans="1:38" s="2" customFormat="1" ht="26.25" customHeight="1" thickBot="1" x14ac:dyDescent="0.3">
      <c r="A28" s="70" t="s">
        <v>79</v>
      </c>
      <c r="B28" s="70" t="s">
        <v>82</v>
      </c>
      <c r="C28" s="70" t="s">
        <v>83</v>
      </c>
      <c r="D28" s="72"/>
      <c r="E28" s="145">
        <v>5.2709082362081405</v>
      </c>
      <c r="F28" s="145">
        <v>0.59200879929581673</v>
      </c>
      <c r="G28" s="145">
        <v>3.0366703045842922E-3</v>
      </c>
      <c r="H28" s="145">
        <v>1.0356381494051638E-2</v>
      </c>
      <c r="I28" s="145">
        <v>0.43646800028647942</v>
      </c>
      <c r="J28" s="145">
        <v>0.43646800028647942</v>
      </c>
      <c r="K28" s="145">
        <v>0.43646800028647942</v>
      </c>
      <c r="L28" s="145">
        <v>0.23993584489214112</v>
      </c>
      <c r="M28" s="145">
        <v>4.2192157546626934</v>
      </c>
      <c r="N28" s="145">
        <v>1.6241899697658706E-4</v>
      </c>
      <c r="O28" s="145">
        <v>1.6551442336674529E-5</v>
      </c>
      <c r="P28" s="145">
        <v>1.6577208129950564E-3</v>
      </c>
      <c r="Q28" s="145">
        <v>3.2329028075809515E-5</v>
      </c>
      <c r="R28" s="145">
        <v>2.5993869197162146E-3</v>
      </c>
      <c r="S28" s="145">
        <v>1.7452486690311588E-3</v>
      </c>
      <c r="T28" s="145">
        <v>7.7813618309791356E-5</v>
      </c>
      <c r="U28" s="145">
        <v>3.1555171478269964E-5</v>
      </c>
      <c r="V28" s="145">
        <v>5.6567151681624055E-3</v>
      </c>
      <c r="W28" s="145">
        <v>0.26546367461641024</v>
      </c>
      <c r="X28" s="145">
        <v>4.7736803858408174E-3</v>
      </c>
      <c r="Y28" s="145">
        <v>5.0284433274595947E-3</v>
      </c>
      <c r="Z28" s="145">
        <v>2.6338645685637907E-3</v>
      </c>
      <c r="AA28" s="145">
        <v>4.7945745139743859E-3</v>
      </c>
      <c r="AB28" s="145">
        <v>1.7230562795838587E-2</v>
      </c>
      <c r="AC28" s="145">
        <v>1.8474863612675061E-2</v>
      </c>
      <c r="AD28" s="145">
        <v>5.4713659147927899E-5</v>
      </c>
      <c r="AE28" s="144" t="s">
        <v>443</v>
      </c>
      <c r="AF28" s="145">
        <v>13123.949057835609</v>
      </c>
      <c r="AG28" s="26" t="s">
        <v>430</v>
      </c>
      <c r="AH28" s="145">
        <v>4.9812410741909812</v>
      </c>
      <c r="AI28" s="145">
        <v>829.46441487397033</v>
      </c>
      <c r="AJ28" s="26" t="s">
        <v>430</v>
      </c>
      <c r="AK28" s="26" t="s">
        <v>430</v>
      </c>
      <c r="AL28" s="49" t="s">
        <v>50</v>
      </c>
    </row>
    <row r="29" spans="1:38" s="2" customFormat="1" ht="26.25" customHeight="1" thickBot="1" x14ac:dyDescent="0.3">
      <c r="A29" s="70" t="s">
        <v>79</v>
      </c>
      <c r="B29" s="70" t="s">
        <v>84</v>
      </c>
      <c r="C29" s="70" t="s">
        <v>85</v>
      </c>
      <c r="D29" s="72"/>
      <c r="E29" s="145">
        <v>20.253086053801898</v>
      </c>
      <c r="F29" s="145">
        <v>0.60265266463439704</v>
      </c>
      <c r="G29" s="145">
        <v>1.3132786853021661E-2</v>
      </c>
      <c r="H29" s="145">
        <v>1.9795704335710713E-2</v>
      </c>
      <c r="I29" s="145">
        <v>0.38102714773264429</v>
      </c>
      <c r="J29" s="145">
        <v>0.38102714773264429</v>
      </c>
      <c r="K29" s="145">
        <v>0.38102714773264429</v>
      </c>
      <c r="L29" s="145">
        <v>0.20192884079064535</v>
      </c>
      <c r="M29" s="145">
        <v>4.5275475124609903</v>
      </c>
      <c r="N29" s="145">
        <v>6.7439231779914475E-4</v>
      </c>
      <c r="O29" s="145">
        <v>6.7439231779914478E-5</v>
      </c>
      <c r="P29" s="145">
        <v>7.1485585686709352E-3</v>
      </c>
      <c r="Q29" s="145">
        <v>1.3487846355982896E-4</v>
      </c>
      <c r="R29" s="145">
        <v>1.1464669402585462E-2</v>
      </c>
      <c r="S29" s="145">
        <v>7.68807242291025E-3</v>
      </c>
      <c r="T29" s="145">
        <v>2.6975692711965791E-4</v>
      </c>
      <c r="U29" s="145">
        <v>1.3487846355982896E-4</v>
      </c>
      <c r="V29" s="145">
        <v>2.4278123440769215E-2</v>
      </c>
      <c r="W29" s="145">
        <v>0.18593509094199953</v>
      </c>
      <c r="X29" s="145">
        <v>6.8788016415512769E-3</v>
      </c>
      <c r="Y29" s="145">
        <v>4.1542566776427321E-2</v>
      </c>
      <c r="Z29" s="145">
        <v>4.6398191464581164E-2</v>
      </c>
      <c r="AA29" s="145">
        <v>1.0655398621226487E-2</v>
      </c>
      <c r="AB29" s="145">
        <v>0.10547495850378624</v>
      </c>
      <c r="AC29" s="145">
        <v>8.106732597429013E-2</v>
      </c>
      <c r="AD29" s="145">
        <v>3.7126560061243181E-5</v>
      </c>
      <c r="AE29" s="144" t="s">
        <v>443</v>
      </c>
      <c r="AF29" s="145">
        <v>57545.035265103113</v>
      </c>
      <c r="AG29" s="26" t="s">
        <v>430</v>
      </c>
      <c r="AH29" s="145">
        <v>115.0032274820593</v>
      </c>
      <c r="AI29" s="145">
        <v>3687.9825221402384</v>
      </c>
      <c r="AJ29" s="26" t="s">
        <v>430</v>
      </c>
      <c r="AK29" s="26" t="s">
        <v>430</v>
      </c>
      <c r="AL29" s="49" t="s">
        <v>50</v>
      </c>
    </row>
    <row r="30" spans="1:38" s="2" customFormat="1" ht="26.25" customHeight="1" thickBot="1" x14ac:dyDescent="0.3">
      <c r="A30" s="70" t="s">
        <v>79</v>
      </c>
      <c r="B30" s="70" t="s">
        <v>86</v>
      </c>
      <c r="C30" s="70" t="s">
        <v>87</v>
      </c>
      <c r="D30" s="72"/>
      <c r="E30" s="145">
        <v>0.23289371795764885</v>
      </c>
      <c r="F30" s="145">
        <v>2.2497313318803869</v>
      </c>
      <c r="G30" s="145">
        <v>5.747304926033255E-4</v>
      </c>
      <c r="H30" s="145">
        <v>1.9248289689231331E-3</v>
      </c>
      <c r="I30" s="145">
        <v>3.9421032557736012E-2</v>
      </c>
      <c r="J30" s="145">
        <v>3.9421032557736012E-2</v>
      </c>
      <c r="K30" s="145">
        <v>3.9421032557736012E-2</v>
      </c>
      <c r="L30" s="145">
        <v>5.4676813825509608E-3</v>
      </c>
      <c r="M30" s="145">
        <v>9.2435679483347375</v>
      </c>
      <c r="N30" s="145">
        <v>5.9981202851978284E-5</v>
      </c>
      <c r="O30" s="145">
        <v>7.4653203030929551E-6</v>
      </c>
      <c r="P30" s="145">
        <v>3.3282394653562624E-4</v>
      </c>
      <c r="Q30" s="145">
        <v>1.1262640561448092E-5</v>
      </c>
      <c r="R30" s="145">
        <v>2.5306843913342755E-4</v>
      </c>
      <c r="S30" s="145">
        <v>1.7980250636557665E-4</v>
      </c>
      <c r="T30" s="145">
        <v>8.4881281883439024E-5</v>
      </c>
      <c r="U30" s="145">
        <v>7.5946405167102787E-6</v>
      </c>
      <c r="V30" s="145">
        <v>1.256995291665716E-3</v>
      </c>
      <c r="W30" s="145">
        <v>3.3818890800536093E-2</v>
      </c>
      <c r="X30" s="145">
        <v>3.6346105518619137E-4</v>
      </c>
      <c r="Y30" s="145">
        <v>4.02727459905916E-4</v>
      </c>
      <c r="Z30" s="145">
        <v>2.7994357345586E-4</v>
      </c>
      <c r="AA30" s="145">
        <v>4.2896777513700275E-4</v>
      </c>
      <c r="AB30" s="145">
        <v>1.47509986368497E-3</v>
      </c>
      <c r="AC30" s="145">
        <v>2.3559842831834786E-3</v>
      </c>
      <c r="AD30" s="145">
        <v>1.302132216160335E-5</v>
      </c>
      <c r="AE30" s="144" t="s">
        <v>443</v>
      </c>
      <c r="AF30" s="145">
        <v>1661.3058037023568</v>
      </c>
      <c r="AG30" s="26" t="s">
        <v>430</v>
      </c>
      <c r="AH30" s="26" t="s">
        <v>430</v>
      </c>
      <c r="AI30" s="145">
        <v>76.245431859371152</v>
      </c>
      <c r="AJ30" s="26" t="s">
        <v>430</v>
      </c>
      <c r="AK30" s="26" t="s">
        <v>430</v>
      </c>
      <c r="AL30" s="49" t="s">
        <v>50</v>
      </c>
    </row>
    <row r="31" spans="1:38" s="2" customFormat="1" ht="26.25" customHeight="1" thickBot="1" x14ac:dyDescent="0.3">
      <c r="A31" s="70" t="s">
        <v>79</v>
      </c>
      <c r="B31" s="70" t="s">
        <v>88</v>
      </c>
      <c r="C31" s="70" t="s">
        <v>89</v>
      </c>
      <c r="D31" s="72"/>
      <c r="E31" s="26" t="s">
        <v>430</v>
      </c>
      <c r="F31" s="145">
        <v>1.639470905821552</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0.63322131353183886</v>
      </c>
      <c r="J32" s="145">
        <v>1.1488777188775035</v>
      </c>
      <c r="K32" s="145">
        <v>1.5489326053402246</v>
      </c>
      <c r="L32" s="145">
        <v>0.1636791782092899</v>
      </c>
      <c r="M32" s="26" t="s">
        <v>430</v>
      </c>
      <c r="N32" s="145">
        <v>0.4799727940784233</v>
      </c>
      <c r="O32" s="145">
        <v>1.7889427337743624E-3</v>
      </c>
      <c r="P32" s="26" t="s">
        <v>430</v>
      </c>
      <c r="Q32" s="145">
        <v>4.2684118943433887E-2</v>
      </c>
      <c r="R32" s="145">
        <v>1.3365307743876884</v>
      </c>
      <c r="S32" s="145">
        <v>30.098680755812765</v>
      </c>
      <c r="T32" s="145">
        <v>0.19190614746303022</v>
      </c>
      <c r="U32" s="145">
        <v>3.0978652106804491E-2</v>
      </c>
      <c r="V32" s="145">
        <v>19.207658888694397</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0.46921942297430574</v>
      </c>
      <c r="J33" s="145">
        <v>5.5284171559206055</v>
      </c>
      <c r="K33" s="145">
        <v>11.056834311841211</v>
      </c>
      <c r="L33" s="145">
        <v>9.1771724788282064E-2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2.0790949397736296</v>
      </c>
      <c r="F34" s="145">
        <v>0.11257020621330671</v>
      </c>
      <c r="G34" s="145">
        <v>3.4930064283680368E-4</v>
      </c>
      <c r="H34" s="145">
        <v>2.0375870832146898E-4</v>
      </c>
      <c r="I34" s="145">
        <v>3.8131068098301024E-2</v>
      </c>
      <c r="J34" s="145">
        <v>4.0079370847849238E-2</v>
      </c>
      <c r="K34" s="145">
        <v>4.230600256161865E-2</v>
      </c>
      <c r="L34" s="145">
        <v>2.4785194263895666E-2</v>
      </c>
      <c r="M34" s="145">
        <v>0.26931137237615688</v>
      </c>
      <c r="N34" s="26" t="s">
        <v>430</v>
      </c>
      <c r="O34" s="145">
        <v>2.9108386903066999E-4</v>
      </c>
      <c r="P34" s="26" t="s">
        <v>430</v>
      </c>
      <c r="Q34" s="26" t="s">
        <v>430</v>
      </c>
      <c r="R34" s="145">
        <v>1.4554193451533502E-3</v>
      </c>
      <c r="S34" s="145">
        <v>4.9484257735213893E-2</v>
      </c>
      <c r="T34" s="145">
        <v>2.0375870832146899E-3</v>
      </c>
      <c r="U34" s="145">
        <v>2.9108386903066999E-4</v>
      </c>
      <c r="V34" s="145">
        <v>2.9108386903067E-2</v>
      </c>
      <c r="W34" s="26" t="s">
        <v>430</v>
      </c>
      <c r="X34" s="145">
        <v>8.7325160709200993E-4</v>
      </c>
      <c r="Y34" s="145">
        <v>1.45541934515335E-3</v>
      </c>
      <c r="Z34" s="26" t="s">
        <v>430</v>
      </c>
      <c r="AA34" s="26" t="s">
        <v>430</v>
      </c>
      <c r="AB34" s="145">
        <v>2.32867095224536E-3</v>
      </c>
      <c r="AC34" s="26" t="s">
        <v>430</v>
      </c>
      <c r="AD34" s="26" t="s">
        <v>430</v>
      </c>
      <c r="AE34" s="144" t="s">
        <v>443</v>
      </c>
      <c r="AF34" s="145">
        <v>1257.4823142124944</v>
      </c>
      <c r="AG34" s="26" t="s">
        <v>430</v>
      </c>
      <c r="AH34" s="26" t="s">
        <v>430</v>
      </c>
      <c r="AI34" s="26" t="s">
        <v>430</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7.8987110304405714</v>
      </c>
      <c r="F36" s="145">
        <v>3.4217654730427269</v>
      </c>
      <c r="G36" s="145">
        <v>0.64314194943769831</v>
      </c>
      <c r="H36" s="145">
        <v>1.1101521397873897E-3</v>
      </c>
      <c r="I36" s="145">
        <v>0.39488160030989627</v>
      </c>
      <c r="J36" s="145">
        <v>0.43719034320024242</v>
      </c>
      <c r="K36" s="145">
        <v>0.43719034320024242</v>
      </c>
      <c r="L36" s="145">
        <v>8.4592816490528605E-2</v>
      </c>
      <c r="M36" s="145">
        <v>18.904350314860718</v>
      </c>
      <c r="N36" s="145">
        <v>1.5389471548498582E-2</v>
      </c>
      <c r="O36" s="145">
        <v>1.3708553710060421E-3</v>
      </c>
      <c r="P36" s="145">
        <v>2.8967419757281441E-3</v>
      </c>
      <c r="Q36" s="145">
        <v>2.3720783543373893E-2</v>
      </c>
      <c r="R36" s="145">
        <v>2.569955098302492E-2</v>
      </c>
      <c r="S36" s="145">
        <v>0.10513351489808442</v>
      </c>
      <c r="T36" s="145">
        <v>1.0489536400680903</v>
      </c>
      <c r="U36" s="145">
        <v>1.4012509744382914E-2</v>
      </c>
      <c r="V36" s="145">
        <v>0.1280279204020256</v>
      </c>
      <c r="W36" s="145">
        <v>2.4204196543850951E-2</v>
      </c>
      <c r="X36" s="26" t="s">
        <v>430</v>
      </c>
      <c r="Y36" s="26" t="s">
        <v>430</v>
      </c>
      <c r="Z36" s="26" t="s">
        <v>430</v>
      </c>
      <c r="AA36" s="26" t="s">
        <v>430</v>
      </c>
      <c r="AB36" s="26" t="s">
        <v>430</v>
      </c>
      <c r="AC36" s="145">
        <v>1.0358930899403346E-2</v>
      </c>
      <c r="AD36" s="145">
        <v>2.0224678505354234E-2</v>
      </c>
      <c r="AE36" s="144" t="s">
        <v>443</v>
      </c>
      <c r="AF36" s="145">
        <v>6490.6132008205423</v>
      </c>
      <c r="AG36" s="26" t="s">
        <v>430</v>
      </c>
      <c r="AH36" s="26" t="s">
        <v>430</v>
      </c>
      <c r="AI36" s="145">
        <v>99.672831726307862</v>
      </c>
      <c r="AJ36" s="26" t="s">
        <v>430</v>
      </c>
      <c r="AK36" s="26" t="s">
        <v>430</v>
      </c>
      <c r="AL36" s="49" t="s">
        <v>50</v>
      </c>
    </row>
    <row r="37" spans="1:38" s="2" customFormat="1" ht="26.25" customHeight="1" thickBot="1" x14ac:dyDescent="0.3">
      <c r="A37" s="70" t="s">
        <v>71</v>
      </c>
      <c r="B37" s="70" t="s">
        <v>101</v>
      </c>
      <c r="C37" s="70" t="s">
        <v>435</v>
      </c>
      <c r="D37" s="72"/>
      <c r="E37" s="145">
        <v>1.554E-2</v>
      </c>
      <c r="F37" s="145">
        <v>2.1845477300000001E-4</v>
      </c>
      <c r="G37" s="145">
        <v>8.5731073999999999E-6</v>
      </c>
      <c r="H37" s="26" t="s">
        <v>430</v>
      </c>
      <c r="I37" s="26" t="s">
        <v>430</v>
      </c>
      <c r="J37" s="26" t="s">
        <v>430</v>
      </c>
      <c r="K37" s="26" t="s">
        <v>430</v>
      </c>
      <c r="L37" s="26" t="s">
        <v>430</v>
      </c>
      <c r="M37" s="145">
        <v>4.2865537E-3</v>
      </c>
      <c r="N37" s="26" t="s">
        <v>430</v>
      </c>
      <c r="O37" s="26" t="s">
        <v>430</v>
      </c>
      <c r="P37" s="26" t="s">
        <v>430</v>
      </c>
      <c r="Q37" s="26" t="s">
        <v>430</v>
      </c>
      <c r="R37" s="26" t="s">
        <v>430</v>
      </c>
      <c r="S37" s="26" t="s">
        <v>430</v>
      </c>
      <c r="T37" s="26" t="s">
        <v>430</v>
      </c>
      <c r="U37" s="26" t="s">
        <v>430</v>
      </c>
      <c r="V37" s="26" t="s">
        <v>430</v>
      </c>
      <c r="W37" s="145">
        <v>1.0716384250000001E-4</v>
      </c>
      <c r="X37" s="26" t="s">
        <v>430</v>
      </c>
      <c r="Y37" s="26" t="s">
        <v>430</v>
      </c>
      <c r="Z37" s="26" t="s">
        <v>430</v>
      </c>
      <c r="AA37" s="26" t="s">
        <v>430</v>
      </c>
      <c r="AB37" s="26" t="s">
        <v>430</v>
      </c>
      <c r="AC37" s="26" t="s">
        <v>430</v>
      </c>
      <c r="AD37" s="26" t="s">
        <v>430</v>
      </c>
      <c r="AE37" s="144" t="s">
        <v>443</v>
      </c>
      <c r="AF37" s="26" t="s">
        <v>430</v>
      </c>
      <c r="AG37" s="26" t="s">
        <v>430</v>
      </c>
      <c r="AH37" s="145">
        <v>214.327685</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1.1674239758457996</v>
      </c>
      <c r="F39" s="145">
        <v>8.8232440239501997E-2</v>
      </c>
      <c r="G39" s="145">
        <v>1.0708333860870609</v>
      </c>
      <c r="H39" s="145">
        <v>4.835815504E-3</v>
      </c>
      <c r="I39" s="145">
        <v>0.13164248299710476</v>
      </c>
      <c r="J39" s="145">
        <v>0.20586885115460304</v>
      </c>
      <c r="K39" s="145">
        <v>0.29051209164253949</v>
      </c>
      <c r="L39" s="145">
        <v>2.6377451444030076E-2</v>
      </c>
      <c r="M39" s="145">
        <v>0.96948947516915995</v>
      </c>
      <c r="N39" s="145">
        <v>8.7819999999999995E-2</v>
      </c>
      <c r="O39" s="145">
        <v>9.7611879999999988E-3</v>
      </c>
      <c r="P39" s="145">
        <v>1.8617988000000001E-3</v>
      </c>
      <c r="Q39" s="145">
        <v>1.5993919999999998E-2</v>
      </c>
      <c r="R39" s="145">
        <v>0.12348996000000001</v>
      </c>
      <c r="S39" s="145">
        <v>4.8919900000000009E-2</v>
      </c>
      <c r="T39" s="145">
        <v>0.55104999999999993</v>
      </c>
      <c r="U39" s="145">
        <v>1.495E-2</v>
      </c>
      <c r="V39" s="145">
        <v>2.1516795200000001</v>
      </c>
      <c r="W39" s="145">
        <v>7.0691944247728969E-2</v>
      </c>
      <c r="X39" s="26" t="s">
        <v>431</v>
      </c>
      <c r="Y39" s="26" t="s">
        <v>431</v>
      </c>
      <c r="Z39" s="26" t="s">
        <v>431</v>
      </c>
      <c r="AA39" s="26" t="s">
        <v>431</v>
      </c>
      <c r="AB39" s="145">
        <v>5.724903738728241E-2</v>
      </c>
      <c r="AC39" s="145">
        <v>1.4950000000000001E-2</v>
      </c>
      <c r="AD39" s="145">
        <v>0.18026947396474155</v>
      </c>
      <c r="AE39" s="144" t="s">
        <v>443</v>
      </c>
      <c r="AF39" s="145">
        <v>10299.870495458001</v>
      </c>
      <c r="AG39" s="145">
        <v>124</v>
      </c>
      <c r="AH39" s="145">
        <v>1460.01</v>
      </c>
      <c r="AI39" s="145">
        <v>2990</v>
      </c>
      <c r="AJ39" s="26" t="s">
        <v>430</v>
      </c>
      <c r="AK39" s="26" t="s">
        <v>430</v>
      </c>
      <c r="AL39" s="49" t="s">
        <v>50</v>
      </c>
    </row>
    <row r="40" spans="1:38" s="2" customFormat="1" ht="26.25" customHeight="1" thickBot="1" x14ac:dyDescent="0.3">
      <c r="A40" s="70" t="s">
        <v>71</v>
      </c>
      <c r="B40" s="70" t="s">
        <v>106</v>
      </c>
      <c r="C40" s="70" t="s">
        <v>437</v>
      </c>
      <c r="D40" s="72"/>
      <c r="E40" s="145">
        <v>2.3960423864899747</v>
      </c>
      <c r="F40" s="145">
        <v>0.75573752963750063</v>
      </c>
      <c r="G40" s="145">
        <v>1.4857056348563063E-3</v>
      </c>
      <c r="H40" s="145">
        <v>8.5069229135816915E-4</v>
      </c>
      <c r="I40" s="145">
        <v>0.20764353108804368</v>
      </c>
      <c r="J40" s="145">
        <v>0.20764353108804365</v>
      </c>
      <c r="K40" s="145">
        <v>0.20764353108804365</v>
      </c>
      <c r="L40" s="145">
        <v>5.6415314807551104E-2</v>
      </c>
      <c r="M40" s="145">
        <v>18.152650908812845</v>
      </c>
      <c r="N40" s="26" t="s">
        <v>430</v>
      </c>
      <c r="O40" s="145">
        <v>1.1882562541350283E-3</v>
      </c>
      <c r="P40" s="26" t="s">
        <v>430</v>
      </c>
      <c r="Q40" s="26" t="s">
        <v>430</v>
      </c>
      <c r="R40" s="145">
        <v>5.9412812706751408E-3</v>
      </c>
      <c r="S40" s="145">
        <v>0.20200356320295482</v>
      </c>
      <c r="T40" s="145">
        <v>8.3177937789452004E-3</v>
      </c>
      <c r="U40" s="145">
        <v>1.1882562541350283E-3</v>
      </c>
      <c r="V40" s="145">
        <v>0.11882562541350282</v>
      </c>
      <c r="W40" s="26" t="s">
        <v>430</v>
      </c>
      <c r="X40" s="145">
        <v>3.7718107195297734E-3</v>
      </c>
      <c r="Y40" s="145">
        <v>5.7342393135504507E-3</v>
      </c>
      <c r="Z40" s="26" t="s">
        <v>430</v>
      </c>
      <c r="AA40" s="26" t="s">
        <v>430</v>
      </c>
      <c r="AB40" s="145">
        <v>9.5060500330802246E-3</v>
      </c>
      <c r="AC40" s="26" t="s">
        <v>430</v>
      </c>
      <c r="AD40" s="26" t="s">
        <v>430</v>
      </c>
      <c r="AE40" s="144" t="s">
        <v>443</v>
      </c>
      <c r="AF40" s="145">
        <v>5114.6817498822556</v>
      </c>
      <c r="AG40" s="26" t="s">
        <v>430</v>
      </c>
      <c r="AH40" s="26" t="s">
        <v>430</v>
      </c>
      <c r="AI40" s="145">
        <v>94.092025695594671</v>
      </c>
      <c r="AJ40" s="26" t="s">
        <v>430</v>
      </c>
      <c r="AK40" s="26" t="s">
        <v>430</v>
      </c>
      <c r="AL40" s="49" t="s">
        <v>50</v>
      </c>
    </row>
    <row r="41" spans="1:38" s="2" customFormat="1" ht="26.25" customHeight="1" thickBot="1" x14ac:dyDescent="0.3">
      <c r="A41" s="70" t="s">
        <v>104</v>
      </c>
      <c r="B41" s="70" t="s">
        <v>107</v>
      </c>
      <c r="C41" s="70" t="s">
        <v>438</v>
      </c>
      <c r="D41" s="72"/>
      <c r="E41" s="145">
        <v>5.5360921142150152</v>
      </c>
      <c r="F41" s="145">
        <v>20.735632145186504</v>
      </c>
      <c r="G41" s="145">
        <v>1.1014385921805587</v>
      </c>
      <c r="H41" s="145">
        <v>1.1406332957420153</v>
      </c>
      <c r="I41" s="145">
        <v>9.1913916867756349</v>
      </c>
      <c r="J41" s="145">
        <v>9.5233992992522634</v>
      </c>
      <c r="K41" s="145">
        <v>9.9416414158877799</v>
      </c>
      <c r="L41" s="145">
        <v>2.6739716589415004</v>
      </c>
      <c r="M41" s="145">
        <v>156.67107317476501</v>
      </c>
      <c r="N41" s="145">
        <v>0.57274000000000003</v>
      </c>
      <c r="O41" s="145">
        <v>0.15802640000000004</v>
      </c>
      <c r="P41" s="145">
        <v>2.6716760000000006E-2</v>
      </c>
      <c r="Q41" s="145">
        <v>6.9095999999999991E-2</v>
      </c>
      <c r="R41" s="145">
        <v>1.8728120000000001</v>
      </c>
      <c r="S41" s="145">
        <v>0.35877600000000004</v>
      </c>
      <c r="T41" s="145">
        <v>1.7013200000000002</v>
      </c>
      <c r="U41" s="145">
        <v>0.26198000000000005</v>
      </c>
      <c r="V41" s="145">
        <v>36.760024000000008</v>
      </c>
      <c r="W41" s="145">
        <v>1.1119604211421501</v>
      </c>
      <c r="X41" s="26" t="s">
        <v>431</v>
      </c>
      <c r="Y41" s="26" t="s">
        <v>431</v>
      </c>
      <c r="Z41" s="26" t="s">
        <v>431</v>
      </c>
      <c r="AA41" s="26" t="s">
        <v>431</v>
      </c>
      <c r="AB41" s="145">
        <v>8.0869305039999997</v>
      </c>
      <c r="AC41" s="145">
        <v>0.26225450980392156</v>
      </c>
      <c r="AD41" s="145">
        <v>3.1451012063781736</v>
      </c>
      <c r="AE41" s="144" t="s">
        <v>443</v>
      </c>
      <c r="AF41" s="145">
        <v>15714</v>
      </c>
      <c r="AG41" s="145">
        <v>204</v>
      </c>
      <c r="AH41" s="145">
        <v>1364.242284300323</v>
      </c>
      <c r="AI41" s="145">
        <v>52396</v>
      </c>
      <c r="AJ41" s="145">
        <v>1</v>
      </c>
      <c r="AK41" s="26" t="s">
        <v>430</v>
      </c>
      <c r="AL41" s="49" t="s">
        <v>50</v>
      </c>
    </row>
    <row r="42" spans="1:38" s="2" customFormat="1" ht="26.25" customHeight="1" thickBot="1" x14ac:dyDescent="0.3">
      <c r="A42" s="70" t="s">
        <v>71</v>
      </c>
      <c r="B42" s="70" t="s">
        <v>108</v>
      </c>
      <c r="C42" s="70" t="s">
        <v>109</v>
      </c>
      <c r="D42" s="72"/>
      <c r="E42" s="145">
        <v>0.87758082392728287</v>
      </c>
      <c r="F42" s="145">
        <v>5.9761153082982412</v>
      </c>
      <c r="G42" s="145">
        <v>9.8808392404399221E-4</v>
      </c>
      <c r="H42" s="145">
        <v>2.9711615903813769E-4</v>
      </c>
      <c r="I42" s="145">
        <v>0.24568460122311764</v>
      </c>
      <c r="J42" s="145">
        <v>0.24568460122311767</v>
      </c>
      <c r="K42" s="145">
        <v>0.24568460122311764</v>
      </c>
      <c r="L42" s="145">
        <v>2.799288751112439E-2</v>
      </c>
      <c r="M42" s="145">
        <v>46.684247004160781</v>
      </c>
      <c r="N42" s="26" t="s">
        <v>430</v>
      </c>
      <c r="O42" s="145">
        <v>6.871233970975445E-4</v>
      </c>
      <c r="P42" s="26" t="s">
        <v>430</v>
      </c>
      <c r="Q42" s="26" t="s">
        <v>430</v>
      </c>
      <c r="R42" s="145">
        <v>3.4356169854877217E-3</v>
      </c>
      <c r="S42" s="145">
        <v>0.11681097750658254</v>
      </c>
      <c r="T42" s="145">
        <v>4.8098637796828107E-3</v>
      </c>
      <c r="U42" s="145">
        <v>6.871233970975445E-4</v>
      </c>
      <c r="V42" s="145">
        <v>6.8712339709754447E-2</v>
      </c>
      <c r="W42" s="26" t="s">
        <v>430</v>
      </c>
      <c r="X42" s="145">
        <v>2.6275882652004117E-3</v>
      </c>
      <c r="Y42" s="145">
        <v>2.869398911579943E-3</v>
      </c>
      <c r="Z42" s="26" t="s">
        <v>430</v>
      </c>
      <c r="AA42" s="26" t="s">
        <v>430</v>
      </c>
      <c r="AB42" s="145">
        <v>5.4969871767803552E-3</v>
      </c>
      <c r="AC42" s="26" t="s">
        <v>430</v>
      </c>
      <c r="AD42" s="26" t="s">
        <v>430</v>
      </c>
      <c r="AE42" s="144" t="s">
        <v>443</v>
      </c>
      <c r="AF42" s="145">
        <v>2917.5461088627253</v>
      </c>
      <c r="AG42" s="26" t="s">
        <v>430</v>
      </c>
      <c r="AH42" s="26" t="s">
        <v>430</v>
      </c>
      <c r="AI42" s="145">
        <v>52.015572156835262</v>
      </c>
      <c r="AJ42" s="26" t="s">
        <v>430</v>
      </c>
      <c r="AK42" s="26" t="s">
        <v>430</v>
      </c>
      <c r="AL42" s="49" t="s">
        <v>50</v>
      </c>
    </row>
    <row r="43" spans="1:38" s="2" customFormat="1" ht="26.25" customHeight="1" thickBot="1" x14ac:dyDescent="0.3">
      <c r="A43" s="70" t="s">
        <v>104</v>
      </c>
      <c r="B43" s="70" t="s">
        <v>110</v>
      </c>
      <c r="C43" s="70" t="s">
        <v>111</v>
      </c>
      <c r="D43" s="72"/>
      <c r="E43" s="145">
        <v>1.1453200000000001</v>
      </c>
      <c r="F43" s="145">
        <v>0.40658000000000005</v>
      </c>
      <c r="G43" s="145">
        <v>0.82004664161081342</v>
      </c>
      <c r="H43" s="145">
        <v>1.3045903000000001E-2</v>
      </c>
      <c r="I43" s="145">
        <v>0.18652735473684215</v>
      </c>
      <c r="J43" s="145">
        <v>0.36805005263157897</v>
      </c>
      <c r="K43" s="145">
        <v>0.92944133333333345</v>
      </c>
      <c r="L43" s="145">
        <v>1.4472880284210525E-2</v>
      </c>
      <c r="M43" s="145">
        <v>2.24749</v>
      </c>
      <c r="N43" s="145">
        <v>0.39861999999999997</v>
      </c>
      <c r="O43" s="145">
        <v>2.8263200000000002E-2</v>
      </c>
      <c r="P43" s="145">
        <v>8.6952000000000002E-3</v>
      </c>
      <c r="Q43" s="145">
        <v>0.15609899999999999</v>
      </c>
      <c r="R43" s="145">
        <v>0.52276999999999996</v>
      </c>
      <c r="S43" s="145">
        <v>0.44580000000000003</v>
      </c>
      <c r="T43" s="145">
        <v>0.65176000000000001</v>
      </c>
      <c r="U43" s="145">
        <v>3.8350000000000002E-2</v>
      </c>
      <c r="V43" s="145">
        <v>5.98109</v>
      </c>
      <c r="W43" s="145">
        <v>0.19520849999999998</v>
      </c>
      <c r="X43" s="26" t="s">
        <v>431</v>
      </c>
      <c r="Y43" s="26" t="s">
        <v>431</v>
      </c>
      <c r="Z43" s="26" t="s">
        <v>431</v>
      </c>
      <c r="AA43" s="26" t="s">
        <v>431</v>
      </c>
      <c r="AB43" s="145">
        <v>8.9721399999999993E-2</v>
      </c>
      <c r="AC43" s="145">
        <v>4.0310784313725492E-2</v>
      </c>
      <c r="AD43" s="145">
        <v>0.46048253004952716</v>
      </c>
      <c r="AE43" s="144" t="s">
        <v>443</v>
      </c>
      <c r="AF43" s="145">
        <v>4004</v>
      </c>
      <c r="AG43" s="145">
        <v>1909</v>
      </c>
      <c r="AH43" s="145">
        <v>270</v>
      </c>
      <c r="AI43" s="145">
        <v>7670</v>
      </c>
      <c r="AJ43" s="26" t="s">
        <v>430</v>
      </c>
      <c r="AK43" s="26" t="s">
        <v>430</v>
      </c>
      <c r="AL43" s="49" t="s">
        <v>50</v>
      </c>
    </row>
    <row r="44" spans="1:38" s="2" customFormat="1" ht="26.25" customHeight="1" thickBot="1" x14ac:dyDescent="0.3">
      <c r="A44" s="70" t="s">
        <v>71</v>
      </c>
      <c r="B44" s="70" t="s">
        <v>112</v>
      </c>
      <c r="C44" s="70" t="s">
        <v>113</v>
      </c>
      <c r="D44" s="72"/>
      <c r="E44" s="145">
        <v>5.6315974392774342</v>
      </c>
      <c r="F44" s="145">
        <v>1.7181622680026776</v>
      </c>
      <c r="G44" s="145">
        <v>3.3309867377840411E-3</v>
      </c>
      <c r="H44" s="145">
        <v>2.1654209215251985E-3</v>
      </c>
      <c r="I44" s="145">
        <v>0.35856496615443073</v>
      </c>
      <c r="J44" s="145">
        <v>0.35856496615443073</v>
      </c>
      <c r="K44" s="145">
        <v>0.35856496615443073</v>
      </c>
      <c r="L44" s="145">
        <v>0.1869689313845827</v>
      </c>
      <c r="M44" s="145">
        <v>9.9164082208209496</v>
      </c>
      <c r="N44" s="26" t="s">
        <v>430</v>
      </c>
      <c r="O44" s="145">
        <v>2.7565882939701121E-3</v>
      </c>
      <c r="P44" s="26" t="s">
        <v>430</v>
      </c>
      <c r="Q44" s="26" t="s">
        <v>430</v>
      </c>
      <c r="R44" s="145">
        <v>1.3782941469850561E-2</v>
      </c>
      <c r="S44" s="145">
        <v>0.4686200099749192</v>
      </c>
      <c r="T44" s="145">
        <v>1.9296118057790791E-2</v>
      </c>
      <c r="U44" s="145">
        <v>2.7565882939701121E-3</v>
      </c>
      <c r="V44" s="145">
        <v>0.2756588293970112</v>
      </c>
      <c r="W44" s="26" t="s">
        <v>430</v>
      </c>
      <c r="X44" s="145">
        <v>8.3496786001310344E-3</v>
      </c>
      <c r="Y44" s="145">
        <v>1.3703027751629864E-2</v>
      </c>
      <c r="Z44" s="26" t="s">
        <v>430</v>
      </c>
      <c r="AA44" s="26" t="s">
        <v>430</v>
      </c>
      <c r="AB44" s="145">
        <v>2.2052706351760896E-2</v>
      </c>
      <c r="AC44" s="26" t="s">
        <v>430</v>
      </c>
      <c r="AD44" s="26" t="s">
        <v>430</v>
      </c>
      <c r="AE44" s="144" t="s">
        <v>443</v>
      </c>
      <c r="AF44" s="145">
        <v>11901.287918411868</v>
      </c>
      <c r="AG44" s="26" t="s">
        <v>430</v>
      </c>
      <c r="AH44" s="26" t="s">
        <v>430</v>
      </c>
      <c r="AI44" s="145">
        <v>15.089532293025938</v>
      </c>
      <c r="AJ44" s="26" t="s">
        <v>430</v>
      </c>
      <c r="AK44" s="26" t="s">
        <v>430</v>
      </c>
      <c r="AL44" s="49" t="s">
        <v>50</v>
      </c>
    </row>
    <row r="45" spans="1:38" s="2" customFormat="1" ht="26.25" customHeight="1" thickBot="1" x14ac:dyDescent="0.3">
      <c r="A45" s="70" t="s">
        <v>71</v>
      </c>
      <c r="B45" s="70" t="s">
        <v>114</v>
      </c>
      <c r="C45" s="70" t="s">
        <v>115</v>
      </c>
      <c r="D45" s="72"/>
      <c r="E45" s="145">
        <v>2.4018550400000001</v>
      </c>
      <c r="F45" s="145">
        <v>0.10135429661544773</v>
      </c>
      <c r="G45" s="145">
        <v>3.6720783528414766E-4</v>
      </c>
      <c r="H45" s="145">
        <v>2.9647898150000001E-4</v>
      </c>
      <c r="I45" s="145">
        <v>5.0845721612903211E-2</v>
      </c>
      <c r="J45" s="145">
        <v>5.6293477499999994E-2</v>
      </c>
      <c r="K45" s="145">
        <v>5.6293477499999994E-2</v>
      </c>
      <c r="L45" s="145">
        <v>1.7450978024999998E-2</v>
      </c>
      <c r="M45" s="145">
        <v>0.33776086499999997</v>
      </c>
      <c r="N45" s="145">
        <v>4.878768050000001E-3</v>
      </c>
      <c r="O45" s="145">
        <v>3.7528984999999997E-4</v>
      </c>
      <c r="P45" s="145">
        <v>1.12586955E-3</v>
      </c>
      <c r="Q45" s="145">
        <v>1.5011593999999999E-3</v>
      </c>
      <c r="R45" s="145">
        <v>1.8764492500000002E-3</v>
      </c>
      <c r="S45" s="145">
        <v>3.30255068E-2</v>
      </c>
      <c r="T45" s="145">
        <v>3.7528985000000001E-2</v>
      </c>
      <c r="U45" s="145">
        <v>3.7528985000000003E-3</v>
      </c>
      <c r="V45" s="145">
        <v>4.5034782000000002E-2</v>
      </c>
      <c r="W45" s="145">
        <v>4.878768050000001E-3</v>
      </c>
      <c r="X45" s="26" t="s">
        <v>430</v>
      </c>
      <c r="Y45" s="26" t="s">
        <v>430</v>
      </c>
      <c r="Z45" s="26" t="s">
        <v>430</v>
      </c>
      <c r="AA45" s="26" t="s">
        <v>430</v>
      </c>
      <c r="AB45" s="26" t="s">
        <v>430</v>
      </c>
      <c r="AC45" s="145">
        <v>3.0023188000000002E-3</v>
      </c>
      <c r="AD45" s="145">
        <v>1.4261014299999999E-3</v>
      </c>
      <c r="AE45" s="144" t="s">
        <v>443</v>
      </c>
      <c r="AF45" s="145">
        <v>1602.4876595000001</v>
      </c>
      <c r="AG45" s="26" t="s">
        <v>434</v>
      </c>
      <c r="AH45" s="26" t="s">
        <v>434</v>
      </c>
      <c r="AI45" s="145">
        <v>10.876702976787374</v>
      </c>
      <c r="AJ45" s="26" t="s">
        <v>434</v>
      </c>
      <c r="AK45" s="26" t="s">
        <v>430</v>
      </c>
      <c r="AL45" s="49" t="s">
        <v>50</v>
      </c>
    </row>
    <row r="46" spans="1:38" s="2" customFormat="1" ht="26.25" customHeight="1" thickBot="1" x14ac:dyDescent="0.3">
      <c r="A46" s="70" t="s">
        <v>104</v>
      </c>
      <c r="B46" s="70" t="s">
        <v>116</v>
      </c>
      <c r="C46" s="70" t="s">
        <v>117</v>
      </c>
      <c r="D46" s="72"/>
      <c r="E46" s="145">
        <v>2.6802230692308706</v>
      </c>
      <c r="F46" s="145">
        <v>0.21075345548136945</v>
      </c>
      <c r="G46" s="145">
        <v>1.4511374661177192</v>
      </c>
      <c r="H46" s="145">
        <v>7.7762461139987434E-5</v>
      </c>
      <c r="I46" s="145">
        <v>0.22836975100551435</v>
      </c>
      <c r="J46" s="145">
        <v>0.76502935118923832</v>
      </c>
      <c r="K46" s="145">
        <v>2.4575366894847481</v>
      </c>
      <c r="L46" s="145">
        <v>6.6636150081515438E-2</v>
      </c>
      <c r="M46" s="145">
        <v>6.2124687723144154</v>
      </c>
      <c r="N46" s="145">
        <v>0.57560299921540847</v>
      </c>
      <c r="O46" s="145">
        <v>5.6609110064490521E-2</v>
      </c>
      <c r="P46" s="145">
        <v>5.9108094905140534E-3</v>
      </c>
      <c r="Q46" s="145">
        <v>1.7379740249942374E-2</v>
      </c>
      <c r="R46" s="145">
        <v>0.39281750925179421</v>
      </c>
      <c r="S46" s="145">
        <v>0.5843653162269592</v>
      </c>
      <c r="T46" s="145">
        <v>1.2287660769453836</v>
      </c>
      <c r="U46" s="145">
        <v>8.7746630619199703E-4</v>
      </c>
      <c r="V46" s="145">
        <v>7.834447584589765</v>
      </c>
      <c r="W46" s="145">
        <v>0.24252539664908931</v>
      </c>
      <c r="X46" s="145">
        <v>3.5128805620608892E-5</v>
      </c>
      <c r="Y46" s="145">
        <v>5.8548009367681492E-5</v>
      </c>
      <c r="Z46" s="26" t="s">
        <v>431</v>
      </c>
      <c r="AA46" s="26" t="s">
        <v>431</v>
      </c>
      <c r="AB46" s="145">
        <v>5.2518697726373569E-2</v>
      </c>
      <c r="AC46" s="145">
        <v>1.1817514467981141E-2</v>
      </c>
      <c r="AD46" s="26" t="s">
        <v>430</v>
      </c>
      <c r="AE46" s="144" t="s">
        <v>443</v>
      </c>
      <c r="AF46" s="145">
        <v>7995.6308318443107</v>
      </c>
      <c r="AG46" s="26" t="s">
        <v>430</v>
      </c>
      <c r="AH46" s="145">
        <v>8148.8654913675773</v>
      </c>
      <c r="AI46" s="145">
        <v>11124.90910452637</v>
      </c>
      <c r="AJ46" s="26" t="s">
        <v>430</v>
      </c>
      <c r="AK46" s="26" t="s">
        <v>430</v>
      </c>
      <c r="AL46" s="49" t="s">
        <v>50</v>
      </c>
    </row>
    <row r="47" spans="1:38" s="2" customFormat="1" ht="26.25" customHeight="1" thickBot="1" x14ac:dyDescent="0.3">
      <c r="A47" s="70" t="s">
        <v>71</v>
      </c>
      <c r="B47" s="70" t="s">
        <v>118</v>
      </c>
      <c r="C47" s="70" t="s">
        <v>119</v>
      </c>
      <c r="D47" s="72"/>
      <c r="E47" s="145">
        <v>0.45531557856359994</v>
      </c>
      <c r="F47" s="145">
        <v>5.57936503032E-2</v>
      </c>
      <c r="G47" s="145">
        <v>3.7341848918399999E-2</v>
      </c>
      <c r="H47" s="26" t="s">
        <v>430</v>
      </c>
      <c r="I47" s="145">
        <v>2.0144943956E-2</v>
      </c>
      <c r="J47" s="145">
        <v>2.0144943956E-2</v>
      </c>
      <c r="K47" s="145">
        <v>2.0144943956E-2</v>
      </c>
      <c r="L47" s="145">
        <v>9.6695730988799987E-3</v>
      </c>
      <c r="M47" s="145">
        <v>1.1382151058015999</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6.8345349999999999E-2</v>
      </c>
      <c r="G49" s="145">
        <v>0.39768000000000003</v>
      </c>
      <c r="H49" s="145">
        <v>3.2471269999999998E-3</v>
      </c>
      <c r="I49" s="145">
        <v>1.6236195965417866E-2</v>
      </c>
      <c r="J49" s="145">
        <v>3.8860403458213254E-2</v>
      </c>
      <c r="K49" s="145">
        <v>9.2359999999999998E-2</v>
      </c>
      <c r="L49" s="145">
        <v>1.9857399999999997E-5</v>
      </c>
      <c r="M49" s="26" t="s">
        <v>431</v>
      </c>
      <c r="N49" s="145">
        <v>2.155E-2</v>
      </c>
      <c r="O49" s="145">
        <v>1.23E-3</v>
      </c>
      <c r="P49" s="145">
        <v>1.0000000000000001E-5</v>
      </c>
      <c r="Q49" s="145">
        <v>6.6500000000000005E-3</v>
      </c>
      <c r="R49" s="145">
        <v>9.4950000000000007E-2</v>
      </c>
      <c r="S49" s="145">
        <v>1.4070000000000001E-2</v>
      </c>
      <c r="T49" s="145">
        <v>4.1979999999999996E-2</v>
      </c>
      <c r="U49" s="26" t="s">
        <v>429</v>
      </c>
      <c r="V49" s="145">
        <v>8.6099999999999996E-2</v>
      </c>
      <c r="W49" s="145">
        <v>2.632806</v>
      </c>
      <c r="X49" s="145">
        <v>0.14041632000000001</v>
      </c>
      <c r="Y49" s="145">
        <v>0.17552040000000002</v>
      </c>
      <c r="Z49" s="145">
        <v>8.776020000000001E-2</v>
      </c>
      <c r="AA49" s="145">
        <v>6.1432140000000003E-2</v>
      </c>
      <c r="AB49" s="145">
        <v>0.46512906000000004</v>
      </c>
      <c r="AC49" s="26" t="s">
        <v>430</v>
      </c>
      <c r="AD49" s="145">
        <v>3.1593672000000002</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1.3287668539325843</v>
      </c>
      <c r="J50" s="145">
        <v>1.892164</v>
      </c>
      <c r="K50" s="145">
        <v>2.8950109199999998</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10283.5</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3.7778490000000002</v>
      </c>
      <c r="G52" s="26" t="s">
        <v>431</v>
      </c>
      <c r="H52" s="26" t="s">
        <v>431</v>
      </c>
      <c r="I52" s="26" t="s">
        <v>431</v>
      </c>
      <c r="J52" s="26" t="s">
        <v>431</v>
      </c>
      <c r="K52" s="26" t="s">
        <v>431</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3.1425621909172379</v>
      </c>
      <c r="G53" s="26" t="s">
        <v>430</v>
      </c>
      <c r="H53" s="26" t="s">
        <v>430</v>
      </c>
      <c r="I53" s="145">
        <v>8.9999999999999992E-5</v>
      </c>
      <c r="J53" s="145">
        <v>8.9999999999999992E-5</v>
      </c>
      <c r="K53" s="145">
        <v>8.9999999999999992E-5</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0.33228640000000004</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3322.864</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1.8925211000000001E-2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1.11215286E-2</v>
      </c>
      <c r="X57" s="145">
        <v>7.4999999999999993E-6</v>
      </c>
      <c r="Y57" s="145">
        <v>7.4999999999999993E-6</v>
      </c>
      <c r="Z57" s="145">
        <v>7.4999999999999993E-6</v>
      </c>
      <c r="AA57" s="145">
        <v>7.4999999999999993E-6</v>
      </c>
      <c r="AB57" s="145">
        <v>2.9999999999999997E-5</v>
      </c>
      <c r="AC57" s="26" t="s">
        <v>430</v>
      </c>
      <c r="AD57" s="145">
        <v>2.553906</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1.3494444444444446E-3</v>
      </c>
      <c r="J58" s="145">
        <v>6.747222222222223E-3</v>
      </c>
      <c r="K58" s="145">
        <v>1.7349999999999997E-2</v>
      </c>
      <c r="L58" s="145">
        <v>1.1173400000000002E-5</v>
      </c>
      <c r="M58" s="26" t="s">
        <v>430</v>
      </c>
      <c r="N58" s="26" t="s">
        <v>430</v>
      </c>
      <c r="O58" s="26" t="s">
        <v>430</v>
      </c>
      <c r="P58" s="26" t="s">
        <v>430</v>
      </c>
      <c r="Q58" s="26" t="s">
        <v>430</v>
      </c>
      <c r="R58" s="26" t="s">
        <v>430</v>
      </c>
      <c r="S58" s="26" t="s">
        <v>430</v>
      </c>
      <c r="T58" s="26" t="s">
        <v>430</v>
      </c>
      <c r="U58" s="26" t="s">
        <v>430</v>
      </c>
      <c r="V58" s="26" t="s">
        <v>430</v>
      </c>
      <c r="W58" s="145">
        <v>0.12910817399999999</v>
      </c>
      <c r="X58" s="26" t="s">
        <v>430</v>
      </c>
      <c r="Y58" s="26" t="s">
        <v>430</v>
      </c>
      <c r="Z58" s="26" t="s">
        <v>430</v>
      </c>
      <c r="AA58" s="26" t="s">
        <v>430</v>
      </c>
      <c r="AB58" s="26" t="s">
        <v>430</v>
      </c>
      <c r="AC58" s="26" t="s">
        <v>430</v>
      </c>
      <c r="AD58" s="145">
        <v>0.24828495</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1.506945E-2</v>
      </c>
      <c r="G59" s="26" t="s">
        <v>431</v>
      </c>
      <c r="H59" s="26" t="s">
        <v>430</v>
      </c>
      <c r="I59" s="145">
        <v>8.343999999999999E-3</v>
      </c>
      <c r="J59" s="145">
        <v>9.3870000000000012E-3</v>
      </c>
      <c r="K59" s="145">
        <v>1.043E-2</v>
      </c>
      <c r="L59" s="145">
        <v>5.1732800000000004E-6</v>
      </c>
      <c r="M59" s="26" t="s">
        <v>431</v>
      </c>
      <c r="N59" s="145">
        <v>1.1E-4</v>
      </c>
      <c r="O59" s="145">
        <v>0.16000999999999999</v>
      </c>
      <c r="P59" s="26" t="s">
        <v>430</v>
      </c>
      <c r="Q59" s="26" t="s">
        <v>430</v>
      </c>
      <c r="R59" s="26" t="s">
        <v>430</v>
      </c>
      <c r="S59" s="145">
        <v>6.1559770689854181E-6</v>
      </c>
      <c r="T59" s="26" t="s">
        <v>430</v>
      </c>
      <c r="U59" s="145">
        <v>0.05</v>
      </c>
      <c r="V59" s="145">
        <v>9.1E-4</v>
      </c>
      <c r="W59" s="145">
        <v>4.8889599999999995E-4</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3.139291622181372E-2</v>
      </c>
      <c r="J60" s="145">
        <v>0.29542321409313732</v>
      </c>
      <c r="K60" s="145">
        <v>0.60255124923500003</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1.6360671818884124E-2</v>
      </c>
      <c r="J61" s="145">
        <v>2.8505168873772843E-2</v>
      </c>
      <c r="K61" s="145">
        <v>4.9118641552500009E-2</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2.8522433852687771E-2</v>
      </c>
      <c r="J62" s="145">
        <v>0.27813768185930232</v>
      </c>
      <c r="K62" s="145">
        <v>0.70893181427469409</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26" t="s">
        <v>434</v>
      </c>
      <c r="F64" s="26" t="s">
        <v>434</v>
      </c>
      <c r="G64" s="26" t="s">
        <v>434</v>
      </c>
      <c r="H64" s="26" t="s">
        <v>434</v>
      </c>
      <c r="I64" s="26" t="s">
        <v>434</v>
      </c>
      <c r="J64" s="26" t="s">
        <v>434</v>
      </c>
      <c r="K64" s="26" t="s">
        <v>434</v>
      </c>
      <c r="L64" s="26" t="s">
        <v>434</v>
      </c>
      <c r="M64" s="26" t="s">
        <v>434</v>
      </c>
      <c r="N64" s="26" t="s">
        <v>434</v>
      </c>
      <c r="O64" s="26" t="s">
        <v>434</v>
      </c>
      <c r="P64" s="26" t="s">
        <v>434</v>
      </c>
      <c r="Q64" s="26" t="s">
        <v>434</v>
      </c>
      <c r="R64" s="26" t="s">
        <v>434</v>
      </c>
      <c r="S64" s="26" t="s">
        <v>434</v>
      </c>
      <c r="T64" s="26" t="s">
        <v>434</v>
      </c>
      <c r="U64" s="26" t="s">
        <v>434</v>
      </c>
      <c r="V64" s="26" t="s">
        <v>434</v>
      </c>
      <c r="W64" s="26" t="s">
        <v>434</v>
      </c>
      <c r="X64" s="26" t="s">
        <v>434</v>
      </c>
      <c r="Y64" s="26" t="s">
        <v>434</v>
      </c>
      <c r="Z64" s="26" t="s">
        <v>434</v>
      </c>
      <c r="AA64" s="26" t="s">
        <v>434</v>
      </c>
      <c r="AB64" s="26" t="s">
        <v>434</v>
      </c>
      <c r="AC64" s="26" t="s">
        <v>434</v>
      </c>
      <c r="AD64" s="26" t="s">
        <v>434</v>
      </c>
      <c r="AE64" s="144" t="s">
        <v>443</v>
      </c>
      <c r="AF64" s="26" t="s">
        <v>434</v>
      </c>
      <c r="AG64" s="26" t="s">
        <v>434</v>
      </c>
      <c r="AH64" s="26" t="s">
        <v>434</v>
      </c>
      <c r="AI64" s="26" t="s">
        <v>434</v>
      </c>
      <c r="AJ64" s="26" t="s">
        <v>434</v>
      </c>
      <c r="AK64" s="26" t="s">
        <v>434</v>
      </c>
      <c r="AL64" s="49" t="s">
        <v>161</v>
      </c>
    </row>
    <row r="65" spans="1:38" s="2" customFormat="1" ht="26.25" customHeight="1" thickBot="1" x14ac:dyDescent="0.3">
      <c r="A65" s="70" t="s">
        <v>54</v>
      </c>
      <c r="B65" s="70" t="s">
        <v>162</v>
      </c>
      <c r="C65" s="70" t="s">
        <v>163</v>
      </c>
      <c r="D65" s="72"/>
      <c r="E65" s="145">
        <v>0.45068999999999998</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1.6660000000000001E-2</v>
      </c>
      <c r="J68" s="145">
        <v>1.6660000000000001E-2</v>
      </c>
      <c r="K68" s="145">
        <v>1.6660000000000001E-2</v>
      </c>
      <c r="L68" s="145">
        <v>2.9988000000000004E-4</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0.11988</v>
      </c>
      <c r="F70" s="145">
        <v>2.4130594600000004</v>
      </c>
      <c r="G70" s="145">
        <v>2.1928111764666003</v>
      </c>
      <c r="H70" s="145">
        <v>0.31977999999999995</v>
      </c>
      <c r="I70" s="145">
        <v>0.25705434901968516</v>
      </c>
      <c r="J70" s="145">
        <v>0.37677788383628058</v>
      </c>
      <c r="K70" s="145">
        <v>0.43462320837599999</v>
      </c>
      <c r="L70" s="145">
        <v>4.626978282354333E-3</v>
      </c>
      <c r="M70" s="26" t="s">
        <v>430</v>
      </c>
      <c r="N70" s="145">
        <v>1E-3</v>
      </c>
      <c r="O70" s="26" t="s">
        <v>430</v>
      </c>
      <c r="P70" s="145">
        <v>9.6619999999999998E-2</v>
      </c>
      <c r="Q70" s="26" t="s">
        <v>430</v>
      </c>
      <c r="R70" s="26" t="s">
        <v>431</v>
      </c>
      <c r="S70" s="145">
        <v>3.4000000000000002E-2</v>
      </c>
      <c r="T70" s="145">
        <v>4.2230000000000004E-2</v>
      </c>
      <c r="U70" s="26" t="s">
        <v>430</v>
      </c>
      <c r="V70" s="145">
        <v>0.25</v>
      </c>
      <c r="W70" s="145">
        <v>9.0000000000000011E-2</v>
      </c>
      <c r="X70" s="26" t="s">
        <v>430</v>
      </c>
      <c r="Y70" s="26" t="s">
        <v>430</v>
      </c>
      <c r="Z70" s="26" t="s">
        <v>430</v>
      </c>
      <c r="AA70" s="26" t="s">
        <v>430</v>
      </c>
      <c r="AB70" s="26" t="s">
        <v>430</v>
      </c>
      <c r="AC70" s="145">
        <v>10.199999999999999</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0.1275307</v>
      </c>
      <c r="G71" s="26" t="s">
        <v>430</v>
      </c>
      <c r="H71" s="26" t="s">
        <v>430</v>
      </c>
      <c r="I71" s="145">
        <v>1.3612510719999994E-3</v>
      </c>
      <c r="J71" s="145">
        <v>1.0762008575999996E-2</v>
      </c>
      <c r="K71" s="145">
        <v>3.3571276800000042E-2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0.26812610999999992</v>
      </c>
      <c r="G72" s="145">
        <v>0.56315000000000004</v>
      </c>
      <c r="H72" s="145">
        <v>2.1000000000000001E-4</v>
      </c>
      <c r="I72" s="145">
        <v>0.16526549999999998</v>
      </c>
      <c r="J72" s="145">
        <v>0.17720464285714291</v>
      </c>
      <c r="K72" s="145">
        <v>0.21733000000000002</v>
      </c>
      <c r="L72" s="145">
        <v>6.265025999999998E-4</v>
      </c>
      <c r="M72" s="145">
        <v>0.45400000000000001</v>
      </c>
      <c r="N72" s="145">
        <v>0.27182000000000006</v>
      </c>
      <c r="O72" s="145">
        <v>1.9590000000000003E-2</v>
      </c>
      <c r="P72" s="145">
        <v>0.15902000000000002</v>
      </c>
      <c r="Q72" s="145">
        <v>5.4519999999999999E-2</v>
      </c>
      <c r="R72" s="145">
        <v>1.9649799999999997</v>
      </c>
      <c r="S72" s="145">
        <v>1.0051600000000001</v>
      </c>
      <c r="T72" s="145">
        <v>0.83879999999999999</v>
      </c>
      <c r="U72" s="26" t="s">
        <v>429</v>
      </c>
      <c r="V72" s="145">
        <v>3.6665999999999994</v>
      </c>
      <c r="W72" s="145">
        <v>1.3</v>
      </c>
      <c r="X72" s="145">
        <v>2.2954578126984124E-3</v>
      </c>
      <c r="Y72" s="145">
        <v>2.3133133682539681E-3</v>
      </c>
      <c r="Z72" s="145">
        <v>2.3017578126984127E-3</v>
      </c>
      <c r="AA72" s="145">
        <v>2.2841086063492056E-3</v>
      </c>
      <c r="AB72" s="145">
        <v>9.2546375999999972E-3</v>
      </c>
      <c r="AC72" s="145">
        <v>1.3887999999999999E-2</v>
      </c>
      <c r="AD72" s="145">
        <v>12.231355000000001</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145">
        <v>5.3000000000000001E-5</v>
      </c>
      <c r="G73" s="145">
        <v>5.8E-4</v>
      </c>
      <c r="H73" s="26" t="s">
        <v>430</v>
      </c>
      <c r="I73" s="145">
        <v>5.9399999999999994E-2</v>
      </c>
      <c r="J73" s="145">
        <v>8.4150000000000003E-2</v>
      </c>
      <c r="K73" s="145">
        <v>9.9000000000000005E-2</v>
      </c>
      <c r="L73" s="145">
        <v>8.1180000000000002E-3</v>
      </c>
      <c r="M73" s="26" t="s">
        <v>430</v>
      </c>
      <c r="N73" s="145">
        <v>6.9000000000000006E-2</v>
      </c>
      <c r="O73" s="145">
        <v>3.8E-3</v>
      </c>
      <c r="P73" s="145">
        <v>6.9999999999999999E-4</v>
      </c>
      <c r="Q73" s="145">
        <v>2.2000000000000001E-3</v>
      </c>
      <c r="R73" s="145">
        <v>2.3250000000000002</v>
      </c>
      <c r="S73" s="145">
        <v>4.5000000000000005E-3</v>
      </c>
      <c r="T73" s="145">
        <v>5.3999999999999999E-2</v>
      </c>
      <c r="U73" s="26" t="s">
        <v>429</v>
      </c>
      <c r="V73" s="145">
        <v>1.234</v>
      </c>
      <c r="W73" s="26" t="s">
        <v>430</v>
      </c>
      <c r="X73" s="145">
        <v>1.3333333333333337E-4</v>
      </c>
      <c r="Y73" s="145">
        <v>1.3333333333333337E-4</v>
      </c>
      <c r="Z73" s="26" t="s">
        <v>430</v>
      </c>
      <c r="AA73" s="145">
        <v>1.3333333333333337E-4</v>
      </c>
      <c r="AB73" s="145">
        <v>4.100000000000001E-4</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145">
        <v>1.3669999999999999E-3</v>
      </c>
      <c r="G74" s="26" t="s">
        <v>430</v>
      </c>
      <c r="H74" s="26" t="s">
        <v>430</v>
      </c>
      <c r="I74" s="145">
        <v>4.9500000000000011E-5</v>
      </c>
      <c r="J74" s="145">
        <v>1.26E-4</v>
      </c>
      <c r="K74" s="145">
        <v>1.8000000000000001E-4</v>
      </c>
      <c r="L74" s="145">
        <v>1.1385000000000002E-6</v>
      </c>
      <c r="M74" s="26" t="s">
        <v>430</v>
      </c>
      <c r="N74" s="145">
        <v>8.1000000000000006E-4</v>
      </c>
      <c r="O74" s="145">
        <v>1.4999999999999999E-4</v>
      </c>
      <c r="P74" s="26" t="s">
        <v>430</v>
      </c>
      <c r="Q74" s="145">
        <v>3.5E-4</v>
      </c>
      <c r="R74" s="26" t="s">
        <v>430</v>
      </c>
      <c r="S74" s="26" t="s">
        <v>430</v>
      </c>
      <c r="T74" s="26" t="s">
        <v>430</v>
      </c>
      <c r="U74" s="26" t="s">
        <v>430</v>
      </c>
      <c r="V74" s="145">
        <v>1.0119999999999999E-2</v>
      </c>
      <c r="W74" s="145">
        <v>0.46180199999999999</v>
      </c>
      <c r="X74" s="26" t="s">
        <v>430</v>
      </c>
      <c r="Y74" s="26" t="s">
        <v>430</v>
      </c>
      <c r="Z74" s="26" t="s">
        <v>430</v>
      </c>
      <c r="AA74" s="26" t="s">
        <v>430</v>
      </c>
      <c r="AB74" s="26" t="s">
        <v>430</v>
      </c>
      <c r="AC74" s="145">
        <v>2.8652714999999999E-2</v>
      </c>
      <c r="AD74" s="145">
        <v>7.5825516925000003E-2</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1.4566915164150381E-3</v>
      </c>
      <c r="G77" s="26" t="s">
        <v>430</v>
      </c>
      <c r="H77" s="26" t="s">
        <v>430</v>
      </c>
      <c r="I77" s="145">
        <v>8.0677641328457902E-4</v>
      </c>
      <c r="J77" s="145">
        <v>4.0960489256585565E-3</v>
      </c>
      <c r="K77" s="145">
        <v>1.5015658968999999E-2</v>
      </c>
      <c r="L77" s="26" t="s">
        <v>430</v>
      </c>
      <c r="M77" s="26" t="s">
        <v>430</v>
      </c>
      <c r="N77" s="145">
        <v>5.2000000000000006E-3</v>
      </c>
      <c r="O77" s="145">
        <v>2.0300000000000002E-2</v>
      </c>
      <c r="P77" s="145">
        <v>1.2800000000000001E-3</v>
      </c>
      <c r="Q77" s="145">
        <v>3.8999999999999998E-3</v>
      </c>
      <c r="R77" s="26" t="s">
        <v>430</v>
      </c>
      <c r="S77" s="145">
        <v>4.7600000000000003E-2</v>
      </c>
      <c r="T77" s="26" t="s">
        <v>431</v>
      </c>
      <c r="U77" s="26" t="s">
        <v>430</v>
      </c>
      <c r="V77" s="145">
        <v>4.6168000000000005</v>
      </c>
      <c r="W77" s="145">
        <v>3.0602762949895758E-2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145">
        <v>4.104E-3</v>
      </c>
      <c r="G78" s="145">
        <v>0.12328</v>
      </c>
      <c r="H78" s="26" t="s">
        <v>430</v>
      </c>
      <c r="I78" s="145">
        <v>1.1993749999999999E-3</v>
      </c>
      <c r="J78" s="145">
        <v>1.5781250000000001E-3</v>
      </c>
      <c r="K78" s="145">
        <v>2.0200000000000001E-3</v>
      </c>
      <c r="L78" s="145">
        <v>1.0100000000000001E-6</v>
      </c>
      <c r="M78" s="145">
        <v>4.9199999999999999E-3</v>
      </c>
      <c r="N78" s="145">
        <v>2.65E-3</v>
      </c>
      <c r="O78" s="145">
        <v>1.5400000000000001E-3</v>
      </c>
      <c r="P78" s="145">
        <v>3.3269886936767044E-6</v>
      </c>
      <c r="Q78" s="145">
        <v>1.3983424059472359E-2</v>
      </c>
      <c r="R78" s="145">
        <v>3.4459459459459463E-3</v>
      </c>
      <c r="S78" s="145">
        <v>1.64E-3</v>
      </c>
      <c r="T78" s="145">
        <v>2.5000000000000001E-4</v>
      </c>
      <c r="U78" s="145">
        <v>1.9600000000000003E-2</v>
      </c>
      <c r="V78" s="145">
        <v>3.0800000000000003E-3</v>
      </c>
      <c r="W78" s="145">
        <v>1.28959E-3</v>
      </c>
      <c r="X78" s="26" t="s">
        <v>430</v>
      </c>
      <c r="Y78" s="26" t="s">
        <v>430</v>
      </c>
      <c r="Z78" s="26" t="s">
        <v>430</v>
      </c>
      <c r="AA78" s="26" t="s">
        <v>430</v>
      </c>
      <c r="AB78" s="26" t="s">
        <v>430</v>
      </c>
      <c r="AC78" s="145">
        <v>5.6940673549999996</v>
      </c>
      <c r="AD78" s="145">
        <v>2.5639999999999994E-4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6.3E-2</v>
      </c>
      <c r="G79" s="145">
        <v>1.882352941E-3</v>
      </c>
      <c r="H79" s="145">
        <v>0.08</v>
      </c>
      <c r="I79" s="26" t="s">
        <v>431</v>
      </c>
      <c r="J79" s="26" t="s">
        <v>431</v>
      </c>
      <c r="K79" s="26" t="s">
        <v>431</v>
      </c>
      <c r="L79" s="26" t="s">
        <v>430</v>
      </c>
      <c r="M79" s="26" t="s">
        <v>430</v>
      </c>
      <c r="N79" s="26" t="s">
        <v>430</v>
      </c>
      <c r="O79" s="26" t="s">
        <v>430</v>
      </c>
      <c r="P79" s="26" t="s">
        <v>430</v>
      </c>
      <c r="Q79" s="26" t="s">
        <v>430</v>
      </c>
      <c r="R79" s="26" t="s">
        <v>430</v>
      </c>
      <c r="S79" s="26" t="s">
        <v>430</v>
      </c>
      <c r="T79" s="145">
        <v>2.0190000000000001</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1.7378150000000002E-2</v>
      </c>
      <c r="G80" s="145">
        <v>1.0000000000000001E-5</v>
      </c>
      <c r="H80" s="145">
        <v>2.0000000000000002E-5</v>
      </c>
      <c r="I80" s="145">
        <v>1.9045800000000002E-2</v>
      </c>
      <c r="J80" s="145">
        <v>2.2842800000000003E-2</v>
      </c>
      <c r="K80" s="145">
        <v>3.7969999999999997E-2</v>
      </c>
      <c r="L80" s="26" t="s">
        <v>430</v>
      </c>
      <c r="M80" s="26" t="s">
        <v>430</v>
      </c>
      <c r="N80" s="145">
        <v>0.46462000000000003</v>
      </c>
      <c r="O80" s="145">
        <v>1.3469999999999999E-2</v>
      </c>
      <c r="P80" s="145">
        <v>4.0000000000000002E-4</v>
      </c>
      <c r="Q80" s="145">
        <v>0.12872</v>
      </c>
      <c r="R80" s="145">
        <v>5.3690000000000002E-2</v>
      </c>
      <c r="S80" s="145">
        <v>0.74781999999999993</v>
      </c>
      <c r="T80" s="145">
        <v>1.5370000000000002E-2</v>
      </c>
      <c r="U80" s="145">
        <v>2E-3</v>
      </c>
      <c r="V80" s="145">
        <v>0.39528999999999997</v>
      </c>
      <c r="W80" s="26" t="s">
        <v>430</v>
      </c>
      <c r="X80" s="26" t="s">
        <v>430</v>
      </c>
      <c r="Y80" s="26" t="s">
        <v>430</v>
      </c>
      <c r="Z80" s="26" t="s">
        <v>430</v>
      </c>
      <c r="AA80" s="26" t="s">
        <v>430</v>
      </c>
      <c r="AB80" s="26" t="s">
        <v>430</v>
      </c>
      <c r="AC80" s="145">
        <v>5.0540798304000004E-2</v>
      </c>
      <c r="AD80" s="145">
        <v>1.7367524257318002E-2</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5.0856543280000004E-4</v>
      </c>
      <c r="J81" s="145">
        <v>5.0856543279999998E-3</v>
      </c>
      <c r="K81" s="145">
        <v>1.0171308656E-2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2542.8271639999998</v>
      </c>
      <c r="AL81" s="49" t="s">
        <v>451</v>
      </c>
    </row>
    <row r="82" spans="1:38" s="2" customFormat="1" ht="26.25" customHeight="1" thickBot="1" x14ac:dyDescent="0.3">
      <c r="A82" s="70" t="s">
        <v>209</v>
      </c>
      <c r="B82" s="70" t="s">
        <v>210</v>
      </c>
      <c r="C82" s="70" t="s">
        <v>211</v>
      </c>
      <c r="D82" s="72"/>
      <c r="E82" s="26" t="s">
        <v>430</v>
      </c>
      <c r="F82" s="145">
        <v>5.0451934273361907</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0.294067252</v>
      </c>
      <c r="G83" s="26" t="s">
        <v>430</v>
      </c>
      <c r="H83" s="26" t="s">
        <v>430</v>
      </c>
      <c r="I83" s="145">
        <v>4.9500000000000002E-2</v>
      </c>
      <c r="J83" s="145">
        <v>5.3999999999999999E-2</v>
      </c>
      <c r="K83" s="145">
        <v>7.2000000000000008E-2</v>
      </c>
      <c r="L83" s="145">
        <v>2.8214999999999998E-3</v>
      </c>
      <c r="M83" s="26" t="s">
        <v>430</v>
      </c>
      <c r="N83" s="26" t="s">
        <v>430</v>
      </c>
      <c r="O83" s="26" t="s">
        <v>430</v>
      </c>
      <c r="P83" s="26" t="s">
        <v>430</v>
      </c>
      <c r="Q83" s="26" t="s">
        <v>430</v>
      </c>
      <c r="R83" s="26" t="s">
        <v>430</v>
      </c>
      <c r="S83" s="26" t="s">
        <v>430</v>
      </c>
      <c r="T83" s="26" t="s">
        <v>430</v>
      </c>
      <c r="U83" s="26" t="s">
        <v>430</v>
      </c>
      <c r="V83" s="26" t="s">
        <v>430</v>
      </c>
      <c r="W83" s="145">
        <v>8.9999999999999993E-3</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0.157859374</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7.5123482599999987</v>
      </c>
      <c r="G85" s="26" t="s">
        <v>430</v>
      </c>
      <c r="H85" s="26" t="s">
        <v>430</v>
      </c>
      <c r="I85" s="145">
        <v>2.8100000000000004E-3</v>
      </c>
      <c r="J85" s="145">
        <v>4.4960000000000009E-3</v>
      </c>
      <c r="K85" s="145">
        <v>5.6200000000000009E-3</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0.49427000000000004</v>
      </c>
      <c r="G86" s="26" t="s">
        <v>430</v>
      </c>
      <c r="H86" s="145">
        <v>6.8200000000000005E-3</v>
      </c>
      <c r="I86" s="145">
        <v>3.5927999999999992E-5</v>
      </c>
      <c r="J86" s="145">
        <v>1.4969999999999993E-4</v>
      </c>
      <c r="K86" s="145">
        <v>2.9939999999999985E-4</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2.3298850799999999</v>
      </c>
      <c r="G88" s="145">
        <v>2.1800000000000001E-3</v>
      </c>
      <c r="H88" s="145">
        <v>3.6111760000000002E-3</v>
      </c>
      <c r="I88" s="145">
        <v>3.2000000000000003E-4</v>
      </c>
      <c r="J88" s="145">
        <v>5.1199999999999998E-4</v>
      </c>
      <c r="K88" s="145">
        <v>6.4000000000000005E-4</v>
      </c>
      <c r="L88" s="26" t="s">
        <v>430</v>
      </c>
      <c r="M88" s="26" t="s">
        <v>430</v>
      </c>
      <c r="N88" s="26" t="s">
        <v>430</v>
      </c>
      <c r="O88" s="26" t="s">
        <v>430</v>
      </c>
      <c r="P88" s="26" t="s">
        <v>430</v>
      </c>
      <c r="Q88" s="26" t="s">
        <v>430</v>
      </c>
      <c r="R88" s="26" t="s">
        <v>430</v>
      </c>
      <c r="S88" s="26" t="s">
        <v>430</v>
      </c>
      <c r="T88" s="26" t="s">
        <v>430</v>
      </c>
      <c r="U88" s="26" t="s">
        <v>430</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0.86532943000000018</v>
      </c>
      <c r="G89" s="26" t="s">
        <v>430</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1.7003542899999995</v>
      </c>
      <c r="G90" s="145">
        <v>2.7100000000000003E-2</v>
      </c>
      <c r="H90" s="145">
        <v>0.17486000000000002</v>
      </c>
      <c r="I90" s="145">
        <v>6.1125400000000003E-2</v>
      </c>
      <c r="J90" s="145">
        <v>6.5533000000000008E-2</v>
      </c>
      <c r="K90" s="145">
        <v>6.9940000000000002E-2</v>
      </c>
      <c r="L90" s="145">
        <v>2.2386E-6</v>
      </c>
      <c r="M90" s="26" t="s">
        <v>430</v>
      </c>
      <c r="N90" s="26" t="s">
        <v>430</v>
      </c>
      <c r="O90" s="26" t="s">
        <v>430</v>
      </c>
      <c r="P90" s="26" t="s">
        <v>430</v>
      </c>
      <c r="Q90" s="26" t="s">
        <v>430</v>
      </c>
      <c r="R90" s="26" t="s">
        <v>430</v>
      </c>
      <c r="S90" s="26" t="s">
        <v>430</v>
      </c>
      <c r="T90" s="26" t="s">
        <v>430</v>
      </c>
      <c r="U90" s="26" t="s">
        <v>430</v>
      </c>
      <c r="V90" s="26" t="s">
        <v>430</v>
      </c>
      <c r="W90" s="26" t="s">
        <v>430</v>
      </c>
      <c r="X90" s="145">
        <v>7.5601050000000001E-3</v>
      </c>
      <c r="Y90" s="145">
        <v>3.8160529999999998E-3</v>
      </c>
      <c r="Z90" s="145">
        <v>3.8160529999999998E-3</v>
      </c>
      <c r="AA90" s="145">
        <v>3.8160529999999998E-3</v>
      </c>
      <c r="AB90" s="145">
        <v>1.9008263999999997E-2</v>
      </c>
      <c r="AC90" s="145">
        <v>1.360698E-3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7.1740970000000008E-3</v>
      </c>
      <c r="F91" s="145">
        <v>2.3546600000000001E-2</v>
      </c>
      <c r="G91" s="145">
        <v>4.1064660000000005E-3</v>
      </c>
      <c r="H91" s="145">
        <v>2.8305324000000007E-2</v>
      </c>
      <c r="I91" s="145">
        <v>0.10237902577858</v>
      </c>
      <c r="J91" s="145">
        <v>0.10244426691944002</v>
      </c>
      <c r="K91" s="145">
        <v>0.10245774211131001</v>
      </c>
      <c r="L91" s="145">
        <v>4.6038780000000009E-4</v>
      </c>
      <c r="M91" s="145">
        <v>0.21850718299999999</v>
      </c>
      <c r="N91" s="145">
        <v>1.0660494880000002</v>
      </c>
      <c r="O91" s="145">
        <v>2.2474120360000006E-2</v>
      </c>
      <c r="P91" s="145">
        <v>7.7506149000000014E-5</v>
      </c>
      <c r="Q91" s="145">
        <v>1.8084768100000003E-3</v>
      </c>
      <c r="R91" s="145">
        <v>2.1212209200000002E-2</v>
      </c>
      <c r="S91" s="145">
        <v>0.62419378800000003</v>
      </c>
      <c r="T91" s="145">
        <v>5.1023550000000001E-2</v>
      </c>
      <c r="U91" s="26" t="s">
        <v>429</v>
      </c>
      <c r="V91" s="145">
        <v>0.36376766000000005</v>
      </c>
      <c r="W91" s="145">
        <v>3.7892000000000004E-4</v>
      </c>
      <c r="X91" s="145">
        <v>4.2060120000000006E-4</v>
      </c>
      <c r="Y91" s="145">
        <v>1.70514E-4</v>
      </c>
      <c r="Z91" s="145">
        <v>1.70514E-4</v>
      </c>
      <c r="AA91" s="145">
        <v>1.70514E-4</v>
      </c>
      <c r="AB91" s="145">
        <v>9.3214320000000004E-4</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1.5677380000000005</v>
      </c>
      <c r="G92" s="145">
        <v>1.09327</v>
      </c>
      <c r="H92" s="145">
        <v>5.355E-2</v>
      </c>
      <c r="I92" s="145">
        <v>0.16509225625612223</v>
      </c>
      <c r="J92" s="145">
        <v>0.22119296984409062</v>
      </c>
      <c r="K92" s="145">
        <v>0.30212279145999993</v>
      </c>
      <c r="L92" s="145">
        <v>5.5975024626591799E-3</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26" t="s">
        <v>430</v>
      </c>
      <c r="AD92" s="26" t="s">
        <v>430</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1.8569210759500001</v>
      </c>
      <c r="G93" s="26" t="s">
        <v>431</v>
      </c>
      <c r="H93" s="26" t="s">
        <v>430</v>
      </c>
      <c r="I93" s="145">
        <v>0.37637292132800004</v>
      </c>
      <c r="J93" s="145">
        <v>0.39405659346799993</v>
      </c>
      <c r="K93" s="145">
        <v>0.40414977379999995</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1.1655401700000003</v>
      </c>
      <c r="G95" s="145" t="s">
        <v>430</v>
      </c>
      <c r="H95" s="26" t="s">
        <v>430</v>
      </c>
      <c r="I95" s="145">
        <v>6.4768080000000003E-4</v>
      </c>
      <c r="J95" s="145">
        <v>2.1515869999999999E-2</v>
      </c>
      <c r="K95" s="145">
        <v>0.10993734000000001</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145" t="s">
        <v>430</v>
      </c>
      <c r="AJ95" s="26"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145" t="s">
        <v>434</v>
      </c>
      <c r="AK97" s="26" t="s">
        <v>434</v>
      </c>
      <c r="AL97" s="49" t="s">
        <v>430</v>
      </c>
    </row>
    <row r="98" spans="1:38" s="2" customFormat="1" ht="26.25" customHeight="1" thickBot="1" x14ac:dyDescent="0.3">
      <c r="A98" s="70" t="s">
        <v>54</v>
      </c>
      <c r="B98" s="70" t="s">
        <v>242</v>
      </c>
      <c r="C98" s="70" t="s">
        <v>243</v>
      </c>
      <c r="D98" s="72"/>
      <c r="E98" s="145" t="s">
        <v>430</v>
      </c>
      <c r="F98" s="145">
        <v>2.6492999999999999E-2</v>
      </c>
      <c r="G98" s="145">
        <v>2.724E-2</v>
      </c>
      <c r="H98" s="145">
        <v>3.4000000000000002E-4</v>
      </c>
      <c r="I98" s="145">
        <v>8.6276091038663162E-3</v>
      </c>
      <c r="J98" s="145">
        <v>1.3561989435057809E-2</v>
      </c>
      <c r="K98" s="145">
        <v>1.8385102742000003E-2</v>
      </c>
      <c r="L98" s="145" t="s">
        <v>430</v>
      </c>
      <c r="M98" s="145" t="s">
        <v>430</v>
      </c>
      <c r="N98" s="145" t="s">
        <v>430</v>
      </c>
      <c r="O98" s="145" t="s">
        <v>430</v>
      </c>
      <c r="P98" s="145" t="s">
        <v>430</v>
      </c>
      <c r="Q98" s="145" t="s">
        <v>430</v>
      </c>
      <c r="R98" s="145" t="s">
        <v>430</v>
      </c>
      <c r="S98" s="145" t="s">
        <v>430</v>
      </c>
      <c r="T98" s="145" t="s">
        <v>430</v>
      </c>
      <c r="U98" s="26" t="s">
        <v>430</v>
      </c>
      <c r="V98" s="145" t="s">
        <v>430</v>
      </c>
      <c r="W98" s="145">
        <v>8.7821280000000002E-3</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145" t="s">
        <v>430</v>
      </c>
      <c r="AK98" s="26" t="s">
        <v>430</v>
      </c>
      <c r="AL98" s="49" t="s">
        <v>430</v>
      </c>
    </row>
    <row r="99" spans="1:38" s="2" customFormat="1" ht="26.25" customHeight="1" thickBot="1" x14ac:dyDescent="0.3">
      <c r="A99" s="70" t="s">
        <v>244</v>
      </c>
      <c r="B99" s="70" t="s">
        <v>245</v>
      </c>
      <c r="C99" s="70" t="s">
        <v>454</v>
      </c>
      <c r="D99" s="72"/>
      <c r="E99" s="145">
        <v>4.6968249813220779E-2</v>
      </c>
      <c r="F99" s="145">
        <v>6.1844596899999997</v>
      </c>
      <c r="G99" s="145" t="s">
        <v>430</v>
      </c>
      <c r="H99" s="145">
        <v>5.7636041102837225</v>
      </c>
      <c r="I99" s="145">
        <v>6.7285532500000009E-2</v>
      </c>
      <c r="J99" s="145">
        <v>0.10338996459999999</v>
      </c>
      <c r="K99" s="145">
        <v>0.22647325570000001</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283.11500000000001</v>
      </c>
      <c r="AL99" s="49" t="s">
        <v>246</v>
      </c>
    </row>
    <row r="100" spans="1:38" s="2" customFormat="1" ht="26.25" customHeight="1" thickBot="1" x14ac:dyDescent="0.3">
      <c r="A100" s="70" t="s">
        <v>244</v>
      </c>
      <c r="B100" s="70" t="s">
        <v>247</v>
      </c>
      <c r="C100" s="70" t="s">
        <v>455</v>
      </c>
      <c r="D100" s="72"/>
      <c r="E100" s="145">
        <v>0.1424074605965559</v>
      </c>
      <c r="F100" s="145">
        <v>4.0647789023999996</v>
      </c>
      <c r="G100" s="145" t="s">
        <v>430</v>
      </c>
      <c r="H100" s="145">
        <v>4.7668472566525679</v>
      </c>
      <c r="I100" s="145">
        <v>5.2505419285E-2</v>
      </c>
      <c r="J100" s="145">
        <v>8.0712529753000015E-2</v>
      </c>
      <c r="K100" s="145">
        <v>0.17448980868</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145" t="s">
        <v>430</v>
      </c>
      <c r="AK100" s="145">
        <v>628.73199999999997</v>
      </c>
      <c r="AL100" s="49" t="s">
        <v>246</v>
      </c>
    </row>
    <row r="101" spans="1:38" s="2" customFormat="1" ht="26.25" customHeight="1" thickBot="1" x14ac:dyDescent="0.3">
      <c r="A101" s="70" t="s">
        <v>244</v>
      </c>
      <c r="B101" s="70" t="s">
        <v>248</v>
      </c>
      <c r="C101" s="70" t="s">
        <v>249</v>
      </c>
      <c r="D101" s="72"/>
      <c r="E101" s="145">
        <v>9.85143347834639E-3</v>
      </c>
      <c r="F101" s="145">
        <v>0.14704351539999999</v>
      </c>
      <c r="G101" s="145" t="s">
        <v>430</v>
      </c>
      <c r="H101" s="145">
        <v>0.15526866828781205</v>
      </c>
      <c r="I101" s="145">
        <v>1.330068335E-3</v>
      </c>
      <c r="J101" s="145">
        <v>3.9902050049999997E-3</v>
      </c>
      <c r="K101" s="145">
        <v>9.3104783449999996E-3</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145" t="s">
        <v>430</v>
      </c>
      <c r="AJ101" s="26" t="s">
        <v>430</v>
      </c>
      <c r="AK101" s="145">
        <v>135.54599999999999</v>
      </c>
      <c r="AL101" s="49" t="s">
        <v>246</v>
      </c>
    </row>
    <row r="102" spans="1:38" s="2" customFormat="1" ht="26.25" customHeight="1" thickBot="1" x14ac:dyDescent="0.3">
      <c r="A102" s="70" t="s">
        <v>244</v>
      </c>
      <c r="B102" s="70" t="s">
        <v>250</v>
      </c>
      <c r="C102" s="70" t="s">
        <v>456</v>
      </c>
      <c r="D102" s="72"/>
      <c r="E102" s="145">
        <v>1.0172425120467276E-2</v>
      </c>
      <c r="F102" s="145">
        <v>0.32448406885999997</v>
      </c>
      <c r="G102" s="145" t="s">
        <v>430</v>
      </c>
      <c r="H102" s="145">
        <v>3.8894057695817064</v>
      </c>
      <c r="I102" s="145">
        <v>2.6676021009999999E-3</v>
      </c>
      <c r="J102" s="145">
        <v>5.8001568003000006E-2</v>
      </c>
      <c r="K102" s="145">
        <v>0.37092262932000003</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145" t="s">
        <v>430</v>
      </c>
      <c r="AK102" s="145">
        <v>929.8</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3.5155761953640054E-4</v>
      </c>
      <c r="F104" s="145">
        <v>3.6251649459999999E-3</v>
      </c>
      <c r="G104" s="145" t="s">
        <v>430</v>
      </c>
      <c r="H104" s="145">
        <v>5.5408814609692455E-3</v>
      </c>
      <c r="I104" s="145">
        <v>4.4245334999999997E-5</v>
      </c>
      <c r="J104" s="145">
        <v>1.3273600399999998E-4</v>
      </c>
      <c r="K104" s="145">
        <v>3.0971734200000003E-4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4.5090000000000003</v>
      </c>
      <c r="AL104" s="49" t="s">
        <v>246</v>
      </c>
    </row>
    <row r="105" spans="1:38" s="2" customFormat="1" ht="26.25" customHeight="1" thickBot="1" x14ac:dyDescent="0.3">
      <c r="A105" s="70" t="s">
        <v>244</v>
      </c>
      <c r="B105" s="70" t="s">
        <v>255</v>
      </c>
      <c r="C105" s="70" t="s">
        <v>256</v>
      </c>
      <c r="D105" s="72"/>
      <c r="E105" s="145">
        <v>3.114535221702586E-2</v>
      </c>
      <c r="F105" s="145">
        <v>0.25134801644400001</v>
      </c>
      <c r="G105" s="145" t="s">
        <v>430</v>
      </c>
      <c r="H105" s="145">
        <v>0.68925590771183809</v>
      </c>
      <c r="I105" s="145">
        <v>6.2852043489999999E-3</v>
      </c>
      <c r="J105" s="145">
        <v>9.8767496920000013E-3</v>
      </c>
      <c r="K105" s="145">
        <v>2.1549272055000002E-2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145" t="s">
        <v>430</v>
      </c>
      <c r="AI105" s="145" t="s">
        <v>430</v>
      </c>
      <c r="AJ105" s="26" t="s">
        <v>430</v>
      </c>
      <c r="AK105" s="145">
        <v>75</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145" t="s">
        <v>457</v>
      </c>
      <c r="AI106" s="145" t="s">
        <v>457</v>
      </c>
      <c r="AJ106" s="26" t="s">
        <v>457</v>
      </c>
      <c r="AK106" s="26" t="s">
        <v>457</v>
      </c>
      <c r="AL106" s="49" t="s">
        <v>246</v>
      </c>
    </row>
    <row r="107" spans="1:38" s="2" customFormat="1" ht="26.25" customHeight="1" thickBot="1" x14ac:dyDescent="0.3">
      <c r="A107" s="70" t="s">
        <v>244</v>
      </c>
      <c r="B107" s="70" t="s">
        <v>259</v>
      </c>
      <c r="C107" s="70" t="s">
        <v>458</v>
      </c>
      <c r="D107" s="72"/>
      <c r="E107" s="145">
        <v>3.5750578018639262E-2</v>
      </c>
      <c r="F107" s="145">
        <v>0.18329513549999998</v>
      </c>
      <c r="G107" s="145" t="s">
        <v>430</v>
      </c>
      <c r="H107" s="145">
        <v>0.39721271390694701</v>
      </c>
      <c r="I107" s="145">
        <v>8.7005915100000011E-3</v>
      </c>
      <c r="J107" s="145">
        <v>0.1160078868</v>
      </c>
      <c r="K107" s="145">
        <v>0.55103746230000006</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145" t="s">
        <v>430</v>
      </c>
      <c r="AI107" s="145" t="s">
        <v>430</v>
      </c>
      <c r="AJ107" s="26" t="s">
        <v>430</v>
      </c>
      <c r="AK107" s="145">
        <v>3454.6390000000001</v>
      </c>
      <c r="AL107" s="49" t="s">
        <v>246</v>
      </c>
    </row>
    <row r="108" spans="1:38" s="2" customFormat="1" ht="26.25" customHeight="1" thickBot="1" x14ac:dyDescent="0.3">
      <c r="A108" s="70" t="s">
        <v>244</v>
      </c>
      <c r="B108" s="70" t="s">
        <v>260</v>
      </c>
      <c r="C108" s="70" t="s">
        <v>459</v>
      </c>
      <c r="D108" s="72"/>
      <c r="E108" s="145">
        <v>7.1458473484476231E-2</v>
      </c>
      <c r="F108" s="145">
        <v>0.56304652568000002</v>
      </c>
      <c r="G108" s="145" t="s">
        <v>430</v>
      </c>
      <c r="H108" s="145">
        <v>0.54999472590473752</v>
      </c>
      <c r="I108" s="145">
        <v>7.3812920000000002E-3</v>
      </c>
      <c r="J108" s="145">
        <v>7.3812920000000004E-2</v>
      </c>
      <c r="K108" s="145">
        <v>0.14762584000000001</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145" t="s">
        <v>430</v>
      </c>
      <c r="AJ108" s="26" t="s">
        <v>430</v>
      </c>
      <c r="AK108" s="145">
        <v>7381.2920000000004</v>
      </c>
      <c r="AL108" s="49" t="s">
        <v>246</v>
      </c>
    </row>
    <row r="109" spans="1:38" s="2" customFormat="1" ht="26.25" customHeight="1" thickBot="1" x14ac:dyDescent="0.3">
      <c r="A109" s="70" t="s">
        <v>244</v>
      </c>
      <c r="B109" s="70" t="s">
        <v>261</v>
      </c>
      <c r="C109" s="70" t="s">
        <v>460</v>
      </c>
      <c r="D109" s="72"/>
      <c r="E109" s="145">
        <v>8.5410626884566306E-3</v>
      </c>
      <c r="F109" s="145">
        <v>3.2360697450000003E-2</v>
      </c>
      <c r="G109" s="26" t="s">
        <v>430</v>
      </c>
      <c r="H109" s="145">
        <v>6.5737997189269398E-2</v>
      </c>
      <c r="I109" s="145">
        <v>2.7433800000000001E-3</v>
      </c>
      <c r="J109" s="145">
        <v>1.5088590000000001E-2</v>
      </c>
      <c r="K109" s="145">
        <v>1.5088590000000001E-2</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274.33800000000002</v>
      </c>
      <c r="AL109" s="49" t="s">
        <v>246</v>
      </c>
    </row>
    <row r="110" spans="1:38" s="2" customFormat="1" ht="26.25" customHeight="1" thickBot="1" x14ac:dyDescent="0.3">
      <c r="A110" s="70" t="s">
        <v>244</v>
      </c>
      <c r="B110" s="70" t="s">
        <v>262</v>
      </c>
      <c r="C110" s="70" t="s">
        <v>461</v>
      </c>
      <c r="D110" s="72"/>
      <c r="E110" s="145">
        <v>4.9213930647925008E-3</v>
      </c>
      <c r="F110" s="145">
        <v>2.3045769686999999E-2</v>
      </c>
      <c r="G110" s="26" t="s">
        <v>430</v>
      </c>
      <c r="H110" s="145">
        <v>5.4546468504841711E-2</v>
      </c>
      <c r="I110" s="145">
        <v>1.3975095250000001E-2</v>
      </c>
      <c r="J110" s="145">
        <v>9.8145622000000002E-2</v>
      </c>
      <c r="K110" s="145">
        <v>0.10067158449999999</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870.28599999999994</v>
      </c>
      <c r="AL110" s="49" t="s">
        <v>246</v>
      </c>
    </row>
    <row r="111" spans="1:38" s="2" customFormat="1" ht="26.25" customHeight="1" thickBot="1" x14ac:dyDescent="0.3">
      <c r="A111" s="70" t="s">
        <v>244</v>
      </c>
      <c r="B111" s="70" t="s">
        <v>263</v>
      </c>
      <c r="C111" s="70" t="s">
        <v>462</v>
      </c>
      <c r="D111" s="72"/>
      <c r="E111" s="145">
        <v>5.3278417266829692E-2</v>
      </c>
      <c r="F111" s="145">
        <v>1.1434422135</v>
      </c>
      <c r="G111" s="26" t="s">
        <v>430</v>
      </c>
      <c r="H111" s="145">
        <v>2.3967181946972569</v>
      </c>
      <c r="I111" s="145">
        <v>1.2134091999999999E-2</v>
      </c>
      <c r="J111" s="145">
        <v>2.4268183999999998E-2</v>
      </c>
      <c r="K111" s="145">
        <v>5.4603414000000003E-2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3225.1220000000003</v>
      </c>
      <c r="AL111" s="49" t="s">
        <v>246</v>
      </c>
    </row>
    <row r="112" spans="1:38" s="2" customFormat="1" ht="26.25" customHeight="1" thickBot="1" x14ac:dyDescent="0.3">
      <c r="A112" s="70" t="s">
        <v>264</v>
      </c>
      <c r="B112" s="70" t="s">
        <v>265</v>
      </c>
      <c r="C112" s="70" t="s">
        <v>266</v>
      </c>
      <c r="D112" s="72"/>
      <c r="E112" s="145">
        <v>5.5281849635172478</v>
      </c>
      <c r="F112" s="145" t="s">
        <v>430</v>
      </c>
      <c r="G112" s="145" t="s">
        <v>430</v>
      </c>
      <c r="H112" s="145">
        <v>1.8680567618296988</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26" t="s">
        <v>430</v>
      </c>
      <c r="AJ112" s="26" t="s">
        <v>430</v>
      </c>
      <c r="AK112" s="145">
        <v>138.136</v>
      </c>
      <c r="AL112" s="49" t="s">
        <v>475</v>
      </c>
    </row>
    <row r="113" spans="1:38" s="2" customFormat="1" ht="26.25" customHeight="1" thickBot="1" x14ac:dyDescent="0.3">
      <c r="A113" s="70" t="s">
        <v>264</v>
      </c>
      <c r="B113" s="70" t="s">
        <v>267</v>
      </c>
      <c r="C113" s="70" t="s">
        <v>268</v>
      </c>
      <c r="D113" s="72"/>
      <c r="E113" s="145">
        <v>2.9351551928409396</v>
      </c>
      <c r="F113" s="145">
        <v>2.8206115678680006</v>
      </c>
      <c r="G113" s="26" t="s">
        <v>430</v>
      </c>
      <c r="H113" s="145">
        <v>8.9885100372899505</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8.9200000000000008E-3</v>
      </c>
      <c r="F114" s="145" t="s">
        <v>430</v>
      </c>
      <c r="G114" s="145" t="s">
        <v>430</v>
      </c>
      <c r="H114" s="145">
        <v>6.0926790000000002E-3</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145"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0.55155990623919304</v>
      </c>
      <c r="F116" s="145">
        <v>6.4609764574E-2</v>
      </c>
      <c r="G116" s="26" t="s">
        <v>430</v>
      </c>
      <c r="H116" s="145">
        <v>1.3596598842488947</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145"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0.23756655000000002</v>
      </c>
      <c r="J119" s="145">
        <v>4.3094180000000009</v>
      </c>
      <c r="K119" s="145">
        <v>4.3094180000000009</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145"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0.93766153841029765</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1.5766249999999999E-2</v>
      </c>
      <c r="AD122" s="26" t="s">
        <v>430</v>
      </c>
      <c r="AE122" s="144" t="s">
        <v>443</v>
      </c>
      <c r="AF122" s="145" t="s">
        <v>430</v>
      </c>
      <c r="AG122" s="26" t="s">
        <v>430</v>
      </c>
      <c r="AH122" s="26" t="s">
        <v>430</v>
      </c>
      <c r="AI122" s="145" t="s">
        <v>430</v>
      </c>
      <c r="AJ122" s="26" t="s">
        <v>430</v>
      </c>
      <c r="AK122" s="26" t="s">
        <v>430</v>
      </c>
      <c r="AL122" s="49" t="s">
        <v>443</v>
      </c>
    </row>
    <row r="123" spans="1:38" s="2" customFormat="1" ht="26.25" customHeight="1" thickBot="1" x14ac:dyDescent="0.3">
      <c r="A123" s="70" t="s">
        <v>264</v>
      </c>
      <c r="B123" s="70" t="s">
        <v>285</v>
      </c>
      <c r="C123" s="70" t="s">
        <v>286</v>
      </c>
      <c r="D123" s="72"/>
      <c r="E123" s="145">
        <v>7.9844488831761748E-2</v>
      </c>
      <c r="F123" s="145">
        <v>0.16066737558696126</v>
      </c>
      <c r="G123" s="145">
        <v>1.1077878504179246E-2</v>
      </c>
      <c r="H123" s="145">
        <v>7.7933457716520854E-2</v>
      </c>
      <c r="I123" s="145">
        <v>0.20114157246265163</v>
      </c>
      <c r="J123" s="145">
        <v>0.21088325467721669</v>
      </c>
      <c r="K123" s="145">
        <v>0.21413048208207172</v>
      </c>
      <c r="L123" s="145">
        <v>2.5263089434443057E-2</v>
      </c>
      <c r="M123" s="145">
        <v>2.5785613606459838</v>
      </c>
      <c r="N123" s="145">
        <v>2.1998533789950219E-3</v>
      </c>
      <c r="O123" s="145">
        <v>2.0322387530570831E-2</v>
      </c>
      <c r="P123" s="145">
        <v>3.9787099295864976E-3</v>
      </c>
      <c r="Q123" s="145">
        <v>1.2529041758918739E-4</v>
      </c>
      <c r="R123" s="145">
        <v>3.371520701898419E-3</v>
      </c>
      <c r="S123" s="145">
        <v>1.4755181523075319E-3</v>
      </c>
      <c r="T123" s="145">
        <v>1.1598367522147855E-3</v>
      </c>
      <c r="U123" s="145">
        <v>8.9446276067556383E-4</v>
      </c>
      <c r="V123" s="145">
        <v>1.7281778226171413E-2</v>
      </c>
      <c r="W123" s="145">
        <v>1.6236137024275177E-2</v>
      </c>
      <c r="X123" s="145">
        <v>2.5994275530243174E-6</v>
      </c>
      <c r="Y123" s="145">
        <v>7.6660619798992428E-6</v>
      </c>
      <c r="Z123" s="145">
        <v>2.5727986244071271E-6</v>
      </c>
      <c r="AA123" s="145">
        <v>1.6261004352963408E-6</v>
      </c>
      <c r="AB123" s="145">
        <v>1.4464388592627027E-5</v>
      </c>
      <c r="AC123" s="145" t="s">
        <v>430</v>
      </c>
      <c r="AD123" s="145" t="s">
        <v>430</v>
      </c>
      <c r="AE123" s="144" t="s">
        <v>443</v>
      </c>
      <c r="AF123" s="145" t="s">
        <v>430</v>
      </c>
      <c r="AG123" s="26" t="s">
        <v>430</v>
      </c>
      <c r="AH123" s="26" t="s">
        <v>430</v>
      </c>
      <c r="AI123" s="145" t="s">
        <v>430</v>
      </c>
      <c r="AJ123" s="26" t="s">
        <v>430</v>
      </c>
      <c r="AK123" s="145">
        <v>32.472274048550354</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26"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0.10549473500000001</v>
      </c>
      <c r="G125" s="145" t="s">
        <v>430</v>
      </c>
      <c r="H125" s="26" t="s">
        <v>430</v>
      </c>
      <c r="I125" s="145">
        <v>1.2338666999999999E-4</v>
      </c>
      <c r="J125" s="145">
        <v>8.1883880999999992E-4</v>
      </c>
      <c r="K125" s="145">
        <v>1.7311523699999999E-3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0.1195615</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498.17309999999998</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26" t="s">
        <v>431</v>
      </c>
      <c r="J130" s="26" t="s">
        <v>431</v>
      </c>
      <c r="K130" s="26"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434</v>
      </c>
      <c r="F131" s="145" t="s">
        <v>434</v>
      </c>
      <c r="G131" s="26" t="s">
        <v>434</v>
      </c>
      <c r="H131" s="26" t="s">
        <v>434</v>
      </c>
      <c r="I131" s="145" t="s">
        <v>434</v>
      </c>
      <c r="J131" s="145" t="s">
        <v>434</v>
      </c>
      <c r="K131" s="145" t="s">
        <v>434</v>
      </c>
      <c r="L131" s="26" t="s">
        <v>434</v>
      </c>
      <c r="M131" s="26" t="s">
        <v>434</v>
      </c>
      <c r="N131" s="26" t="s">
        <v>434</v>
      </c>
      <c r="O131" s="26" t="s">
        <v>434</v>
      </c>
      <c r="P131" s="26" t="s">
        <v>434</v>
      </c>
      <c r="Q131" s="26" t="s">
        <v>434</v>
      </c>
      <c r="R131" s="26" t="s">
        <v>434</v>
      </c>
      <c r="S131" s="26" t="s">
        <v>434</v>
      </c>
      <c r="T131" s="26" t="s">
        <v>434</v>
      </c>
      <c r="U131" s="26" t="s">
        <v>434</v>
      </c>
      <c r="V131" s="26" t="s">
        <v>434</v>
      </c>
      <c r="W131" s="26" t="s">
        <v>434</v>
      </c>
      <c r="X131" s="26" t="s">
        <v>434</v>
      </c>
      <c r="Y131" s="26" t="s">
        <v>434</v>
      </c>
      <c r="Z131" s="26" t="s">
        <v>434</v>
      </c>
      <c r="AA131" s="26" t="s">
        <v>434</v>
      </c>
      <c r="AB131" s="26" t="s">
        <v>434</v>
      </c>
      <c r="AC131" s="26" t="s">
        <v>434</v>
      </c>
      <c r="AD131" s="26" t="s">
        <v>434</v>
      </c>
      <c r="AE131" s="144" t="s">
        <v>443</v>
      </c>
      <c r="AF131" s="26" t="s">
        <v>434</v>
      </c>
      <c r="AG131" s="26" t="s">
        <v>434</v>
      </c>
      <c r="AH131" s="26" t="s">
        <v>434</v>
      </c>
      <c r="AI131" s="26" t="s">
        <v>434</v>
      </c>
      <c r="AJ131" s="26" t="s">
        <v>434</v>
      </c>
      <c r="AK131" s="26" t="s">
        <v>434</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8.2245940000000013E-4</v>
      </c>
      <c r="J133" s="145">
        <v>8.2245940000000013E-4</v>
      </c>
      <c r="K133" s="145">
        <v>9.1394912000000012E-4</v>
      </c>
      <c r="L133" s="145">
        <v>4.1122970000000007E-4</v>
      </c>
      <c r="M133" s="26" t="s">
        <v>431</v>
      </c>
      <c r="N133" s="145">
        <v>7.1177106000000002E-4</v>
      </c>
      <c r="O133" s="145">
        <v>1.1922106000000001E-4</v>
      </c>
      <c r="P133" s="145">
        <v>1.858528204123407E-2</v>
      </c>
      <c r="Q133" s="145">
        <v>3.2258421999999999E-4</v>
      </c>
      <c r="R133" s="145">
        <v>3.2139912E-4</v>
      </c>
      <c r="S133" s="145">
        <v>2.9461586E-4</v>
      </c>
      <c r="T133" s="145">
        <v>4.1075565999999997E-4</v>
      </c>
      <c r="U133" s="145">
        <v>4.6882556000000006E-4</v>
      </c>
      <c r="V133" s="145">
        <v>3.7951642400000001E-3</v>
      </c>
      <c r="W133" s="145">
        <v>6.3995399999999998E-4</v>
      </c>
      <c r="X133" s="145">
        <v>3.128664E-4</v>
      </c>
      <c r="Y133" s="145">
        <v>1.7089142E-4</v>
      </c>
      <c r="Z133" s="145">
        <v>1.5264088000000001E-4</v>
      </c>
      <c r="AA133" s="145">
        <v>1.6567698E-4</v>
      </c>
      <c r="AB133" s="145">
        <v>8.0207568000000007E-4</v>
      </c>
      <c r="AC133" s="145">
        <v>3.5553000000000004E-3</v>
      </c>
      <c r="AD133" s="145">
        <v>9.7178200000000003E-3</v>
      </c>
      <c r="AE133" s="144" t="s">
        <v>443</v>
      </c>
      <c r="AF133" s="26" t="s">
        <v>430</v>
      </c>
      <c r="AG133" s="26" t="s">
        <v>430</v>
      </c>
      <c r="AH133" s="26" t="s">
        <v>430</v>
      </c>
      <c r="AI133" s="26" t="s">
        <v>430</v>
      </c>
      <c r="AJ133" s="26" t="s">
        <v>430</v>
      </c>
      <c r="AK133" s="145">
        <v>23702</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8.09E-3</v>
      </c>
      <c r="G136" s="26" t="s">
        <v>430</v>
      </c>
      <c r="H136" s="145">
        <v>9.4000000000000008E-4</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1.323E-2</v>
      </c>
      <c r="G137" s="26" t="s">
        <v>430</v>
      </c>
      <c r="H137" s="26" t="s">
        <v>430</v>
      </c>
      <c r="I137" s="145" t="s">
        <v>430</v>
      </c>
      <c r="J137" s="145" t="s">
        <v>430</v>
      </c>
      <c r="K137" s="145" t="s">
        <v>430</v>
      </c>
      <c r="L137" s="145" t="s">
        <v>430</v>
      </c>
      <c r="M137" s="26" t="s">
        <v>430</v>
      </c>
      <c r="N137" s="145" t="s">
        <v>430</v>
      </c>
      <c r="O137" s="145" t="s">
        <v>430</v>
      </c>
      <c r="P137" s="26" t="s">
        <v>430</v>
      </c>
      <c r="Q137" s="26" t="s">
        <v>430</v>
      </c>
      <c r="R137" s="26" t="s">
        <v>430</v>
      </c>
      <c r="S137" s="145" t="s">
        <v>430</v>
      </c>
      <c r="T137" s="26" t="s">
        <v>430</v>
      </c>
      <c r="U137" s="145" t="s">
        <v>430</v>
      </c>
      <c r="V137" s="145"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881691</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0.37050270000000002</v>
      </c>
      <c r="I139" s="145">
        <v>0.11886005899999998</v>
      </c>
      <c r="J139" s="145">
        <v>0.11886005899999998</v>
      </c>
      <c r="K139" s="145">
        <v>0.11886005899999998</v>
      </c>
      <c r="L139" s="145">
        <v>1.0368730709999998E-2</v>
      </c>
      <c r="M139" s="26" t="s">
        <v>430</v>
      </c>
      <c r="N139" s="145">
        <v>3.3663580000000001E-4</v>
      </c>
      <c r="O139" s="145">
        <v>6.7935819999999998E-4</v>
      </c>
      <c r="P139" s="145">
        <v>6.7935819999999998E-4</v>
      </c>
      <c r="Q139" s="145">
        <v>1.0773282000000001E-3</v>
      </c>
      <c r="R139" s="145">
        <v>1.0291035999999999E-3</v>
      </c>
      <c r="S139" s="145">
        <v>2.3929702000000004E-3</v>
      </c>
      <c r="T139" s="26" t="s">
        <v>430</v>
      </c>
      <c r="U139" s="26" t="s">
        <v>430</v>
      </c>
      <c r="V139" s="26" t="s">
        <v>430</v>
      </c>
      <c r="W139" s="145">
        <v>1.2265181247999999</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434</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T141" si="0">SUM(E14:E140)</f>
        <v>158.28864801429071</v>
      </c>
      <c r="F141" s="20">
        <f t="shared" si="0"/>
        <v>96.594970288623074</v>
      </c>
      <c r="G141" s="20">
        <f t="shared" si="0"/>
        <v>47.611850766293514</v>
      </c>
      <c r="H141" s="20">
        <f t="shared" si="0"/>
        <v>34.62644036023827</v>
      </c>
      <c r="I141" s="20">
        <f t="shared" si="0"/>
        <v>19.672859945352279</v>
      </c>
      <c r="J141" s="20">
        <f t="shared" si="0"/>
        <v>34.331902969015466</v>
      </c>
      <c r="K141" s="20">
        <f t="shared" si="0"/>
        <v>48.997044897351195</v>
      </c>
      <c r="L141" s="20">
        <f t="shared" si="0"/>
        <v>4.6325078947151299</v>
      </c>
      <c r="M141" s="20">
        <f t="shared" si="0"/>
        <v>389.32792942664406</v>
      </c>
      <c r="N141" s="20">
        <f t="shared" si="0"/>
        <v>15.99423831213514</v>
      </c>
      <c r="O141" s="20">
        <f t="shared" si="0"/>
        <v>1.0793703223160835</v>
      </c>
      <c r="P141" s="20">
        <f t="shared" si="0"/>
        <v>0.76035796271875478</v>
      </c>
      <c r="Q141" s="20">
        <f t="shared" si="0"/>
        <v>2.7552502446287521</v>
      </c>
      <c r="R141" s="20">
        <f t="shared" si="0"/>
        <v>18.434037194947209</v>
      </c>
      <c r="S141" s="20">
        <f t="shared" si="0"/>
        <v>42.377952926956965</v>
      </c>
      <c r="T141" s="20">
        <f t="shared" si="0"/>
        <v>17.14702279707204</v>
      </c>
      <c r="U141" s="20" t="s">
        <v>429</v>
      </c>
      <c r="V141" s="20">
        <f t="shared" ref="V141:AD141" si="1">SUM(V14:V140)</f>
        <v>124.40734196940458</v>
      </c>
      <c r="W141" s="20">
        <f t="shared" si="1"/>
        <v>15.311162947017282</v>
      </c>
      <c r="X141" s="20">
        <f t="shared" si="1"/>
        <v>0.21322195990413226</v>
      </c>
      <c r="Y141" s="20">
        <f t="shared" si="1"/>
        <v>0.29827405799354534</v>
      </c>
      <c r="Z141" s="20">
        <f t="shared" si="1"/>
        <v>0.15782809453842503</v>
      </c>
      <c r="AA141" s="20">
        <f t="shared" si="1"/>
        <v>0.11218607195102998</v>
      </c>
      <c r="AB141" s="20">
        <f t="shared" si="1"/>
        <v>9.8407225180491089</v>
      </c>
      <c r="AC141" s="20">
        <f t="shared" si="1"/>
        <v>17.357309576230779</v>
      </c>
      <c r="AD141" s="20">
        <f t="shared" si="1"/>
        <v>23.49743432572005</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v>-1.8814440890379036</v>
      </c>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158.28864801429071</v>
      </c>
      <c r="F152" s="14">
        <f t="shared" ref="F152:AD152" si="2">SUM(F$141, F$151, IF(AND(ISNUMBER(SEARCH($B$4,"AT|BE|CH|GB|IE|LT|LU|NL")),SUM(F$143:F$149)&gt;0),SUM(F$143:F$149)-SUM(F$27:F$33),0))</f>
        <v>96.594970288623074</v>
      </c>
      <c r="G152" s="14">
        <f t="shared" si="2"/>
        <v>47.611850766293514</v>
      </c>
      <c r="H152" s="14">
        <f t="shared" si="2"/>
        <v>32.744996271200364</v>
      </c>
      <c r="I152" s="14">
        <f t="shared" si="2"/>
        <v>19.672859945352279</v>
      </c>
      <c r="J152" s="14">
        <f t="shared" si="2"/>
        <v>34.331902969015466</v>
      </c>
      <c r="K152" s="14">
        <f t="shared" si="2"/>
        <v>48.997044897351195</v>
      </c>
      <c r="L152" s="14">
        <f t="shared" si="2"/>
        <v>4.6325078947151299</v>
      </c>
      <c r="M152" s="14">
        <f t="shared" si="2"/>
        <v>389.32792942664406</v>
      </c>
      <c r="N152" s="14">
        <f t="shared" si="2"/>
        <v>15.99423831213514</v>
      </c>
      <c r="O152" s="14">
        <f t="shared" si="2"/>
        <v>1.0793703223160835</v>
      </c>
      <c r="P152" s="14">
        <f t="shared" si="2"/>
        <v>0.76035796271875478</v>
      </c>
      <c r="Q152" s="14">
        <f t="shared" si="2"/>
        <v>2.7552502446287521</v>
      </c>
      <c r="R152" s="14">
        <f t="shared" si="2"/>
        <v>18.434037194947209</v>
      </c>
      <c r="S152" s="14">
        <f t="shared" si="2"/>
        <v>42.377952926956965</v>
      </c>
      <c r="T152" s="14">
        <f t="shared" si="2"/>
        <v>17.14702279707204</v>
      </c>
      <c r="U152" s="14">
        <f t="shared" si="2"/>
        <v>0</v>
      </c>
      <c r="V152" s="14">
        <f t="shared" si="2"/>
        <v>124.40734196940458</v>
      </c>
      <c r="W152" s="14">
        <f t="shared" si="2"/>
        <v>15.311162947017282</v>
      </c>
      <c r="X152" s="14">
        <f t="shared" si="2"/>
        <v>0.21322195990413226</v>
      </c>
      <c r="Y152" s="14">
        <f t="shared" si="2"/>
        <v>0.29827405799354534</v>
      </c>
      <c r="Z152" s="14">
        <f t="shared" si="2"/>
        <v>0.15782809453842503</v>
      </c>
      <c r="AA152" s="14">
        <f t="shared" si="2"/>
        <v>0.11218607195102998</v>
      </c>
      <c r="AB152" s="14">
        <f t="shared" si="2"/>
        <v>9.8407225180491089</v>
      </c>
      <c r="AC152" s="14">
        <f t="shared" si="2"/>
        <v>17.357309576230779</v>
      </c>
      <c r="AD152" s="14">
        <f t="shared" si="2"/>
        <v>23.49743432572005</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v>-1.8814440890379036</v>
      </c>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158.28864801429071</v>
      </c>
      <c r="F154" s="14">
        <f>SUM(F$141, F$153, -1 * IF(OR($B$6=2005,$B$6&gt;=2020),SUM(F$99:F$122),0), IF(AND(ISNUMBER(SEARCH($B$4,"AT|BE|CH|GB|IE|LT|LU|NL")),SUM(F$143:F$149)&gt;0),SUM(F$143:F$149)-SUM(F$27:F$33),0))</f>
        <v>96.594970288623074</v>
      </c>
      <c r="G154" s="14">
        <f>SUM(G$141, G$153, IF(AND(ISNUMBER(SEARCH($B$4,"AT|BE|CH|GB|IE|LT|LU|NL")),SUM(G$143:G$149)&gt;0),SUM(G$143:G$149)-SUM(G$27:G$33),0))</f>
        <v>47.611850766293514</v>
      </c>
      <c r="H154" s="14">
        <f>SUM(H$141, H$153, IF(AND(ISNUMBER(SEARCH($B$4,"AT|BE|CH|GB|IE|LT|LU|NL")),SUM(H$143:H$149)&gt;0),SUM(H$143:H$149)-SUM(H$27:H$33),0))</f>
        <v>32.744996271200364</v>
      </c>
      <c r="I154" s="14">
        <f t="shared" ref="I154:AD154" si="3">SUM(I$141, I$153, IF(AND(ISNUMBER(SEARCH($B$4,"AT|BE|CH|GB|IE|LT|LU|NL")),SUM(I$143:I$149)&gt;0),SUM(I$143:I$149)-SUM(I$27:I$33),0))</f>
        <v>19.672859945352279</v>
      </c>
      <c r="J154" s="14">
        <f t="shared" si="3"/>
        <v>34.331902969015466</v>
      </c>
      <c r="K154" s="14">
        <f t="shared" si="3"/>
        <v>48.997044897351195</v>
      </c>
      <c r="L154" s="14">
        <f t="shared" si="3"/>
        <v>4.6325078947151299</v>
      </c>
      <c r="M154" s="14">
        <f t="shared" si="3"/>
        <v>389.32792942664406</v>
      </c>
      <c r="N154" s="14">
        <f t="shared" si="3"/>
        <v>15.99423831213514</v>
      </c>
      <c r="O154" s="14">
        <f t="shared" si="3"/>
        <v>1.0793703223160835</v>
      </c>
      <c r="P154" s="14">
        <f t="shared" si="3"/>
        <v>0.76035796271875478</v>
      </c>
      <c r="Q154" s="14">
        <f t="shared" si="3"/>
        <v>2.7552502446287521</v>
      </c>
      <c r="R154" s="14">
        <f t="shared" si="3"/>
        <v>18.434037194947209</v>
      </c>
      <c r="S154" s="14">
        <f t="shared" si="3"/>
        <v>42.377952926956965</v>
      </c>
      <c r="T154" s="14">
        <f t="shared" si="3"/>
        <v>17.14702279707204</v>
      </c>
      <c r="U154" s="14">
        <f t="shared" si="3"/>
        <v>0</v>
      </c>
      <c r="V154" s="14">
        <f t="shared" si="3"/>
        <v>124.40734196940458</v>
      </c>
      <c r="W154" s="14">
        <f t="shared" si="3"/>
        <v>15.311162947017282</v>
      </c>
      <c r="X154" s="14">
        <f t="shared" si="3"/>
        <v>0.21322195990413226</v>
      </c>
      <c r="Y154" s="14">
        <f t="shared" si="3"/>
        <v>0.29827405799354534</v>
      </c>
      <c r="Z154" s="14">
        <f t="shared" si="3"/>
        <v>0.15782809453842503</v>
      </c>
      <c r="AA154" s="14">
        <f t="shared" si="3"/>
        <v>0.11218607195102998</v>
      </c>
      <c r="AB154" s="14">
        <f t="shared" si="3"/>
        <v>9.8407225180491089</v>
      </c>
      <c r="AC154" s="14">
        <f t="shared" si="3"/>
        <v>17.357309576230779</v>
      </c>
      <c r="AD154" s="14">
        <f t="shared" si="3"/>
        <v>23.49743432572005</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7.0562956664820735</v>
      </c>
      <c r="F157" s="23">
        <v>0.13341396657501914</v>
      </c>
      <c r="G157" s="23">
        <v>0.47697298211521238</v>
      </c>
      <c r="H157" s="23" t="s">
        <v>430</v>
      </c>
      <c r="I157" s="23">
        <v>0.1012677592806297</v>
      </c>
      <c r="J157" s="23">
        <v>0.1012677592806297</v>
      </c>
      <c r="K157" s="23">
        <v>0.1012677592806297</v>
      </c>
      <c r="L157" s="23">
        <v>5.0718358570900457E-2</v>
      </c>
      <c r="M157" s="23">
        <v>1.416607219674124</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24613.313656448245</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0.56899024542333621</v>
      </c>
      <c r="F158" s="23">
        <v>5.6384902737244988E-2</v>
      </c>
      <c r="G158" s="23">
        <v>3.6828562317002683E-2</v>
      </c>
      <c r="H158" s="23" t="s">
        <v>430</v>
      </c>
      <c r="I158" s="23">
        <v>4.1031801160544487E-3</v>
      </c>
      <c r="J158" s="23">
        <v>4.1031801160544487E-3</v>
      </c>
      <c r="K158" s="23">
        <v>4.1031801160544487E-3</v>
      </c>
      <c r="L158" s="23">
        <v>2.0515900580272244E-3</v>
      </c>
      <c r="M158" s="23">
        <v>0.96142245545297811</v>
      </c>
      <c r="N158" s="23">
        <v>0.29062164255258255</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1919.016822013022</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7.0651000000000002</v>
      </c>
      <c r="F159" s="23">
        <v>0.25990000000000002</v>
      </c>
      <c r="G159" s="23">
        <v>1.6355200000000001</v>
      </c>
      <c r="H159" s="23" t="s">
        <v>429</v>
      </c>
      <c r="I159" s="23">
        <v>0.16279801662982968</v>
      </c>
      <c r="J159" s="23">
        <v>0.17442644638910326</v>
      </c>
      <c r="K159" s="23">
        <v>0.17442644638910326</v>
      </c>
      <c r="L159" s="23" t="s">
        <v>429</v>
      </c>
      <c r="M159" s="23">
        <v>0.87870000000000004</v>
      </c>
      <c r="N159" s="23" t="s">
        <v>429</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4825.7983500985229</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580D7-4903-40D0-A7E9-8FD3A0D4705F}">
  <sheetPr codeName="Tabelle38"/>
  <dimension ref="A1:AL170"/>
  <sheetViews>
    <sheetView zoomScale="70" zoomScaleNormal="70" workbookViewId="0">
      <pane xSplit="4" ySplit="13" topLeftCell="E149"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14.21875" style="5" customWidth="1"/>
    <col min="2" max="2" width="11.6640625" style="5" customWidth="1"/>
    <col min="3" max="3" width="42.10937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2014</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2014</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29.157199494478487</v>
      </c>
      <c r="F14" s="145">
        <v>1.0366057352109244</v>
      </c>
      <c r="G14" s="145">
        <v>18.16310654221498</v>
      </c>
      <c r="H14" s="145">
        <v>5.6099999999999995E-3</v>
      </c>
      <c r="I14" s="145">
        <v>0.43978778049826012</v>
      </c>
      <c r="J14" s="145">
        <v>1.3538194321361672</v>
      </c>
      <c r="K14" s="145">
        <v>2.6601729047784684</v>
      </c>
      <c r="L14" s="145">
        <v>3.2133196106878044E-2</v>
      </c>
      <c r="M14" s="145">
        <v>13.018406792908246</v>
      </c>
      <c r="N14" s="145">
        <v>2.1156411086240676</v>
      </c>
      <c r="O14" s="145">
        <v>0.1160207721237686</v>
      </c>
      <c r="P14" s="145">
        <v>0.18257386461828648</v>
      </c>
      <c r="Q14" s="145">
        <v>0.87508508747889147</v>
      </c>
      <c r="R14" s="145">
        <v>1.8088745691320798</v>
      </c>
      <c r="S14" s="145">
        <v>2.6626798697672625</v>
      </c>
      <c r="T14" s="145">
        <v>2.7969416912307294</v>
      </c>
      <c r="U14" s="26" t="s">
        <v>429</v>
      </c>
      <c r="V14" s="145">
        <v>20.980516918865334</v>
      </c>
      <c r="W14" s="145">
        <v>3.8482911880381176</v>
      </c>
      <c r="X14" s="26" t="s">
        <v>431</v>
      </c>
      <c r="Y14" s="26" t="s">
        <v>431</v>
      </c>
      <c r="Z14" s="26" t="s">
        <v>431</v>
      </c>
      <c r="AA14" s="26" t="s">
        <v>431</v>
      </c>
      <c r="AB14" s="145">
        <v>0.43860985576581618</v>
      </c>
      <c r="AC14" s="145">
        <v>0.39940929081708204</v>
      </c>
      <c r="AD14" s="145">
        <v>0.27946966127107808</v>
      </c>
      <c r="AE14" s="144" t="s">
        <v>443</v>
      </c>
      <c r="AF14" s="145">
        <v>5888.5735729999979</v>
      </c>
      <c r="AG14" s="145">
        <v>131364.37351069241</v>
      </c>
      <c r="AH14" s="145">
        <v>46448.513379000033</v>
      </c>
      <c r="AI14" s="145">
        <v>87241.496847999995</v>
      </c>
      <c r="AJ14" s="145">
        <v>3308.5349460000007</v>
      </c>
      <c r="AK14" s="26" t="s">
        <v>430</v>
      </c>
      <c r="AL14" s="49" t="s">
        <v>50</v>
      </c>
    </row>
    <row r="15" spans="1:38" s="2" customFormat="1" ht="26.25" customHeight="1" thickBot="1" x14ac:dyDescent="0.3">
      <c r="A15" s="70" t="s">
        <v>54</v>
      </c>
      <c r="B15" s="70" t="s">
        <v>55</v>
      </c>
      <c r="C15" s="70" t="s">
        <v>56</v>
      </c>
      <c r="D15" s="72"/>
      <c r="E15" s="145">
        <v>2.4306297481000008</v>
      </c>
      <c r="F15" s="145">
        <v>6.9109977446999982E-2</v>
      </c>
      <c r="G15" s="145">
        <v>7.4290749426490281</v>
      </c>
      <c r="H15" s="26" t="s">
        <v>430</v>
      </c>
      <c r="I15" s="145">
        <v>4.4130135415426097E-2</v>
      </c>
      <c r="J15" s="145">
        <v>0.15918669839892766</v>
      </c>
      <c r="K15" s="145">
        <v>0.53319336459999989</v>
      </c>
      <c r="L15" s="145">
        <v>7.7712726599575245E-3</v>
      </c>
      <c r="M15" s="145">
        <v>2.4999344890100001</v>
      </c>
      <c r="N15" s="145">
        <v>3.7854758243899997</v>
      </c>
      <c r="O15" s="145">
        <v>9.26433878539E-2</v>
      </c>
      <c r="P15" s="145">
        <v>1.8158848814220002E-2</v>
      </c>
      <c r="Q15" s="145">
        <v>0.61096646578799996</v>
      </c>
      <c r="R15" s="145">
        <v>4.7269952757875</v>
      </c>
      <c r="S15" s="145">
        <v>1.7194098872084995</v>
      </c>
      <c r="T15" s="145">
        <v>2.9381724169900005</v>
      </c>
      <c r="U15" s="26" t="s">
        <v>429</v>
      </c>
      <c r="V15" s="145">
        <v>8.155540019890001</v>
      </c>
      <c r="W15" s="145">
        <v>0.10504047330134997</v>
      </c>
      <c r="X15" s="26" t="s">
        <v>431</v>
      </c>
      <c r="Y15" s="26" t="s">
        <v>431</v>
      </c>
      <c r="Z15" s="26" t="s">
        <v>431</v>
      </c>
      <c r="AA15" s="26" t="s">
        <v>431</v>
      </c>
      <c r="AB15" s="145">
        <v>1.0778162889099998E-2</v>
      </c>
      <c r="AC15" s="26" t="s">
        <v>430</v>
      </c>
      <c r="AD15" s="26" t="s">
        <v>430</v>
      </c>
      <c r="AE15" s="144" t="s">
        <v>443</v>
      </c>
      <c r="AF15" s="145">
        <v>2377.9576469999997</v>
      </c>
      <c r="AG15" s="26" t="s">
        <v>430</v>
      </c>
      <c r="AH15" s="145">
        <v>36718.581242999993</v>
      </c>
      <c r="AI15" s="145">
        <v>1625.541823</v>
      </c>
      <c r="AJ15" s="145">
        <v>4668.91</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4.0744028438200006</v>
      </c>
      <c r="F17" s="145">
        <v>2.350493970599999E-2</v>
      </c>
      <c r="G17" s="145">
        <v>0.40591561833531076</v>
      </c>
      <c r="H17" s="26" t="s">
        <v>430</v>
      </c>
      <c r="I17" s="145">
        <v>5.60972748573094E-3</v>
      </c>
      <c r="J17" s="145">
        <v>1.1900300909595405E-2</v>
      </c>
      <c r="K17" s="145">
        <v>2.1530338495999998E-2</v>
      </c>
      <c r="L17" s="145">
        <v>8.1386714724225703E-4</v>
      </c>
      <c r="M17" s="145">
        <v>1.1346545523099998</v>
      </c>
      <c r="N17" s="145">
        <v>6.9675088000000001E-3</v>
      </c>
      <c r="O17" s="145">
        <v>2.1603899999999998E-4</v>
      </c>
      <c r="P17" s="145">
        <v>5.6779951700000002E-5</v>
      </c>
      <c r="Q17" s="145">
        <v>7.5752383900000008E-4</v>
      </c>
      <c r="R17" s="145">
        <v>1.2807900000000002E-3</v>
      </c>
      <c r="S17" s="145">
        <v>1.4293450000000001E-3</v>
      </c>
      <c r="T17" s="145">
        <v>7.7037640000000004E-2</v>
      </c>
      <c r="U17" s="26" t="s">
        <v>429</v>
      </c>
      <c r="V17" s="145">
        <v>1.6407479999999999E-2</v>
      </c>
      <c r="W17" s="145">
        <v>1.0952075264000001E-2</v>
      </c>
      <c r="X17" s="26" t="s">
        <v>431</v>
      </c>
      <c r="Y17" s="26" t="s">
        <v>431</v>
      </c>
      <c r="Z17" s="26" t="s">
        <v>431</v>
      </c>
      <c r="AA17" s="26" t="s">
        <v>431</v>
      </c>
      <c r="AB17" s="145">
        <v>8.571012211999997E-4</v>
      </c>
      <c r="AC17" s="145">
        <v>4.2717720000000001E-4</v>
      </c>
      <c r="AD17" s="145">
        <v>9.6401107200000002E-2</v>
      </c>
      <c r="AE17" s="144" t="s">
        <v>443</v>
      </c>
      <c r="AF17" s="145">
        <v>291.44771899999989</v>
      </c>
      <c r="AG17" s="145">
        <v>567.05999999999995</v>
      </c>
      <c r="AH17" s="145">
        <v>26606.030794999991</v>
      </c>
      <c r="AI17" s="145">
        <v>15.12</v>
      </c>
      <c r="AJ17" s="26" t="s">
        <v>430</v>
      </c>
      <c r="AK17" s="26" t="s">
        <v>430</v>
      </c>
      <c r="AL17" s="49" t="s">
        <v>50</v>
      </c>
    </row>
    <row r="18" spans="1:38" s="2" customFormat="1" ht="26.25" customHeight="1" thickBot="1" x14ac:dyDescent="0.3">
      <c r="A18" s="70" t="s">
        <v>54</v>
      </c>
      <c r="B18" s="70" t="s">
        <v>61</v>
      </c>
      <c r="C18" s="70" t="s">
        <v>62</v>
      </c>
      <c r="D18" s="72"/>
      <c r="E18" s="145">
        <v>0.12648229990000001</v>
      </c>
      <c r="F18" s="145">
        <v>1.176846889E-3</v>
      </c>
      <c r="G18" s="145">
        <v>3.0206480137075462</v>
      </c>
      <c r="H18" s="26" t="s">
        <v>430</v>
      </c>
      <c r="I18" s="145">
        <v>4.1530839108005887E-3</v>
      </c>
      <c r="J18" s="145">
        <v>7.7084291195868813E-3</v>
      </c>
      <c r="K18" s="145">
        <v>1.3767384148000002E-2</v>
      </c>
      <c r="L18" s="145">
        <v>1.1654448789609321E-3</v>
      </c>
      <c r="M18" s="145">
        <v>2.3698479860000007E-2</v>
      </c>
      <c r="N18" s="145">
        <v>7.5875000000000009E-4</v>
      </c>
      <c r="O18" s="145">
        <v>9.1050000000000001E-6</v>
      </c>
      <c r="P18" s="145">
        <v>2.6436E-6</v>
      </c>
      <c r="Q18" s="145">
        <v>6.0700000000000005E-5</v>
      </c>
      <c r="R18" s="145">
        <v>0.229768863101</v>
      </c>
      <c r="S18" s="145">
        <v>2.2029999999999999E-4</v>
      </c>
      <c r="T18" s="145">
        <v>3.3209999999999996E-2</v>
      </c>
      <c r="U18" s="145">
        <v>2.69E-2</v>
      </c>
      <c r="V18" s="145">
        <v>3.6420000000000002E-4</v>
      </c>
      <c r="W18" s="145">
        <v>1.2815215288999998E-3</v>
      </c>
      <c r="X18" s="26" t="s">
        <v>431</v>
      </c>
      <c r="Y18" s="26" t="s">
        <v>431</v>
      </c>
      <c r="Z18" s="26" t="s">
        <v>431</v>
      </c>
      <c r="AA18" s="26" t="s">
        <v>431</v>
      </c>
      <c r="AB18" s="145">
        <v>1.8339151499240001E-3</v>
      </c>
      <c r="AC18" s="145">
        <v>1.4218033874E-4</v>
      </c>
      <c r="AD18" s="145">
        <v>3.8984931589999994E-2</v>
      </c>
      <c r="AE18" s="144" t="s">
        <v>443</v>
      </c>
      <c r="AF18" s="145">
        <v>653.98688299999992</v>
      </c>
      <c r="AG18" s="145">
        <v>229.323127</v>
      </c>
      <c r="AH18" s="145">
        <v>309.56398300000001</v>
      </c>
      <c r="AI18" s="26" t="s">
        <v>430</v>
      </c>
      <c r="AJ18" s="26" t="s">
        <v>430</v>
      </c>
      <c r="AK18" s="26" t="s">
        <v>430</v>
      </c>
      <c r="AL18" s="49" t="s">
        <v>50</v>
      </c>
    </row>
    <row r="19" spans="1:38" s="2" customFormat="1" ht="26.25" customHeight="1" thickBot="1" x14ac:dyDescent="0.3">
      <c r="A19" s="70" t="s">
        <v>54</v>
      </c>
      <c r="B19" s="70" t="s">
        <v>63</v>
      </c>
      <c r="C19" s="70" t="s">
        <v>64</v>
      </c>
      <c r="D19" s="72"/>
      <c r="E19" s="145">
        <v>1.1687221076400003</v>
      </c>
      <c r="F19" s="145">
        <v>6.2068736479999999E-3</v>
      </c>
      <c r="G19" s="145">
        <v>1.073090982182793</v>
      </c>
      <c r="H19" s="26" t="s">
        <v>430</v>
      </c>
      <c r="I19" s="145">
        <v>5.8484087461000735E-2</v>
      </c>
      <c r="J19" s="145">
        <v>9.3908088069715331E-2</v>
      </c>
      <c r="K19" s="145">
        <v>0.11805454568199998</v>
      </c>
      <c r="L19" s="145">
        <v>1.4436270507510836E-2</v>
      </c>
      <c r="M19" s="145">
        <v>0.29636973549000001</v>
      </c>
      <c r="N19" s="145">
        <v>4.2743703299999998E-2</v>
      </c>
      <c r="O19" s="145">
        <v>8.0907597960000021E-4</v>
      </c>
      <c r="P19" s="145">
        <v>3.8952999796000007E-4</v>
      </c>
      <c r="Q19" s="145">
        <v>4.7364942639999989E-3</v>
      </c>
      <c r="R19" s="145">
        <v>6.4266721319999973E-3</v>
      </c>
      <c r="S19" s="145">
        <v>1.5664445329999999E-2</v>
      </c>
      <c r="T19" s="145">
        <v>0.37627262960000002</v>
      </c>
      <c r="U19" s="26" t="s">
        <v>429</v>
      </c>
      <c r="V19" s="145">
        <v>6.7405065584000001E-2</v>
      </c>
      <c r="W19" s="145">
        <v>9.4196990918E-3</v>
      </c>
      <c r="X19" s="26" t="s">
        <v>431</v>
      </c>
      <c r="Y19" s="26" t="s">
        <v>431</v>
      </c>
      <c r="Z19" s="26" t="s">
        <v>431</v>
      </c>
      <c r="AA19" s="26" t="s">
        <v>431</v>
      </c>
      <c r="AB19" s="145">
        <v>5.8972365489999984E-3</v>
      </c>
      <c r="AC19" s="145">
        <v>4.6094988500000004E-4</v>
      </c>
      <c r="AD19" s="145">
        <v>5.40195625E-2</v>
      </c>
      <c r="AE19" s="144" t="s">
        <v>443</v>
      </c>
      <c r="AF19" s="145">
        <v>1833.8966600000001</v>
      </c>
      <c r="AG19" s="145">
        <v>295.64175</v>
      </c>
      <c r="AH19" s="145">
        <v>12516.569509999999</v>
      </c>
      <c r="AI19" s="145">
        <v>57.75</v>
      </c>
      <c r="AJ19" s="26" t="s">
        <v>430</v>
      </c>
      <c r="AK19" s="26" t="s">
        <v>430</v>
      </c>
      <c r="AL19" s="49" t="s">
        <v>50</v>
      </c>
    </row>
    <row r="20" spans="1:38" s="2" customFormat="1" ht="26.25" customHeight="1" thickBot="1" x14ac:dyDescent="0.3">
      <c r="A20" s="70" t="s">
        <v>54</v>
      </c>
      <c r="B20" s="70" t="s">
        <v>65</v>
      </c>
      <c r="C20" s="70" t="s">
        <v>66</v>
      </c>
      <c r="D20" s="72"/>
      <c r="E20" s="145">
        <v>17.685898106150013</v>
      </c>
      <c r="F20" s="145">
        <v>0.31480329728200013</v>
      </c>
      <c r="G20" s="145">
        <v>3.6343766085306752</v>
      </c>
      <c r="H20" s="26" t="s">
        <v>430</v>
      </c>
      <c r="I20" s="145">
        <v>1.3028246769318934</v>
      </c>
      <c r="J20" s="145">
        <v>1.7929970177372463</v>
      </c>
      <c r="K20" s="145">
        <v>2.0356941796810011</v>
      </c>
      <c r="L20" s="145">
        <v>1.0118497468422603E-2</v>
      </c>
      <c r="M20" s="145">
        <v>19.510592024930009</v>
      </c>
      <c r="N20" s="145">
        <v>3.7089214190082247</v>
      </c>
      <c r="O20" s="145">
        <v>0.24708797736835492</v>
      </c>
      <c r="P20" s="145">
        <v>0.13531446729731431</v>
      </c>
      <c r="Q20" s="145">
        <v>0.16714680427078982</v>
      </c>
      <c r="R20" s="145">
        <v>0.17801439502854008</v>
      </c>
      <c r="S20" s="145">
        <v>0.90594235193840023</v>
      </c>
      <c r="T20" s="145">
        <v>0.51612715010235988</v>
      </c>
      <c r="U20" s="26" t="s">
        <v>429</v>
      </c>
      <c r="V20" s="145">
        <v>2.0179503762379993</v>
      </c>
      <c r="W20" s="145">
        <v>2.0061280578333496</v>
      </c>
      <c r="X20" s="26" t="s">
        <v>431</v>
      </c>
      <c r="Y20" s="26" t="s">
        <v>431</v>
      </c>
      <c r="Z20" s="26" t="s">
        <v>431</v>
      </c>
      <c r="AA20" s="26" t="s">
        <v>431</v>
      </c>
      <c r="AB20" s="145">
        <v>0.20824143818759208</v>
      </c>
      <c r="AC20" s="145">
        <v>0.14057318518992004</v>
      </c>
      <c r="AD20" s="145">
        <v>6.713197663143998E-2</v>
      </c>
      <c r="AE20" s="144" t="s">
        <v>443</v>
      </c>
      <c r="AF20" s="145">
        <v>150920.32796099997</v>
      </c>
      <c r="AG20" s="145">
        <v>10219.009854</v>
      </c>
      <c r="AH20" s="145">
        <v>24616.160708999992</v>
      </c>
      <c r="AI20" s="145">
        <v>30434.064431999992</v>
      </c>
      <c r="AJ20" s="145">
        <v>1638.3556800000001</v>
      </c>
      <c r="AK20" s="26" t="s">
        <v>430</v>
      </c>
      <c r="AL20" s="49" t="s">
        <v>50</v>
      </c>
    </row>
    <row r="21" spans="1:38" s="2" customFormat="1" ht="26.25" customHeight="1" thickBot="1" x14ac:dyDescent="0.3">
      <c r="A21" s="70" t="s">
        <v>54</v>
      </c>
      <c r="B21" s="70" t="s">
        <v>67</v>
      </c>
      <c r="C21" s="70" t="s">
        <v>68</v>
      </c>
      <c r="D21" s="72"/>
      <c r="E21" s="145">
        <v>0.48554006980999986</v>
      </c>
      <c r="F21" s="145">
        <v>2.6925254807000004E-2</v>
      </c>
      <c r="G21" s="145">
        <v>0.66650660387190808</v>
      </c>
      <c r="H21" s="26" t="s">
        <v>430</v>
      </c>
      <c r="I21" s="145">
        <v>1.6479371130493616E-2</v>
      </c>
      <c r="J21" s="145">
        <v>3.4024490435257161E-2</v>
      </c>
      <c r="K21" s="145">
        <v>5.5451829414999994E-2</v>
      </c>
      <c r="L21" s="145">
        <v>4.3700638703656472E-3</v>
      </c>
      <c r="M21" s="145">
        <v>0.16897080109999998</v>
      </c>
      <c r="N21" s="145">
        <v>0.13864723418940006</v>
      </c>
      <c r="O21" s="145">
        <v>3.2963544851199989E-3</v>
      </c>
      <c r="P21" s="145">
        <v>4.5186329230699996E-3</v>
      </c>
      <c r="Q21" s="145">
        <v>5.0573666056300003E-2</v>
      </c>
      <c r="R21" s="145">
        <v>0.11595917202580001</v>
      </c>
      <c r="S21" s="145">
        <v>0.13906635361229994</v>
      </c>
      <c r="T21" s="145">
        <v>0.26893354060680003</v>
      </c>
      <c r="U21" s="26" t="s">
        <v>429</v>
      </c>
      <c r="V21" s="145">
        <v>0.39608315647799991</v>
      </c>
      <c r="W21" s="145">
        <v>2.217772945270001E-2</v>
      </c>
      <c r="X21" s="26" t="s">
        <v>431</v>
      </c>
      <c r="Y21" s="26" t="s">
        <v>431</v>
      </c>
      <c r="Z21" s="26" t="s">
        <v>431</v>
      </c>
      <c r="AA21" s="26" t="s">
        <v>431</v>
      </c>
      <c r="AB21" s="145">
        <v>3.2327793532159988E-3</v>
      </c>
      <c r="AC21" s="145">
        <v>1.4370997206600001E-3</v>
      </c>
      <c r="AD21" s="145">
        <v>0.1717594524305</v>
      </c>
      <c r="AE21" s="144" t="s">
        <v>443</v>
      </c>
      <c r="AF21" s="145">
        <v>684.34095600000012</v>
      </c>
      <c r="AG21" s="145">
        <v>1775.350737</v>
      </c>
      <c r="AH21" s="145">
        <v>534.34619900000007</v>
      </c>
      <c r="AI21" s="145">
        <v>162.14367500000003</v>
      </c>
      <c r="AJ21" s="145">
        <v>37.65</v>
      </c>
      <c r="AK21" s="26" t="s">
        <v>430</v>
      </c>
      <c r="AL21" s="49" t="s">
        <v>50</v>
      </c>
    </row>
    <row r="22" spans="1:38" s="2" customFormat="1" ht="26.25" customHeight="1" thickBot="1" x14ac:dyDescent="0.3">
      <c r="A22" s="70" t="s">
        <v>54</v>
      </c>
      <c r="B22" s="70" t="s">
        <v>69</v>
      </c>
      <c r="C22" s="70" t="s">
        <v>70</v>
      </c>
      <c r="D22" s="72"/>
      <c r="E22" s="145">
        <v>2.664835571210002</v>
      </c>
      <c r="F22" s="145">
        <v>9.6695784430000011E-3</v>
      </c>
      <c r="G22" s="145">
        <v>0.59094172909667264</v>
      </c>
      <c r="H22" s="26" t="s">
        <v>430</v>
      </c>
      <c r="I22" s="145">
        <v>5.0283038812619238E-2</v>
      </c>
      <c r="J22" s="145">
        <v>9.9858930403328813E-2</v>
      </c>
      <c r="K22" s="145">
        <v>0.1852943990320001</v>
      </c>
      <c r="L22" s="145">
        <v>7.047848858589157E-3</v>
      </c>
      <c r="M22" s="145">
        <v>9.9283993478399974</v>
      </c>
      <c r="N22" s="145">
        <v>1.7352016798450003</v>
      </c>
      <c r="O22" s="145">
        <v>4.5118654604299979E-2</v>
      </c>
      <c r="P22" s="145">
        <v>2.1195408784829999E-2</v>
      </c>
      <c r="Q22" s="145">
        <v>0.29179299780600004</v>
      </c>
      <c r="R22" s="145">
        <v>2.0746089236609997</v>
      </c>
      <c r="S22" s="145">
        <v>0.85252796808649978</v>
      </c>
      <c r="T22" s="145">
        <v>1.7550847876199995</v>
      </c>
      <c r="U22" s="26" t="s">
        <v>429</v>
      </c>
      <c r="V22" s="145">
        <v>3.7788681487739995</v>
      </c>
      <c r="W22" s="145">
        <v>4.3262305548499989E-2</v>
      </c>
      <c r="X22" s="26" t="s">
        <v>431</v>
      </c>
      <c r="Y22" s="26" t="s">
        <v>431</v>
      </c>
      <c r="Z22" s="26" t="s">
        <v>431</v>
      </c>
      <c r="AA22" s="26" t="s">
        <v>431</v>
      </c>
      <c r="AB22" s="145">
        <v>6.9475659147439986E-3</v>
      </c>
      <c r="AC22" s="145">
        <v>1.8388711095000004E-3</v>
      </c>
      <c r="AD22" s="145">
        <v>0.38531916655103993</v>
      </c>
      <c r="AE22" s="144" t="s">
        <v>443</v>
      </c>
      <c r="AF22" s="145">
        <v>1137.3316369999998</v>
      </c>
      <c r="AG22" s="145">
        <v>2266.5527250000005</v>
      </c>
      <c r="AH22" s="145">
        <v>2531.5549940000001</v>
      </c>
      <c r="AI22" s="145">
        <v>1099.9606839999999</v>
      </c>
      <c r="AJ22" s="145">
        <v>1855.5935570000001</v>
      </c>
      <c r="AK22" s="26" t="s">
        <v>430</v>
      </c>
      <c r="AL22" s="49" t="s">
        <v>50</v>
      </c>
    </row>
    <row r="23" spans="1:38" s="2" customFormat="1" ht="26.25" customHeight="1" thickBot="1" x14ac:dyDescent="0.3">
      <c r="A23" s="70" t="s">
        <v>71</v>
      </c>
      <c r="B23" s="70" t="s">
        <v>394</v>
      </c>
      <c r="C23" s="70" t="s">
        <v>432</v>
      </c>
      <c r="D23" s="72"/>
      <c r="E23" s="145">
        <v>8.0346294492651555</v>
      </c>
      <c r="F23" s="145">
        <v>1.6548151450622088</v>
      </c>
      <c r="G23" s="145">
        <v>4.0533222236458716E-3</v>
      </c>
      <c r="H23" s="145">
        <v>2.7228679825179822E-3</v>
      </c>
      <c r="I23" s="145">
        <v>0.49403025351537189</v>
      </c>
      <c r="J23" s="145">
        <v>0.49403025351537194</v>
      </c>
      <c r="K23" s="145">
        <v>0.49403025351537194</v>
      </c>
      <c r="L23" s="145">
        <v>0.29998723817545003</v>
      </c>
      <c r="M23" s="145">
        <v>8.7362241820979847</v>
      </c>
      <c r="N23" s="26" t="s">
        <v>430</v>
      </c>
      <c r="O23" s="145">
        <v>3.4066108347435725E-3</v>
      </c>
      <c r="P23" s="26" t="s">
        <v>430</v>
      </c>
      <c r="Q23" s="26" t="s">
        <v>430</v>
      </c>
      <c r="R23" s="145">
        <v>1.7033054173717855E-2</v>
      </c>
      <c r="S23" s="145">
        <v>0.5791238419064072</v>
      </c>
      <c r="T23" s="145">
        <v>2.3846275843204999E-2</v>
      </c>
      <c r="U23" s="145">
        <v>3.4066108347435725E-3</v>
      </c>
      <c r="V23" s="145">
        <v>0.34066108347435714</v>
      </c>
      <c r="W23" s="26" t="s">
        <v>430</v>
      </c>
      <c r="X23" s="145">
        <v>1.0285907798111303E-2</v>
      </c>
      <c r="Y23" s="145">
        <v>1.6966978879837263E-2</v>
      </c>
      <c r="Z23" s="26" t="s">
        <v>430</v>
      </c>
      <c r="AA23" s="26" t="s">
        <v>430</v>
      </c>
      <c r="AB23" s="145">
        <v>2.7252886677948569E-2</v>
      </c>
      <c r="AC23" s="26" t="s">
        <v>430</v>
      </c>
      <c r="AD23" s="26" t="s">
        <v>430</v>
      </c>
      <c r="AE23" s="144" t="s">
        <v>443</v>
      </c>
      <c r="AF23" s="145">
        <v>14541.244170012209</v>
      </c>
      <c r="AG23" s="26" t="s">
        <v>430</v>
      </c>
      <c r="AH23" s="145">
        <v>184.07231411110357</v>
      </c>
      <c r="AI23" s="145">
        <v>5.2429956199403716</v>
      </c>
      <c r="AJ23" s="26" t="s">
        <v>430</v>
      </c>
      <c r="AK23" s="26" t="s">
        <v>430</v>
      </c>
      <c r="AL23" s="49" t="s">
        <v>50</v>
      </c>
    </row>
    <row r="24" spans="1:38" s="2" customFormat="1" ht="26.25" customHeight="1" thickBot="1" x14ac:dyDescent="0.3">
      <c r="A24" s="70" t="s">
        <v>54</v>
      </c>
      <c r="B24" s="70" t="s">
        <v>72</v>
      </c>
      <c r="C24" s="70" t="s">
        <v>73</v>
      </c>
      <c r="D24" s="72"/>
      <c r="E24" s="145">
        <v>2.1272324070400002</v>
      </c>
      <c r="F24" s="145">
        <v>0.19650872060800018</v>
      </c>
      <c r="G24" s="145">
        <v>0.64684734932608501</v>
      </c>
      <c r="H24" s="145">
        <v>1.23E-3</v>
      </c>
      <c r="I24" s="145">
        <v>9.2890721568468809E-2</v>
      </c>
      <c r="J24" s="145">
        <v>0.26237191171484292</v>
      </c>
      <c r="K24" s="145">
        <v>0.58710175334399983</v>
      </c>
      <c r="L24" s="145">
        <v>8.1047194909859462E-3</v>
      </c>
      <c r="M24" s="145">
        <v>3.1177430144699994</v>
      </c>
      <c r="N24" s="145">
        <v>0.18508680002449232</v>
      </c>
      <c r="O24" s="145">
        <v>1.8982551585089994E-2</v>
      </c>
      <c r="P24" s="145">
        <v>9.6955549023774977E-3</v>
      </c>
      <c r="Q24" s="145">
        <v>7.0268709506999981E-3</v>
      </c>
      <c r="R24" s="145">
        <v>0.12990438457764991</v>
      </c>
      <c r="S24" s="145">
        <v>0.23528212136350007</v>
      </c>
      <c r="T24" s="145">
        <v>0.27863511604570018</v>
      </c>
      <c r="U24" s="26" t="s">
        <v>429</v>
      </c>
      <c r="V24" s="145">
        <v>3.6836468242927149</v>
      </c>
      <c r="W24" s="145">
        <v>0.63227726709425025</v>
      </c>
      <c r="X24" s="26" t="s">
        <v>431</v>
      </c>
      <c r="Y24" s="26" t="s">
        <v>431</v>
      </c>
      <c r="Z24" s="26" t="s">
        <v>431</v>
      </c>
      <c r="AA24" s="26" t="s">
        <v>431</v>
      </c>
      <c r="AB24" s="145">
        <v>0.14118520347490005</v>
      </c>
      <c r="AC24" s="145">
        <v>0.20677236033642482</v>
      </c>
      <c r="AD24" s="145">
        <v>0.12022802564790712</v>
      </c>
      <c r="AE24" s="144" t="s">
        <v>443</v>
      </c>
      <c r="AF24" s="145">
        <v>1245.4285360000003</v>
      </c>
      <c r="AG24" s="145">
        <v>929.75946499999998</v>
      </c>
      <c r="AH24" s="145">
        <v>2070.6932480000005</v>
      </c>
      <c r="AI24" s="145">
        <v>10408.012834999994</v>
      </c>
      <c r="AJ24" s="145">
        <v>451.21</v>
      </c>
      <c r="AK24" s="26" t="s">
        <v>430</v>
      </c>
      <c r="AL24" s="49" t="s">
        <v>50</v>
      </c>
    </row>
    <row r="25" spans="1:38" s="2" customFormat="1" ht="26.25" customHeight="1" thickBot="1" x14ac:dyDescent="0.3">
      <c r="A25" s="70" t="s">
        <v>74</v>
      </c>
      <c r="B25" s="70" t="s">
        <v>75</v>
      </c>
      <c r="C25" s="70" t="s">
        <v>76</v>
      </c>
      <c r="D25" s="72"/>
      <c r="E25" s="145">
        <v>0.62141277670526385</v>
      </c>
      <c r="F25" s="145">
        <v>9.6922990420551899E-2</v>
      </c>
      <c r="G25" s="145">
        <v>3.9237563679796937E-2</v>
      </c>
      <c r="H25" s="26" t="s">
        <v>430</v>
      </c>
      <c r="I25" s="145">
        <v>4.9827215566735153E-3</v>
      </c>
      <c r="J25" s="145">
        <v>4.9827215566735153E-3</v>
      </c>
      <c r="K25" s="145">
        <v>4.9827215566735153E-3</v>
      </c>
      <c r="L25" s="145">
        <v>2.4913607783367576E-3</v>
      </c>
      <c r="M25" s="145">
        <v>0.65476177658921897</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2022.5548288555121</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0.15910005642586234</v>
      </c>
      <c r="F26" s="145">
        <v>3.1185367591412588E-2</v>
      </c>
      <c r="G26" s="145">
        <v>1.1680998338388864E-2</v>
      </c>
      <c r="H26" s="26" t="s">
        <v>430</v>
      </c>
      <c r="I26" s="145">
        <v>1.1291440850067017E-3</v>
      </c>
      <c r="J26" s="145">
        <v>1.1291440850067017E-3</v>
      </c>
      <c r="K26" s="145">
        <v>1.1291440850067017E-3</v>
      </c>
      <c r="L26" s="145">
        <v>5.6457204250335083E-4</v>
      </c>
      <c r="M26" s="145">
        <v>0.37899509870451442</v>
      </c>
      <c r="N26" s="145">
        <v>7.6622220491917761E-2</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607.55680445259429</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16.639429136947818</v>
      </c>
      <c r="F27" s="145">
        <v>3.4077043655614134</v>
      </c>
      <c r="G27" s="145">
        <v>2.7298142644833035E-2</v>
      </c>
      <c r="H27" s="145">
        <v>1.1485627342724474</v>
      </c>
      <c r="I27" s="145">
        <v>0.41272618460133087</v>
      </c>
      <c r="J27" s="145">
        <v>0.41272618460133087</v>
      </c>
      <c r="K27" s="145">
        <v>0.41272618460133087</v>
      </c>
      <c r="L27" s="145">
        <v>0.21800639418753978</v>
      </c>
      <c r="M27" s="145">
        <v>41.293937743361099</v>
      </c>
      <c r="N27" s="145">
        <v>2.5494224179301145E-3</v>
      </c>
      <c r="O27" s="145">
        <v>3.0876893004678076E-4</v>
      </c>
      <c r="P27" s="145">
        <v>1.5908666505655849E-2</v>
      </c>
      <c r="Q27" s="145">
        <v>4.829711394591382E-4</v>
      </c>
      <c r="R27" s="145">
        <v>1.5215736492217481E-2</v>
      </c>
      <c r="S27" s="145">
        <v>1.0573948149233549E-2</v>
      </c>
      <c r="T27" s="145">
        <v>3.2535765297034718E-3</v>
      </c>
      <c r="U27" s="145">
        <v>3.4840441882471495E-4</v>
      </c>
      <c r="V27" s="145">
        <v>5.8675793769415993E-2</v>
      </c>
      <c r="W27" s="145">
        <v>0.88961481433912626</v>
      </c>
      <c r="X27" s="145">
        <v>2.4365158831849122E-2</v>
      </c>
      <c r="Y27" s="145">
        <v>2.8387469902633966E-2</v>
      </c>
      <c r="Z27" s="145">
        <v>1.4602077456334982E-2</v>
      </c>
      <c r="AA27" s="145">
        <v>2.8781885378307774E-2</v>
      </c>
      <c r="AB27" s="145">
        <v>9.6136591569125851E-2</v>
      </c>
      <c r="AC27" s="145">
        <v>0.12834542657173276</v>
      </c>
      <c r="AD27" s="145">
        <v>1.782112835798521E-4</v>
      </c>
      <c r="AE27" s="144" t="s">
        <v>443</v>
      </c>
      <c r="AF27" s="145">
        <v>89657.022484306741</v>
      </c>
      <c r="AG27" s="26" t="s">
        <v>430</v>
      </c>
      <c r="AH27" s="145">
        <v>35.102279197357838</v>
      </c>
      <c r="AI27" s="145">
        <v>8670.6780710351486</v>
      </c>
      <c r="AJ27" s="26" t="s">
        <v>430</v>
      </c>
      <c r="AK27" s="26" t="s">
        <v>430</v>
      </c>
      <c r="AL27" s="49" t="s">
        <v>50</v>
      </c>
    </row>
    <row r="28" spans="1:38" s="2" customFormat="1" ht="26.25" customHeight="1" thickBot="1" x14ac:dyDescent="0.3">
      <c r="A28" s="70" t="s">
        <v>79</v>
      </c>
      <c r="B28" s="70" t="s">
        <v>82</v>
      </c>
      <c r="C28" s="70" t="s">
        <v>83</v>
      </c>
      <c r="D28" s="72"/>
      <c r="E28" s="145">
        <v>5.1488845226237059</v>
      </c>
      <c r="F28" s="145">
        <v>0.53872806631633219</v>
      </c>
      <c r="G28" s="145">
        <v>2.9548546257973673E-3</v>
      </c>
      <c r="H28" s="145">
        <v>9.9300069699771818E-3</v>
      </c>
      <c r="I28" s="145">
        <v>0.39926503263403612</v>
      </c>
      <c r="J28" s="145">
        <v>0.39926503263403612</v>
      </c>
      <c r="K28" s="145">
        <v>0.39926503263403618</v>
      </c>
      <c r="L28" s="145">
        <v>0.21949143479023281</v>
      </c>
      <c r="M28" s="145">
        <v>3.7764229063456516</v>
      </c>
      <c r="N28" s="145">
        <v>1.6481200196525098E-4</v>
      </c>
      <c r="O28" s="145">
        <v>1.675506221964304E-5</v>
      </c>
      <c r="P28" s="145">
        <v>1.6904547130578058E-3</v>
      </c>
      <c r="Q28" s="145">
        <v>3.2825469381491233E-5</v>
      </c>
      <c r="R28" s="145">
        <v>2.6587111263301432E-3</v>
      </c>
      <c r="S28" s="145">
        <v>1.7847852174628493E-3</v>
      </c>
      <c r="T28" s="145">
        <v>7.7290074745494936E-5</v>
      </c>
      <c r="U28" s="145">
        <v>3.2140814323696386E-5</v>
      </c>
      <c r="V28" s="145">
        <v>5.7648069265315034E-3</v>
      </c>
      <c r="W28" s="145">
        <v>0.25362690531286047</v>
      </c>
      <c r="X28" s="145">
        <v>4.8906531773082384E-3</v>
      </c>
      <c r="Y28" s="145">
        <v>5.149833657071193E-3</v>
      </c>
      <c r="Z28" s="145">
        <v>2.6976605178391259E-3</v>
      </c>
      <c r="AA28" s="145">
        <v>4.9091388638686992E-3</v>
      </c>
      <c r="AB28" s="145">
        <v>1.7647286216087257E-2</v>
      </c>
      <c r="AC28" s="145">
        <v>1.8882715297060034E-2</v>
      </c>
      <c r="AD28" s="145">
        <v>5.2115432206210029E-5</v>
      </c>
      <c r="AE28" s="144" t="s">
        <v>443</v>
      </c>
      <c r="AF28" s="145">
        <v>13445.680557063635</v>
      </c>
      <c r="AG28" s="26" t="s">
        <v>430</v>
      </c>
      <c r="AH28" s="145">
        <v>7.3961847656750628</v>
      </c>
      <c r="AI28" s="145">
        <v>2330.762084078337</v>
      </c>
      <c r="AJ28" s="26" t="s">
        <v>430</v>
      </c>
      <c r="AK28" s="26" t="s">
        <v>430</v>
      </c>
      <c r="AL28" s="49" t="s">
        <v>50</v>
      </c>
    </row>
    <row r="29" spans="1:38" s="2" customFormat="1" ht="26.25" customHeight="1" thickBot="1" x14ac:dyDescent="0.3">
      <c r="A29" s="70" t="s">
        <v>79</v>
      </c>
      <c r="B29" s="70" t="s">
        <v>84</v>
      </c>
      <c r="C29" s="70" t="s">
        <v>85</v>
      </c>
      <c r="D29" s="72"/>
      <c r="E29" s="145">
        <v>19.490422479594361</v>
      </c>
      <c r="F29" s="145">
        <v>0.56835370248660522</v>
      </c>
      <c r="G29" s="145">
        <v>1.1879903690324482E-2</v>
      </c>
      <c r="H29" s="145">
        <v>2.1629442698096895E-2</v>
      </c>
      <c r="I29" s="145">
        <v>0.35620750392605582</v>
      </c>
      <c r="J29" s="145">
        <v>0.35620750392605582</v>
      </c>
      <c r="K29" s="145">
        <v>0.35620750392605582</v>
      </c>
      <c r="L29" s="145">
        <v>0.18877532714558828</v>
      </c>
      <c r="M29" s="145">
        <v>4.3835966418691212</v>
      </c>
      <c r="N29" s="145">
        <v>6.4054375019257422E-4</v>
      </c>
      <c r="O29" s="145">
        <v>6.4054375019257422E-5</v>
      </c>
      <c r="P29" s="145">
        <v>6.7897637520412876E-3</v>
      </c>
      <c r="Q29" s="145">
        <v>1.2810875003851484E-4</v>
      </c>
      <c r="R29" s="145">
        <v>1.0889243753273764E-2</v>
      </c>
      <c r="S29" s="145">
        <v>7.3021987521953479E-3</v>
      </c>
      <c r="T29" s="145">
        <v>2.5621750007702969E-4</v>
      </c>
      <c r="U29" s="145">
        <v>1.2810875003851484E-4</v>
      </c>
      <c r="V29" s="145">
        <v>2.3059575006932675E-2</v>
      </c>
      <c r="W29" s="145">
        <v>0.17354644049910056</v>
      </c>
      <c r="X29" s="145">
        <v>6.5335462519642588E-3</v>
      </c>
      <c r="Y29" s="145">
        <v>3.9457495011862576E-2</v>
      </c>
      <c r="Z29" s="145">
        <v>4.4069410013249113E-2</v>
      </c>
      <c r="AA29" s="145">
        <v>1.0120591253042674E-2</v>
      </c>
      <c r="AB29" s="145">
        <v>0.10018104253011861</v>
      </c>
      <c r="AC29" s="145">
        <v>7.7007522742440507E-2</v>
      </c>
      <c r="AD29" s="145">
        <v>3.4663585846533357E-5</v>
      </c>
      <c r="AE29" s="144" t="s">
        <v>443</v>
      </c>
      <c r="AF29" s="145">
        <v>54794.582937754334</v>
      </c>
      <c r="AG29" s="26" t="s">
        <v>430</v>
      </c>
      <c r="AH29" s="145">
        <v>116.66362985190743</v>
      </c>
      <c r="AI29" s="145">
        <v>9679.2386516024344</v>
      </c>
      <c r="AJ29" s="26" t="s">
        <v>430</v>
      </c>
      <c r="AK29" s="26" t="s">
        <v>430</v>
      </c>
      <c r="AL29" s="49" t="s">
        <v>50</v>
      </c>
    </row>
    <row r="30" spans="1:38" s="2" customFormat="1" ht="26.25" customHeight="1" thickBot="1" x14ac:dyDescent="0.3">
      <c r="A30" s="70" t="s">
        <v>79</v>
      </c>
      <c r="B30" s="70" t="s">
        <v>86</v>
      </c>
      <c r="C30" s="70" t="s">
        <v>87</v>
      </c>
      <c r="D30" s="72"/>
      <c r="E30" s="145">
        <v>0.23222824326681585</v>
      </c>
      <c r="F30" s="145">
        <v>2.0854433114904789</v>
      </c>
      <c r="G30" s="145">
        <v>5.7693544195170873E-4</v>
      </c>
      <c r="H30" s="145">
        <v>1.9519814201762013E-3</v>
      </c>
      <c r="I30" s="145">
        <v>3.5891312158086525E-2</v>
      </c>
      <c r="J30" s="145">
        <v>3.5891312158086525E-2</v>
      </c>
      <c r="K30" s="145">
        <v>3.5891312158086525E-2</v>
      </c>
      <c r="L30" s="145">
        <v>5.0888719962695174E-3</v>
      </c>
      <c r="M30" s="145">
        <v>8.7684691031972815</v>
      </c>
      <c r="N30" s="145">
        <v>6.0638100490385366E-5</v>
      </c>
      <c r="O30" s="145">
        <v>7.5459433354649603E-6</v>
      </c>
      <c r="P30" s="145">
        <v>3.3670334155102839E-4</v>
      </c>
      <c r="Q30" s="145">
        <v>1.138655345486386E-5</v>
      </c>
      <c r="R30" s="145">
        <v>2.5643306617874502E-4</v>
      </c>
      <c r="S30" s="145">
        <v>1.8216156170291678E-4</v>
      </c>
      <c r="T30" s="145">
        <v>8.5763771582850697E-5</v>
      </c>
      <c r="U30" s="145">
        <v>7.6812202387978036E-6</v>
      </c>
      <c r="V30" s="145">
        <v>1.2714596465016228E-3</v>
      </c>
      <c r="W30" s="145">
        <v>3.3312520299295961E-2</v>
      </c>
      <c r="X30" s="145">
        <v>3.6914650477600582E-4</v>
      </c>
      <c r="Y30" s="145">
        <v>4.089053750033232E-4</v>
      </c>
      <c r="Z30" s="145">
        <v>2.83888007879043E-4</v>
      </c>
      <c r="AA30" s="145">
        <v>4.3530139505186353E-4</v>
      </c>
      <c r="AB30" s="145">
        <v>1.4972412827102357E-3</v>
      </c>
      <c r="AC30" s="145">
        <v>2.3855322136390467E-3</v>
      </c>
      <c r="AD30" s="145">
        <v>1.2170228154617115E-5</v>
      </c>
      <c r="AE30" s="144" t="s">
        <v>443</v>
      </c>
      <c r="AF30" s="145">
        <v>1680.7862148552274</v>
      </c>
      <c r="AG30" s="26" t="s">
        <v>430</v>
      </c>
      <c r="AH30" s="26" t="s">
        <v>430</v>
      </c>
      <c r="AI30" s="145">
        <v>96.014084652782444</v>
      </c>
      <c r="AJ30" s="26" t="s">
        <v>430</v>
      </c>
      <c r="AK30" s="26" t="s">
        <v>430</v>
      </c>
      <c r="AL30" s="49" t="s">
        <v>50</v>
      </c>
    </row>
    <row r="31" spans="1:38" s="2" customFormat="1" ht="26.25" customHeight="1" thickBot="1" x14ac:dyDescent="0.3">
      <c r="A31" s="70" t="s">
        <v>79</v>
      </c>
      <c r="B31" s="70" t="s">
        <v>88</v>
      </c>
      <c r="C31" s="70" t="s">
        <v>89</v>
      </c>
      <c r="D31" s="72"/>
      <c r="E31" s="26" t="s">
        <v>430</v>
      </c>
      <c r="F31" s="145">
        <v>1.5674241065804082</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0.64118342961593799</v>
      </c>
      <c r="J32" s="145">
        <v>1.163448174375781</v>
      </c>
      <c r="K32" s="145">
        <v>1.5684298901201008</v>
      </c>
      <c r="L32" s="145">
        <v>0.16570313767642239</v>
      </c>
      <c r="M32" s="26" t="s">
        <v>430</v>
      </c>
      <c r="N32" s="145">
        <v>0.48624506131507023</v>
      </c>
      <c r="O32" s="145">
        <v>1.8121655770041796E-3</v>
      </c>
      <c r="P32" s="26" t="s">
        <v>430</v>
      </c>
      <c r="Q32" s="145">
        <v>4.3239660707053769E-2</v>
      </c>
      <c r="R32" s="145">
        <v>1.3540171870216806</v>
      </c>
      <c r="S32" s="145">
        <v>30.492476132295586</v>
      </c>
      <c r="T32" s="145">
        <v>0.19441533717397352</v>
      </c>
      <c r="U32" s="145">
        <v>3.1368597802402018E-2</v>
      </c>
      <c r="V32" s="145">
        <v>19.444568056659708</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0.47578800581171804</v>
      </c>
      <c r="J33" s="145">
        <v>5.614682709412067</v>
      </c>
      <c r="K33" s="145">
        <v>11.229365418824134</v>
      </c>
      <c r="L33" s="145">
        <v>9.3203732976240322E-2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1.8822801987912354</v>
      </c>
      <c r="F34" s="145">
        <v>0.10135435959593464</v>
      </c>
      <c r="G34" s="145">
        <v>3.1861476551849283E-4</v>
      </c>
      <c r="H34" s="145">
        <v>1.8585861321912081E-4</v>
      </c>
      <c r="I34" s="145">
        <v>3.4677569382802954E-2</v>
      </c>
      <c r="J34" s="145">
        <v>3.6449415993603095E-2</v>
      </c>
      <c r="K34" s="145">
        <v>3.8474383548803268E-2</v>
      </c>
      <c r="L34" s="145">
        <v>2.2540420098821918E-2</v>
      </c>
      <c r="M34" s="145">
        <v>0.2441275754789354</v>
      </c>
      <c r="N34" s="26" t="s">
        <v>430</v>
      </c>
      <c r="O34" s="145">
        <v>2.6551230459874399E-4</v>
      </c>
      <c r="P34" s="26" t="s">
        <v>430</v>
      </c>
      <c r="Q34" s="26" t="s">
        <v>430</v>
      </c>
      <c r="R34" s="145">
        <v>1.3275615229937201E-3</v>
      </c>
      <c r="S34" s="145">
        <v>4.5137091781786473E-2</v>
      </c>
      <c r="T34" s="145">
        <v>1.858586132191208E-3</v>
      </c>
      <c r="U34" s="145">
        <v>2.6551230459874399E-4</v>
      </c>
      <c r="V34" s="145">
        <v>2.6551230459874398E-2</v>
      </c>
      <c r="W34" s="26" t="s">
        <v>430</v>
      </c>
      <c r="X34" s="145">
        <v>7.9653691379623186E-4</v>
      </c>
      <c r="Y34" s="145">
        <v>1.3275615229937201E-3</v>
      </c>
      <c r="Z34" s="26" t="s">
        <v>430</v>
      </c>
      <c r="AA34" s="26" t="s">
        <v>430</v>
      </c>
      <c r="AB34" s="145">
        <v>2.1240984367899519E-3</v>
      </c>
      <c r="AC34" s="26" t="s">
        <v>430</v>
      </c>
      <c r="AD34" s="26" t="s">
        <v>430</v>
      </c>
      <c r="AE34" s="144" t="s">
        <v>443</v>
      </c>
      <c r="AF34" s="145">
        <v>1147.0131558665742</v>
      </c>
      <c r="AG34" s="26" t="s">
        <v>430</v>
      </c>
      <c r="AH34" s="26" t="s">
        <v>430</v>
      </c>
      <c r="AI34" s="26" t="s">
        <v>430</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6.7137240813878041</v>
      </c>
      <c r="F36" s="145">
        <v>3.6007814998752137</v>
      </c>
      <c r="G36" s="145">
        <v>0.25124318438575061</v>
      </c>
      <c r="H36" s="145">
        <v>9.5828679443704125E-4</v>
      </c>
      <c r="I36" s="145">
        <v>0.35189939805252773</v>
      </c>
      <c r="J36" s="145">
        <v>0.38960290498672728</v>
      </c>
      <c r="K36" s="145">
        <v>0.38960290498672728</v>
      </c>
      <c r="L36" s="145">
        <v>7.1782358009328681E-2</v>
      </c>
      <c r="M36" s="145">
        <v>19.47898135574934</v>
      </c>
      <c r="N36" s="145">
        <v>1.2585125047550693E-2</v>
      </c>
      <c r="O36" s="145">
        <v>1.0653117965434022E-3</v>
      </c>
      <c r="P36" s="145">
        <v>2.5639712358734397E-3</v>
      </c>
      <c r="Q36" s="145">
        <v>1.3740709492525127E-2</v>
      </c>
      <c r="R36" s="145">
        <v>1.5122003365946914E-2</v>
      </c>
      <c r="S36" s="145">
        <v>8.5689895135420621E-2</v>
      </c>
      <c r="T36" s="145">
        <v>0.58050429497191613</v>
      </c>
      <c r="U36" s="145">
        <v>1.0811109003873217E-2</v>
      </c>
      <c r="V36" s="145">
        <v>0.10887849097250525</v>
      </c>
      <c r="W36" s="145">
        <v>1.7166865162287263E-2</v>
      </c>
      <c r="X36" s="26" t="s">
        <v>430</v>
      </c>
      <c r="Y36" s="26" t="s">
        <v>430</v>
      </c>
      <c r="Z36" s="26" t="s">
        <v>430</v>
      </c>
      <c r="AA36" s="26" t="s">
        <v>430</v>
      </c>
      <c r="AB36" s="26" t="s">
        <v>430</v>
      </c>
      <c r="AC36" s="145">
        <v>8.2065122954688343E-3</v>
      </c>
      <c r="AD36" s="145">
        <v>1.1852942125761013E-2</v>
      </c>
      <c r="AE36" s="144" t="s">
        <v>443</v>
      </c>
      <c r="AF36" s="145">
        <v>5686.8093547521858</v>
      </c>
      <c r="AG36" s="26" t="s">
        <v>430</v>
      </c>
      <c r="AH36" s="26" t="s">
        <v>430</v>
      </c>
      <c r="AI36" s="145">
        <v>144.0677521477528</v>
      </c>
      <c r="AJ36" s="26" t="s">
        <v>430</v>
      </c>
      <c r="AK36" s="26" t="s">
        <v>430</v>
      </c>
      <c r="AL36" s="49" t="s">
        <v>50</v>
      </c>
    </row>
    <row r="37" spans="1:38" s="2" customFormat="1" ht="26.25" customHeight="1" thickBot="1" x14ac:dyDescent="0.3">
      <c r="A37" s="70" t="s">
        <v>71</v>
      </c>
      <c r="B37" s="70" t="s">
        <v>101</v>
      </c>
      <c r="C37" s="70" t="s">
        <v>435</v>
      </c>
      <c r="D37" s="72"/>
      <c r="E37" s="145">
        <v>1.9649999999999997E-2</v>
      </c>
      <c r="F37" s="145">
        <v>2.1488545599999999E-4</v>
      </c>
      <c r="G37" s="145">
        <v>8.1502015200000008E-6</v>
      </c>
      <c r="H37" s="26" t="s">
        <v>430</v>
      </c>
      <c r="I37" s="26" t="s">
        <v>430</v>
      </c>
      <c r="J37" s="26" t="s">
        <v>430</v>
      </c>
      <c r="K37" s="26" t="s">
        <v>430</v>
      </c>
      <c r="L37" s="26" t="s">
        <v>430</v>
      </c>
      <c r="M37" s="145">
        <v>4.0751007599999995E-3</v>
      </c>
      <c r="N37" s="26" t="s">
        <v>430</v>
      </c>
      <c r="O37" s="26" t="s">
        <v>430</v>
      </c>
      <c r="P37" s="26" t="s">
        <v>430</v>
      </c>
      <c r="Q37" s="26" t="s">
        <v>430</v>
      </c>
      <c r="R37" s="26" t="s">
        <v>430</v>
      </c>
      <c r="S37" s="26" t="s">
        <v>430</v>
      </c>
      <c r="T37" s="26" t="s">
        <v>430</v>
      </c>
      <c r="U37" s="26" t="s">
        <v>430</v>
      </c>
      <c r="V37" s="26" t="s">
        <v>430</v>
      </c>
      <c r="W37" s="145">
        <v>1.0187751899999999E-4</v>
      </c>
      <c r="X37" s="26" t="s">
        <v>430</v>
      </c>
      <c r="Y37" s="26" t="s">
        <v>430</v>
      </c>
      <c r="Z37" s="26" t="s">
        <v>430</v>
      </c>
      <c r="AA37" s="26" t="s">
        <v>430</v>
      </c>
      <c r="AB37" s="26" t="s">
        <v>430</v>
      </c>
      <c r="AC37" s="26" t="s">
        <v>430</v>
      </c>
      <c r="AD37" s="26" t="s">
        <v>430</v>
      </c>
      <c r="AE37" s="144" t="s">
        <v>443</v>
      </c>
      <c r="AF37" s="26" t="s">
        <v>430</v>
      </c>
      <c r="AG37" s="26" t="s">
        <v>430</v>
      </c>
      <c r="AH37" s="145">
        <v>203.75503800000001</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1.1791341053999993</v>
      </c>
      <c r="F39" s="145">
        <v>8.7383584880803986E-2</v>
      </c>
      <c r="G39" s="145">
        <v>1.0701441992623577</v>
      </c>
      <c r="H39" s="145">
        <v>4.9005086880000012E-3</v>
      </c>
      <c r="I39" s="145">
        <v>0.13240505291032009</v>
      </c>
      <c r="J39" s="145">
        <v>0.20700819347299995</v>
      </c>
      <c r="K39" s="145">
        <v>0.29218085158599999</v>
      </c>
      <c r="L39" s="145">
        <v>2.6439147360157199E-2</v>
      </c>
      <c r="M39" s="145">
        <v>0.96975121844000001</v>
      </c>
      <c r="N39" s="145">
        <v>8.8224554999999996E-2</v>
      </c>
      <c r="O39" s="145">
        <v>9.8811976600000004E-3</v>
      </c>
      <c r="P39" s="145">
        <v>1.8817997660000004E-3</v>
      </c>
      <c r="Q39" s="145">
        <v>1.60339844E-2</v>
      </c>
      <c r="R39" s="145">
        <v>0.12488999220000001</v>
      </c>
      <c r="S39" s="145">
        <v>4.9159980500000006E-2</v>
      </c>
      <c r="T39" s="145">
        <v>0.55225466000000001</v>
      </c>
      <c r="U39" s="145">
        <v>1.5150000000000002E-2</v>
      </c>
      <c r="V39" s="145">
        <v>2.1796799064000001</v>
      </c>
      <c r="W39" s="145">
        <v>7.1480984259500002E-2</v>
      </c>
      <c r="X39" s="26" t="s">
        <v>431</v>
      </c>
      <c r="Y39" s="26" t="s">
        <v>431</v>
      </c>
      <c r="Z39" s="26" t="s">
        <v>431</v>
      </c>
      <c r="AA39" s="26" t="s">
        <v>431</v>
      </c>
      <c r="AB39" s="145">
        <v>5.7930023485200009E-2</v>
      </c>
      <c r="AC39" s="145">
        <v>1.5150000000000004E-2</v>
      </c>
      <c r="AD39" s="145">
        <v>0.18266883036399623</v>
      </c>
      <c r="AE39" s="144" t="s">
        <v>443</v>
      </c>
      <c r="AF39" s="145">
        <v>10407.936959000001</v>
      </c>
      <c r="AG39" s="145">
        <v>124</v>
      </c>
      <c r="AH39" s="145">
        <v>1250.03</v>
      </c>
      <c r="AI39" s="145">
        <v>3030</v>
      </c>
      <c r="AJ39" s="26" t="s">
        <v>430</v>
      </c>
      <c r="AK39" s="26" t="s">
        <v>430</v>
      </c>
      <c r="AL39" s="49" t="s">
        <v>50</v>
      </c>
    </row>
    <row r="40" spans="1:38" s="2" customFormat="1" ht="26.25" customHeight="1" thickBot="1" x14ac:dyDescent="0.3">
      <c r="A40" s="70" t="s">
        <v>71</v>
      </c>
      <c r="B40" s="70" t="s">
        <v>106</v>
      </c>
      <c r="C40" s="70" t="s">
        <v>437</v>
      </c>
      <c r="D40" s="72"/>
      <c r="E40" s="145">
        <v>2.2161022234144729</v>
      </c>
      <c r="F40" s="145">
        <v>0.70225552805279146</v>
      </c>
      <c r="G40" s="145">
        <v>1.4734283202691271E-3</v>
      </c>
      <c r="H40" s="145">
        <v>8.4565254133358843E-4</v>
      </c>
      <c r="I40" s="145">
        <v>0.18872610726592243</v>
      </c>
      <c r="J40" s="145">
        <v>0.1887261072659224</v>
      </c>
      <c r="K40" s="145">
        <v>0.1887261072659224</v>
      </c>
      <c r="L40" s="145">
        <v>5.0619649799748319E-2</v>
      </c>
      <c r="M40" s="145">
        <v>18.020983711998323</v>
      </c>
      <c r="N40" s="26" t="s">
        <v>430</v>
      </c>
      <c r="O40" s="145">
        <v>1.1793244770807031E-3</v>
      </c>
      <c r="P40" s="26" t="s">
        <v>430</v>
      </c>
      <c r="Q40" s="26" t="s">
        <v>430</v>
      </c>
      <c r="R40" s="145">
        <v>5.8966223854035145E-3</v>
      </c>
      <c r="S40" s="145">
        <v>0.20048516110371947</v>
      </c>
      <c r="T40" s="145">
        <v>8.2552713395649194E-3</v>
      </c>
      <c r="U40" s="145">
        <v>1.1793244770807031E-3</v>
      </c>
      <c r="V40" s="145">
        <v>0.11793244770807031</v>
      </c>
      <c r="W40" s="26" t="s">
        <v>430</v>
      </c>
      <c r="X40" s="145">
        <v>3.7425759704597839E-3</v>
      </c>
      <c r="Y40" s="145">
        <v>5.6920198461858388E-3</v>
      </c>
      <c r="Z40" s="26" t="s">
        <v>430</v>
      </c>
      <c r="AA40" s="26" t="s">
        <v>430</v>
      </c>
      <c r="AB40" s="145">
        <v>9.4345958166456214E-3</v>
      </c>
      <c r="AC40" s="26" t="s">
        <v>430</v>
      </c>
      <c r="AD40" s="26" t="s">
        <v>430</v>
      </c>
      <c r="AE40" s="144" t="s">
        <v>443</v>
      </c>
      <c r="AF40" s="145">
        <v>5075.4716843558654</v>
      </c>
      <c r="AG40" s="26" t="s">
        <v>430</v>
      </c>
      <c r="AH40" s="26" t="s">
        <v>430</v>
      </c>
      <c r="AI40" s="145">
        <v>99.160040665345974</v>
      </c>
      <c r="AJ40" s="26" t="s">
        <v>430</v>
      </c>
      <c r="AK40" s="26" t="s">
        <v>430</v>
      </c>
      <c r="AL40" s="49" t="s">
        <v>50</v>
      </c>
    </row>
    <row r="41" spans="1:38" s="2" customFormat="1" ht="26.25" customHeight="1" thickBot="1" x14ac:dyDescent="0.3">
      <c r="A41" s="70" t="s">
        <v>104</v>
      </c>
      <c r="B41" s="70" t="s">
        <v>107</v>
      </c>
      <c r="C41" s="70" t="s">
        <v>438</v>
      </c>
      <c r="D41" s="72"/>
      <c r="E41" s="145">
        <v>5.545297273000001</v>
      </c>
      <c r="F41" s="145">
        <v>21.006304455245004</v>
      </c>
      <c r="G41" s="145">
        <v>1.0766236933091402</v>
      </c>
      <c r="H41" s="145">
        <v>1.1549297629651269</v>
      </c>
      <c r="I41" s="145">
        <v>9.296186216088671</v>
      </c>
      <c r="J41" s="145">
        <v>9.6303261553173289</v>
      </c>
      <c r="K41" s="145">
        <v>10.052276307622225</v>
      </c>
      <c r="L41" s="145">
        <v>2.7066601808705002</v>
      </c>
      <c r="M41" s="145">
        <v>158.61659959699</v>
      </c>
      <c r="N41" s="145">
        <v>0.57637000000000005</v>
      </c>
      <c r="O41" s="145">
        <v>0.15995600000000004</v>
      </c>
      <c r="P41" s="145">
        <v>2.7012180000000004E-2</v>
      </c>
      <c r="Q41" s="145">
        <v>6.864300000000001E-2</v>
      </c>
      <c r="R41" s="145">
        <v>1.8932610000000003</v>
      </c>
      <c r="S41" s="145">
        <v>0.35973700000000008</v>
      </c>
      <c r="T41" s="145">
        <v>1.7168700000000001</v>
      </c>
      <c r="U41" s="145">
        <v>0.26528500000000005</v>
      </c>
      <c r="V41" s="145">
        <v>37.217191999999997</v>
      </c>
      <c r="W41" s="145">
        <v>1.1253644727300001</v>
      </c>
      <c r="X41" s="26" t="s">
        <v>431</v>
      </c>
      <c r="Y41" s="26" t="s">
        <v>431</v>
      </c>
      <c r="Z41" s="26" t="s">
        <v>431</v>
      </c>
      <c r="AA41" s="26" t="s">
        <v>431</v>
      </c>
      <c r="AB41" s="145">
        <v>8.187957291</v>
      </c>
      <c r="AC41" s="145">
        <v>0.26553990196078431</v>
      </c>
      <c r="AD41" s="145">
        <v>3.1847151110888774</v>
      </c>
      <c r="AE41" s="144" t="s">
        <v>443</v>
      </c>
      <c r="AF41" s="145">
        <v>15180</v>
      </c>
      <c r="AG41" s="145">
        <v>190</v>
      </c>
      <c r="AH41" s="145">
        <v>1371.14546</v>
      </c>
      <c r="AI41" s="145">
        <v>53057.000000000007</v>
      </c>
      <c r="AJ41" s="145">
        <v>1</v>
      </c>
      <c r="AK41" s="26" t="s">
        <v>430</v>
      </c>
      <c r="AL41" s="49" t="s">
        <v>50</v>
      </c>
    </row>
    <row r="42" spans="1:38" s="2" customFormat="1" ht="26.25" customHeight="1" thickBot="1" x14ac:dyDescent="0.3">
      <c r="A42" s="70" t="s">
        <v>71</v>
      </c>
      <c r="B42" s="70" t="s">
        <v>108</v>
      </c>
      <c r="C42" s="70" t="s">
        <v>109</v>
      </c>
      <c r="D42" s="72"/>
      <c r="E42" s="145">
        <v>0.90858148780329184</v>
      </c>
      <c r="F42" s="145">
        <v>5.2996366465283185</v>
      </c>
      <c r="G42" s="145">
        <v>9.7641808868349832E-4</v>
      </c>
      <c r="H42" s="145">
        <v>2.9927558261751114E-4</v>
      </c>
      <c r="I42" s="145">
        <v>0.22921346781849072</v>
      </c>
      <c r="J42" s="145">
        <v>0.22921346781849075</v>
      </c>
      <c r="K42" s="145">
        <v>0.22921346781849075</v>
      </c>
      <c r="L42" s="145">
        <v>2.7975959094964885E-2</v>
      </c>
      <c r="M42" s="145">
        <v>45.845015402014241</v>
      </c>
      <c r="N42" s="26" t="s">
        <v>430</v>
      </c>
      <c r="O42" s="145">
        <v>6.8223842809906699E-4</v>
      </c>
      <c r="P42" s="26" t="s">
        <v>430</v>
      </c>
      <c r="Q42" s="26" t="s">
        <v>430</v>
      </c>
      <c r="R42" s="145">
        <v>3.4111921404953354E-3</v>
      </c>
      <c r="S42" s="145">
        <v>0.11598053277684139</v>
      </c>
      <c r="T42" s="145">
        <v>4.7756689966934694E-3</v>
      </c>
      <c r="U42" s="145">
        <v>6.8223842809906699E-4</v>
      </c>
      <c r="V42" s="145">
        <v>6.8223842809906704E-2</v>
      </c>
      <c r="W42" s="26" t="s">
        <v>430</v>
      </c>
      <c r="X42" s="145">
        <v>2.6008524009182936E-3</v>
      </c>
      <c r="Y42" s="145">
        <v>2.857055023874241E-3</v>
      </c>
      <c r="Z42" s="26" t="s">
        <v>430</v>
      </c>
      <c r="AA42" s="26" t="s">
        <v>430</v>
      </c>
      <c r="AB42" s="145">
        <v>5.4579074247925342E-3</v>
      </c>
      <c r="AC42" s="26" t="s">
        <v>430</v>
      </c>
      <c r="AD42" s="26" t="s">
        <v>430</v>
      </c>
      <c r="AE42" s="144" t="s">
        <v>443</v>
      </c>
      <c r="AF42" s="145">
        <v>2895.2422807326247</v>
      </c>
      <c r="AG42" s="26" t="s">
        <v>430</v>
      </c>
      <c r="AH42" s="26" t="s">
        <v>430</v>
      </c>
      <c r="AI42" s="145">
        <v>55.958135653172349</v>
      </c>
      <c r="AJ42" s="26" t="s">
        <v>430</v>
      </c>
      <c r="AK42" s="26" t="s">
        <v>430</v>
      </c>
      <c r="AL42" s="49" t="s">
        <v>50</v>
      </c>
    </row>
    <row r="43" spans="1:38" s="2" customFormat="1" ht="26.25" customHeight="1" thickBot="1" x14ac:dyDescent="0.3">
      <c r="A43" s="70" t="s">
        <v>104</v>
      </c>
      <c r="B43" s="70" t="s">
        <v>110</v>
      </c>
      <c r="C43" s="70" t="s">
        <v>111</v>
      </c>
      <c r="D43" s="72"/>
      <c r="E43" s="145">
        <v>1.0665150632839999</v>
      </c>
      <c r="F43" s="145">
        <v>0.38270012656799995</v>
      </c>
      <c r="G43" s="145">
        <v>0.71640453052045994</v>
      </c>
      <c r="H43" s="145">
        <v>1.2212462000000002E-2</v>
      </c>
      <c r="I43" s="145">
        <v>0.1686565079199579</v>
      </c>
      <c r="J43" s="145">
        <v>0.33645291318378107</v>
      </c>
      <c r="K43" s="145">
        <v>0.86442891980266656</v>
      </c>
      <c r="L43" s="145">
        <v>1.1698524633463875E-2</v>
      </c>
      <c r="M43" s="145">
        <v>2.1031301265679998</v>
      </c>
      <c r="N43" s="145">
        <v>0.37223060758279997</v>
      </c>
      <c r="O43" s="145">
        <v>2.6455781771951997E-2</v>
      </c>
      <c r="P43" s="145">
        <v>8.164511645383999E-3</v>
      </c>
      <c r="Q43" s="145">
        <v>0.14689640126004003</v>
      </c>
      <c r="R43" s="145">
        <v>0.49103908859759998</v>
      </c>
      <c r="S43" s="145">
        <v>0.41983713922480004</v>
      </c>
      <c r="T43" s="145">
        <v>0.5746490885976</v>
      </c>
      <c r="U43" s="145">
        <v>3.5900000000000001E-2</v>
      </c>
      <c r="V43" s="145">
        <v>5.6014557088372001</v>
      </c>
      <c r="W43" s="145">
        <v>0.18291413607469997</v>
      </c>
      <c r="X43" s="26" t="s">
        <v>431</v>
      </c>
      <c r="Y43" s="26" t="s">
        <v>431</v>
      </c>
      <c r="Z43" s="26" t="s">
        <v>431</v>
      </c>
      <c r="AA43" s="26" t="s">
        <v>431</v>
      </c>
      <c r="AB43" s="145">
        <v>8.3856230632839993E-2</v>
      </c>
      <c r="AC43" s="145">
        <v>3.766470588235294E-2</v>
      </c>
      <c r="AD43" s="145">
        <v>0.43105923981580024</v>
      </c>
      <c r="AE43" s="144" t="s">
        <v>443</v>
      </c>
      <c r="AF43" s="145">
        <v>3696</v>
      </c>
      <c r="AG43" s="145">
        <v>1796.3506328399999</v>
      </c>
      <c r="AH43" s="145">
        <v>210</v>
      </c>
      <c r="AI43" s="145">
        <v>7180</v>
      </c>
      <c r="AJ43" s="26" t="s">
        <v>430</v>
      </c>
      <c r="AK43" s="26" t="s">
        <v>430</v>
      </c>
      <c r="AL43" s="49" t="s">
        <v>50</v>
      </c>
    </row>
    <row r="44" spans="1:38" s="2" customFormat="1" ht="26.25" customHeight="1" thickBot="1" x14ac:dyDescent="0.3">
      <c r="A44" s="70" t="s">
        <v>71</v>
      </c>
      <c r="B44" s="70" t="s">
        <v>112</v>
      </c>
      <c r="C44" s="70" t="s">
        <v>113</v>
      </c>
      <c r="D44" s="72"/>
      <c r="E44" s="145">
        <v>5.185936412951758</v>
      </c>
      <c r="F44" s="145">
        <v>1.6342541138189526</v>
      </c>
      <c r="G44" s="145">
        <v>3.2773408145116765E-3</v>
      </c>
      <c r="H44" s="145">
        <v>2.1296606267137406E-3</v>
      </c>
      <c r="I44" s="145">
        <v>0.34401649841728837</v>
      </c>
      <c r="J44" s="145">
        <v>0.34401649841728837</v>
      </c>
      <c r="K44" s="145">
        <v>0.34401649841728837</v>
      </c>
      <c r="L44" s="145">
        <v>0.17784522800702712</v>
      </c>
      <c r="M44" s="145">
        <v>9.5887490289396631</v>
      </c>
      <c r="N44" s="26" t="s">
        <v>430</v>
      </c>
      <c r="O44" s="145">
        <v>2.7120873767156575E-3</v>
      </c>
      <c r="P44" s="26" t="s">
        <v>430</v>
      </c>
      <c r="Q44" s="26" t="s">
        <v>430</v>
      </c>
      <c r="R44" s="145">
        <v>1.3560436883578291E-2</v>
      </c>
      <c r="S44" s="145">
        <v>0.46105485404166191</v>
      </c>
      <c r="T44" s="145">
        <v>1.898461163700961E-2</v>
      </c>
      <c r="U44" s="145">
        <v>2.7120873767156575E-3</v>
      </c>
      <c r="V44" s="145">
        <v>0.27120873767156584</v>
      </c>
      <c r="W44" s="26" t="s">
        <v>430</v>
      </c>
      <c r="X44" s="145">
        <v>8.216488440581168E-3</v>
      </c>
      <c r="Y44" s="145">
        <v>1.3480210573144096E-2</v>
      </c>
      <c r="Z44" s="26" t="s">
        <v>430</v>
      </c>
      <c r="AA44" s="26" t="s">
        <v>430</v>
      </c>
      <c r="AB44" s="145">
        <v>2.1696699013725264E-2</v>
      </c>
      <c r="AC44" s="26" t="s">
        <v>430</v>
      </c>
      <c r="AD44" s="26" t="s">
        <v>430</v>
      </c>
      <c r="AE44" s="144" t="s">
        <v>443</v>
      </c>
      <c r="AF44" s="145">
        <v>11708.685048836724</v>
      </c>
      <c r="AG44" s="26" t="s">
        <v>430</v>
      </c>
      <c r="AH44" s="26" t="s">
        <v>430</v>
      </c>
      <c r="AI44" s="145">
        <v>16.392963552792803</v>
      </c>
      <c r="AJ44" s="26" t="s">
        <v>430</v>
      </c>
      <c r="AK44" s="26" t="s">
        <v>430</v>
      </c>
      <c r="AL44" s="49" t="s">
        <v>50</v>
      </c>
    </row>
    <row r="45" spans="1:38" s="2" customFormat="1" ht="26.25" customHeight="1" thickBot="1" x14ac:dyDescent="0.3">
      <c r="A45" s="70" t="s">
        <v>71</v>
      </c>
      <c r="B45" s="70" t="s">
        <v>114</v>
      </c>
      <c r="C45" s="70" t="s">
        <v>115</v>
      </c>
      <c r="D45" s="72"/>
      <c r="E45" s="145">
        <v>2.2125242048000002</v>
      </c>
      <c r="F45" s="145">
        <v>9.4317552126563051E-2</v>
      </c>
      <c r="G45" s="145">
        <v>3.3968220511235956E-4</v>
      </c>
      <c r="H45" s="145">
        <v>2.7868209849999997E-4</v>
      </c>
      <c r="I45" s="145">
        <v>4.7315645796774178E-2</v>
      </c>
      <c r="J45" s="145">
        <v>5.2385179274999992E-2</v>
      </c>
      <c r="K45" s="145">
        <v>5.2385179274999992E-2</v>
      </c>
      <c r="L45" s="145">
        <v>1.6239405575249995E-2</v>
      </c>
      <c r="M45" s="145">
        <v>0.31431107565000005</v>
      </c>
      <c r="N45" s="145">
        <v>4.5859079499999999E-3</v>
      </c>
      <c r="O45" s="145">
        <v>3.5276214999999995E-4</v>
      </c>
      <c r="P45" s="145">
        <v>1.0582864499999998E-3</v>
      </c>
      <c r="Q45" s="145">
        <v>1.4110485999999998E-3</v>
      </c>
      <c r="R45" s="145">
        <v>1.7638107499999998E-3</v>
      </c>
      <c r="S45" s="145">
        <v>3.1043069199999999E-2</v>
      </c>
      <c r="T45" s="145">
        <v>3.5276214999999993E-2</v>
      </c>
      <c r="U45" s="145">
        <v>3.5276214999999996E-3</v>
      </c>
      <c r="V45" s="145">
        <v>4.2331457999999988E-2</v>
      </c>
      <c r="W45" s="145">
        <v>4.5859079499999999E-3</v>
      </c>
      <c r="X45" s="26" t="s">
        <v>430</v>
      </c>
      <c r="Y45" s="26" t="s">
        <v>430</v>
      </c>
      <c r="Z45" s="26" t="s">
        <v>430</v>
      </c>
      <c r="AA45" s="26" t="s">
        <v>430</v>
      </c>
      <c r="AB45" s="26" t="s">
        <v>430</v>
      </c>
      <c r="AC45" s="145">
        <v>2.8220971999999996E-3</v>
      </c>
      <c r="AD45" s="145">
        <v>1.34049617E-3</v>
      </c>
      <c r="AE45" s="144" t="s">
        <v>443</v>
      </c>
      <c r="AF45" s="145">
        <v>1506.2943805</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0" t="s">
        <v>117</v>
      </c>
      <c r="D46" s="72"/>
      <c r="E46" s="145">
        <v>2.6107670717550078</v>
      </c>
      <c r="F46" s="145">
        <v>0.20419371215901214</v>
      </c>
      <c r="G46" s="145">
        <v>1.3751721801905463</v>
      </c>
      <c r="H46" s="145">
        <v>7.7830372283535303E-5</v>
      </c>
      <c r="I46" s="145">
        <v>0.23539997589519468</v>
      </c>
      <c r="J46" s="145">
        <v>0.83272807039165431</v>
      </c>
      <c r="K46" s="145">
        <v>2.753893345958891</v>
      </c>
      <c r="L46" s="145">
        <v>6.8447977823904271E-2</v>
      </c>
      <c r="M46" s="145">
        <v>6.7723561399211905</v>
      </c>
      <c r="N46" s="145">
        <v>0.63773413730270123</v>
      </c>
      <c r="O46" s="145">
        <v>6.4327349365909489E-2</v>
      </c>
      <c r="P46" s="145">
        <v>6.6828827147272013E-3</v>
      </c>
      <c r="Q46" s="145">
        <v>1.8285745381737946E-2</v>
      </c>
      <c r="R46" s="145">
        <v>0.44720674765573665</v>
      </c>
      <c r="S46" s="145">
        <v>0.66328220117210646</v>
      </c>
      <c r="T46" s="145">
        <v>1.1770204634213359</v>
      </c>
      <c r="U46" s="145">
        <v>8.783259409204531E-4</v>
      </c>
      <c r="V46" s="145">
        <v>8.9248648735450207</v>
      </c>
      <c r="W46" s="145">
        <v>0.27307542768083776</v>
      </c>
      <c r="X46" s="145">
        <v>3.5128805620608899E-5</v>
      </c>
      <c r="Y46" s="145">
        <v>5.8548009367681492E-5</v>
      </c>
      <c r="Z46" s="26" t="s">
        <v>431</v>
      </c>
      <c r="AA46" s="26" t="s">
        <v>431</v>
      </c>
      <c r="AB46" s="145">
        <v>5.5787505738973169E-2</v>
      </c>
      <c r="AC46" s="145">
        <v>1.3381563855405241E-2</v>
      </c>
      <c r="AD46" s="26" t="s">
        <v>430</v>
      </c>
      <c r="AE46" s="144" t="s">
        <v>443</v>
      </c>
      <c r="AF46" s="145">
        <v>7655.5349309757366</v>
      </c>
      <c r="AG46" s="26" t="s">
        <v>430</v>
      </c>
      <c r="AH46" s="145">
        <v>3859.8278203291893</v>
      </c>
      <c r="AI46" s="145">
        <v>12688.270784167707</v>
      </c>
      <c r="AJ46" s="26" t="s">
        <v>430</v>
      </c>
      <c r="AK46" s="26" t="s">
        <v>430</v>
      </c>
      <c r="AL46" s="49" t="s">
        <v>50</v>
      </c>
    </row>
    <row r="47" spans="1:38" s="2" customFormat="1" ht="26.25" customHeight="1" thickBot="1" x14ac:dyDescent="0.3">
      <c r="A47" s="70" t="s">
        <v>71</v>
      </c>
      <c r="B47" s="70" t="s">
        <v>118</v>
      </c>
      <c r="C47" s="70" t="s">
        <v>119</v>
      </c>
      <c r="D47" s="72"/>
      <c r="E47" s="145">
        <v>0.36072418999439992</v>
      </c>
      <c r="F47" s="145">
        <v>3.9746661896699988E-2</v>
      </c>
      <c r="G47" s="145">
        <v>2.9684857940399996E-2</v>
      </c>
      <c r="H47" s="26" t="s">
        <v>430</v>
      </c>
      <c r="I47" s="145">
        <v>1.6014198998499998E-2</v>
      </c>
      <c r="J47" s="145">
        <v>1.6014198998499998E-2</v>
      </c>
      <c r="K47" s="145">
        <v>1.6014198998499998E-2</v>
      </c>
      <c r="L47" s="145">
        <v>7.6868155192799997E-3</v>
      </c>
      <c r="M47" s="145">
        <v>0.55934022687960006</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6.8359370000000003E-2</v>
      </c>
      <c r="G49" s="145">
        <v>3.1260000000000003E-2</v>
      </c>
      <c r="H49" s="145">
        <v>3.284801E-3</v>
      </c>
      <c r="I49" s="145">
        <v>1.3233659942363113E-2</v>
      </c>
      <c r="J49" s="145">
        <v>3.1674005763688763E-2</v>
      </c>
      <c r="K49" s="145">
        <v>7.528E-2</v>
      </c>
      <c r="L49" s="145">
        <v>1.6185200000000002E-5</v>
      </c>
      <c r="M49" s="26" t="s">
        <v>431</v>
      </c>
      <c r="N49" s="145">
        <v>2.8440000000000003E-2</v>
      </c>
      <c r="O49" s="145">
        <v>8.9999999999999992E-5</v>
      </c>
      <c r="P49" s="145">
        <v>1.0000000000000001E-5</v>
      </c>
      <c r="Q49" s="145">
        <v>1.1640000000000001E-2</v>
      </c>
      <c r="R49" s="145">
        <v>5.77E-3</v>
      </c>
      <c r="S49" s="145">
        <v>8.2810000000000009E-2</v>
      </c>
      <c r="T49" s="145">
        <v>1.6230000000000001E-2</v>
      </c>
      <c r="U49" s="26" t="s">
        <v>429</v>
      </c>
      <c r="V49" s="145">
        <v>0.20698</v>
      </c>
      <c r="W49" s="145">
        <v>2.6633520000000002</v>
      </c>
      <c r="X49" s="145">
        <v>0.14204544</v>
      </c>
      <c r="Y49" s="145">
        <v>0.17755680000000001</v>
      </c>
      <c r="Z49" s="145">
        <v>8.8778400000000007E-2</v>
      </c>
      <c r="AA49" s="145">
        <v>6.214488E-2</v>
      </c>
      <c r="AB49" s="145">
        <v>0.47052551999999997</v>
      </c>
      <c r="AC49" s="26" t="s">
        <v>430</v>
      </c>
      <c r="AD49" s="145">
        <v>3.1960223999999999</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1.2181601123595507</v>
      </c>
      <c r="J50" s="145">
        <v>1.7346600000000001</v>
      </c>
      <c r="K50" s="145">
        <v>2.6540298000000004</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9427.5</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3.0644420000000001</v>
      </c>
      <c r="G52" s="26" t="s">
        <v>431</v>
      </c>
      <c r="H52" s="26" t="s">
        <v>431</v>
      </c>
      <c r="I52" s="26" t="s">
        <v>431</v>
      </c>
      <c r="J52" s="26" t="s">
        <v>431</v>
      </c>
      <c r="K52" s="26" t="s">
        <v>431</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3.0011158991459381</v>
      </c>
      <c r="G53" s="26" t="s">
        <v>430</v>
      </c>
      <c r="H53" s="26" t="s">
        <v>430</v>
      </c>
      <c r="I53" s="145">
        <v>1.3000000000000002E-4</v>
      </c>
      <c r="J53" s="145">
        <v>1.3000000000000002E-4</v>
      </c>
      <c r="K53" s="145">
        <v>1.3000000000000002E-4</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0.29234129999999997</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2923.413</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2.7020001999999998E-2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9.7883652000000012E-3</v>
      </c>
      <c r="X57" s="145">
        <v>3.2499999999999997E-5</v>
      </c>
      <c r="Y57" s="145">
        <v>3.2499999999999997E-5</v>
      </c>
      <c r="Z57" s="145">
        <v>3.2499999999999997E-5</v>
      </c>
      <c r="AA57" s="145">
        <v>3.2499999999999997E-5</v>
      </c>
      <c r="AB57" s="145">
        <v>1.2999999999999999E-4</v>
      </c>
      <c r="AC57" s="26" t="s">
        <v>430</v>
      </c>
      <c r="AD57" s="145">
        <v>2.517906</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4.7600000000000002E-4</v>
      </c>
      <c r="J58" s="145">
        <v>2.3799999999999997E-3</v>
      </c>
      <c r="K58" s="145">
        <v>6.1200000000000004E-3</v>
      </c>
      <c r="L58" s="145">
        <v>3.9412800000000002E-6</v>
      </c>
      <c r="M58" s="26" t="s">
        <v>430</v>
      </c>
      <c r="N58" s="26" t="s">
        <v>430</v>
      </c>
      <c r="O58" s="26" t="s">
        <v>430</v>
      </c>
      <c r="P58" s="26" t="s">
        <v>430</v>
      </c>
      <c r="Q58" s="26" t="s">
        <v>430</v>
      </c>
      <c r="R58" s="26" t="s">
        <v>430</v>
      </c>
      <c r="S58" s="26" t="s">
        <v>430</v>
      </c>
      <c r="T58" s="26" t="s">
        <v>430</v>
      </c>
      <c r="U58" s="26" t="s">
        <v>430</v>
      </c>
      <c r="V58" s="26" t="s">
        <v>430</v>
      </c>
      <c r="W58" s="145">
        <v>0.12910817399999999</v>
      </c>
      <c r="X58" s="26" t="s">
        <v>430</v>
      </c>
      <c r="Y58" s="26" t="s">
        <v>430</v>
      </c>
      <c r="Z58" s="26" t="s">
        <v>430</v>
      </c>
      <c r="AA58" s="26" t="s">
        <v>430</v>
      </c>
      <c r="AB58" s="26" t="s">
        <v>430</v>
      </c>
      <c r="AC58" s="26" t="s">
        <v>430</v>
      </c>
      <c r="AD58" s="145">
        <v>0.24828495</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1.8228880000000003E-2</v>
      </c>
      <c r="G59" s="26" t="s">
        <v>431</v>
      </c>
      <c r="H59" s="26" t="s">
        <v>430</v>
      </c>
      <c r="I59" s="145">
        <v>5.7920000000000003E-3</v>
      </c>
      <c r="J59" s="145">
        <v>6.5159999999999992E-3</v>
      </c>
      <c r="K59" s="145">
        <v>7.2399999999999999E-3</v>
      </c>
      <c r="L59" s="145">
        <v>3.5910400000000003E-6</v>
      </c>
      <c r="M59" s="26" t="s">
        <v>431</v>
      </c>
      <c r="N59" s="145">
        <v>2.0000000000000002E-5</v>
      </c>
      <c r="O59" s="145">
        <v>3.1428571428571431E-2</v>
      </c>
      <c r="P59" s="26" t="s">
        <v>430</v>
      </c>
      <c r="Q59" s="26" t="s">
        <v>430</v>
      </c>
      <c r="R59" s="26" t="s">
        <v>430</v>
      </c>
      <c r="S59" s="145">
        <v>1.20920978140785E-6</v>
      </c>
      <c r="T59" s="26" t="s">
        <v>430</v>
      </c>
      <c r="U59" s="145">
        <v>9.8214285714285712E-3</v>
      </c>
      <c r="V59" s="145">
        <v>1.4000000000000001E-4</v>
      </c>
      <c r="W59" s="145">
        <v>3.6598400000000003E-4</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9.325983123774511E-3</v>
      </c>
      <c r="J60" s="145">
        <v>7.4778313112745132E-2</v>
      </c>
      <c r="K60" s="145">
        <v>0.15243634923500002</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1.3156274673921227E-2</v>
      </c>
      <c r="J61" s="145">
        <v>3.0241713161678094E-2</v>
      </c>
      <c r="K61" s="145">
        <v>6.5306490258333322E-2</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3.78514629933E-2</v>
      </c>
      <c r="J62" s="145">
        <v>0.36961899185300023</v>
      </c>
      <c r="K62" s="145">
        <v>0.94202764627000002</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26" t="s">
        <v>434</v>
      </c>
      <c r="F64" s="26" t="s">
        <v>434</v>
      </c>
      <c r="G64" s="26" t="s">
        <v>434</v>
      </c>
      <c r="H64" s="26" t="s">
        <v>434</v>
      </c>
      <c r="I64" s="26" t="s">
        <v>434</v>
      </c>
      <c r="J64" s="26" t="s">
        <v>434</v>
      </c>
      <c r="K64" s="26" t="s">
        <v>434</v>
      </c>
      <c r="L64" s="26" t="s">
        <v>434</v>
      </c>
      <c r="M64" s="26" t="s">
        <v>434</v>
      </c>
      <c r="N64" s="26" t="s">
        <v>434</v>
      </c>
      <c r="O64" s="26" t="s">
        <v>434</v>
      </c>
      <c r="P64" s="26" t="s">
        <v>434</v>
      </c>
      <c r="Q64" s="26" t="s">
        <v>434</v>
      </c>
      <c r="R64" s="26" t="s">
        <v>434</v>
      </c>
      <c r="S64" s="26" t="s">
        <v>434</v>
      </c>
      <c r="T64" s="26" t="s">
        <v>434</v>
      </c>
      <c r="U64" s="26" t="s">
        <v>434</v>
      </c>
      <c r="V64" s="26" t="s">
        <v>434</v>
      </c>
      <c r="W64" s="26" t="s">
        <v>434</v>
      </c>
      <c r="X64" s="26" t="s">
        <v>434</v>
      </c>
      <c r="Y64" s="26" t="s">
        <v>434</v>
      </c>
      <c r="Z64" s="26" t="s">
        <v>434</v>
      </c>
      <c r="AA64" s="26" t="s">
        <v>434</v>
      </c>
      <c r="AB64" s="26" t="s">
        <v>434</v>
      </c>
      <c r="AC64" s="26" t="s">
        <v>434</v>
      </c>
      <c r="AD64" s="26" t="s">
        <v>434</v>
      </c>
      <c r="AE64" s="144" t="s">
        <v>443</v>
      </c>
      <c r="AF64" s="26" t="s">
        <v>434</v>
      </c>
      <c r="AG64" s="26" t="s">
        <v>434</v>
      </c>
      <c r="AH64" s="26" t="s">
        <v>434</v>
      </c>
      <c r="AI64" s="26" t="s">
        <v>434</v>
      </c>
      <c r="AJ64" s="26" t="s">
        <v>434</v>
      </c>
      <c r="AK64" s="26" t="s">
        <v>434</v>
      </c>
      <c r="AL64" s="49" t="s">
        <v>161</v>
      </c>
    </row>
    <row r="65" spans="1:38" s="2" customFormat="1" ht="26.25" customHeight="1" thickBot="1" x14ac:dyDescent="0.3">
      <c r="A65" s="70" t="s">
        <v>54</v>
      </c>
      <c r="B65" s="70" t="s">
        <v>162</v>
      </c>
      <c r="C65" s="70" t="s">
        <v>163</v>
      </c>
      <c r="D65" s="72"/>
      <c r="E65" s="145">
        <v>0.41415999999999997</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2.188E-2</v>
      </c>
      <c r="J68" s="145">
        <v>2.188E-2</v>
      </c>
      <c r="K68" s="145">
        <v>2.188E-2</v>
      </c>
      <c r="L68" s="145">
        <v>3.9384000000000001E-4</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0.10846</v>
      </c>
      <c r="F70" s="145">
        <v>2.5849708700000003</v>
      </c>
      <c r="G70" s="145">
        <v>2.1180564705849001</v>
      </c>
      <c r="H70" s="145">
        <v>0.39974000000000004</v>
      </c>
      <c r="I70" s="145">
        <v>0.22239929454378446</v>
      </c>
      <c r="J70" s="145">
        <v>0.32673448721978726</v>
      </c>
      <c r="K70" s="145">
        <v>0.37700893858000001</v>
      </c>
      <c r="L70" s="145">
        <v>4.0031873017881206E-3</v>
      </c>
      <c r="M70" s="26" t="s">
        <v>430</v>
      </c>
      <c r="N70" s="145">
        <v>1E-3</v>
      </c>
      <c r="O70" s="26" t="s">
        <v>430</v>
      </c>
      <c r="P70" s="145">
        <v>6.8540000000000004E-2</v>
      </c>
      <c r="Q70" s="26" t="s">
        <v>430</v>
      </c>
      <c r="R70" s="26" t="s">
        <v>431</v>
      </c>
      <c r="S70" s="145">
        <v>2.7E-2</v>
      </c>
      <c r="T70" s="145">
        <v>7.4099999999999999E-2</v>
      </c>
      <c r="U70" s="26" t="s">
        <v>430</v>
      </c>
      <c r="V70" s="145">
        <v>0.25</v>
      </c>
      <c r="W70" s="145">
        <v>0.19</v>
      </c>
      <c r="X70" s="26" t="s">
        <v>430</v>
      </c>
      <c r="Y70" s="26" t="s">
        <v>430</v>
      </c>
      <c r="Z70" s="26" t="s">
        <v>430</v>
      </c>
      <c r="AA70" s="26" t="s">
        <v>430</v>
      </c>
      <c r="AB70" s="26" t="s">
        <v>430</v>
      </c>
      <c r="AC70" s="145">
        <v>13.97</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8.9296000000000014E-2</v>
      </c>
      <c r="G71" s="26" t="s">
        <v>430</v>
      </c>
      <c r="H71" s="26" t="s">
        <v>430</v>
      </c>
      <c r="I71" s="145">
        <v>1.4223053615999993E-3</v>
      </c>
      <c r="J71" s="145">
        <v>1.1378442892799994E-2</v>
      </c>
      <c r="K71" s="145">
        <v>3.5557634040000043E-2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0.24554438999999997</v>
      </c>
      <c r="G72" s="145">
        <v>0.49734</v>
      </c>
      <c r="H72" s="145">
        <v>2.1000000000000001E-4</v>
      </c>
      <c r="I72" s="145">
        <v>0.22455100000000003</v>
      </c>
      <c r="J72" s="145">
        <v>0.24092557142857143</v>
      </c>
      <c r="K72" s="145">
        <v>0.29300999999999988</v>
      </c>
      <c r="L72" s="145">
        <v>8.5266000000000009E-4</v>
      </c>
      <c r="M72" s="145">
        <v>0.51960000000000006</v>
      </c>
      <c r="N72" s="145">
        <v>0.49478000000000005</v>
      </c>
      <c r="O72" s="145">
        <v>1.8810000000000004E-2</v>
      </c>
      <c r="P72" s="145">
        <v>0.16701999999999997</v>
      </c>
      <c r="Q72" s="145">
        <v>4.65E-2</v>
      </c>
      <c r="R72" s="145">
        <v>3.3269400000000005</v>
      </c>
      <c r="S72" s="145">
        <v>0.89585999999999999</v>
      </c>
      <c r="T72" s="145">
        <v>1.2048299999999996</v>
      </c>
      <c r="U72" s="26" t="s">
        <v>429</v>
      </c>
      <c r="V72" s="145">
        <v>3.0897700000000006</v>
      </c>
      <c r="W72" s="145">
        <v>1.57</v>
      </c>
      <c r="X72" s="145">
        <v>3.0365281999999998E-3</v>
      </c>
      <c r="Y72" s="145">
        <v>2.6740996285714281E-3</v>
      </c>
      <c r="Z72" s="145">
        <v>2.6455281999999995E-3</v>
      </c>
      <c r="AA72" s="145">
        <v>2.6165281999999995E-3</v>
      </c>
      <c r="AB72" s="145">
        <v>1.1072684228571427E-2</v>
      </c>
      <c r="AC72" s="145">
        <v>1.4112E-2</v>
      </c>
      <c r="AD72" s="145">
        <v>13.491490000000001</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145">
        <v>2.9000000000000004E-5</v>
      </c>
      <c r="G73" s="145">
        <v>8.8000000000000003E-4</v>
      </c>
      <c r="H73" s="26" t="s">
        <v>430</v>
      </c>
      <c r="I73" s="145">
        <v>9.1799999999999993E-2</v>
      </c>
      <c r="J73" s="145">
        <v>0.13005000000000003</v>
      </c>
      <c r="K73" s="145">
        <v>0.153</v>
      </c>
      <c r="L73" s="145">
        <v>1.2546E-2</v>
      </c>
      <c r="M73" s="26" t="s">
        <v>430</v>
      </c>
      <c r="N73" s="145">
        <v>0.186</v>
      </c>
      <c r="O73" s="145">
        <v>4.0000000000000001E-3</v>
      </c>
      <c r="P73" s="145">
        <v>6.9999999999999999E-4</v>
      </c>
      <c r="Q73" s="145">
        <v>2E-3</v>
      </c>
      <c r="R73" s="145">
        <v>6.0019999999999998</v>
      </c>
      <c r="S73" s="145">
        <v>0.30199999999999999</v>
      </c>
      <c r="T73" s="145">
        <v>0.157</v>
      </c>
      <c r="U73" s="26" t="s">
        <v>429</v>
      </c>
      <c r="V73" s="145">
        <v>9.0129999999999999</v>
      </c>
      <c r="W73" s="26" t="s">
        <v>430</v>
      </c>
      <c r="X73" s="145">
        <v>9.9999999999999991E-5</v>
      </c>
      <c r="Y73" s="145">
        <v>9.9999999999999991E-5</v>
      </c>
      <c r="Z73" s="26" t="s">
        <v>430</v>
      </c>
      <c r="AA73" s="145">
        <v>9.9999999999999991E-5</v>
      </c>
      <c r="AB73" s="145">
        <v>2.9999999999999997E-4</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26" t="s">
        <v>431</v>
      </c>
      <c r="G74" s="26" t="s">
        <v>430</v>
      </c>
      <c r="H74" s="26" t="s">
        <v>430</v>
      </c>
      <c r="I74" s="145">
        <v>2.2000000000000003E-5</v>
      </c>
      <c r="J74" s="145">
        <v>5.5999999999999992E-5</v>
      </c>
      <c r="K74" s="145">
        <v>8.0000000000000007E-5</v>
      </c>
      <c r="L74" s="145">
        <v>5.0600000000000011E-7</v>
      </c>
      <c r="M74" s="26" t="s">
        <v>430</v>
      </c>
      <c r="N74" s="145">
        <v>2.0000000000000002E-5</v>
      </c>
      <c r="O74" s="145">
        <v>1.0000000000000001E-5</v>
      </c>
      <c r="P74" s="26" t="s">
        <v>430</v>
      </c>
      <c r="Q74" s="145">
        <v>5.0000000000000002E-5</v>
      </c>
      <c r="R74" s="26" t="s">
        <v>430</v>
      </c>
      <c r="S74" s="26" t="s">
        <v>430</v>
      </c>
      <c r="T74" s="26" t="s">
        <v>430</v>
      </c>
      <c r="U74" s="26" t="s">
        <v>430</v>
      </c>
      <c r="V74" s="145">
        <v>2.3000000000000001E-4</v>
      </c>
      <c r="W74" s="145">
        <v>0.45993200000000001</v>
      </c>
      <c r="X74" s="26" t="s">
        <v>430</v>
      </c>
      <c r="Y74" s="26" t="s">
        <v>430</v>
      </c>
      <c r="Z74" s="26" t="s">
        <v>430</v>
      </c>
      <c r="AA74" s="26" t="s">
        <v>430</v>
      </c>
      <c r="AB74" s="26" t="s">
        <v>430</v>
      </c>
      <c r="AC74" s="145">
        <v>2.853669E-2</v>
      </c>
      <c r="AD74" s="145">
        <v>7.5536516925000005E-2</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1.4115534376503472E-3</v>
      </c>
      <c r="G77" s="26" t="s">
        <v>430</v>
      </c>
      <c r="H77" s="26" t="s">
        <v>430</v>
      </c>
      <c r="I77" s="145">
        <v>1.1557471092370538E-3</v>
      </c>
      <c r="J77" s="145">
        <v>5.8703794117041831E-3</v>
      </c>
      <c r="K77" s="145">
        <v>2.1539879451999998E-2</v>
      </c>
      <c r="L77" s="26" t="s">
        <v>430</v>
      </c>
      <c r="M77" s="26" t="s">
        <v>430</v>
      </c>
      <c r="N77" s="145">
        <v>5.2400000000000007E-3</v>
      </c>
      <c r="O77" s="145">
        <v>2.2700000000000001E-2</v>
      </c>
      <c r="P77" s="145">
        <v>1.8500000000000001E-3</v>
      </c>
      <c r="Q77" s="145">
        <v>8.3000000000000001E-3</v>
      </c>
      <c r="R77" s="26" t="s">
        <v>430</v>
      </c>
      <c r="S77" s="145">
        <v>5.96E-2</v>
      </c>
      <c r="T77" s="26" t="s">
        <v>431</v>
      </c>
      <c r="U77" s="26" t="s">
        <v>430</v>
      </c>
      <c r="V77" s="145">
        <v>4.8113000000000001</v>
      </c>
      <c r="W77" s="145">
        <v>2.9654483984250989E-2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145">
        <v>4.0999999999999999E-4</v>
      </c>
      <c r="G78" s="145">
        <v>0.10289999999999999</v>
      </c>
      <c r="H78" s="26" t="s">
        <v>430</v>
      </c>
      <c r="I78" s="145">
        <v>3.4624999999999993E-4</v>
      </c>
      <c r="J78" s="145">
        <v>4.2374999999999997E-4</v>
      </c>
      <c r="K78" s="145">
        <v>6.6999999999999991E-4</v>
      </c>
      <c r="L78" s="145">
        <v>6.0000000000000008E-8</v>
      </c>
      <c r="M78" s="145">
        <v>2.1000000000000003E-3</v>
      </c>
      <c r="N78" s="145">
        <v>2.65E-3</v>
      </c>
      <c r="O78" s="145">
        <v>1E-3</v>
      </c>
      <c r="P78" s="145">
        <v>3.2145394581034499E-6</v>
      </c>
      <c r="Q78" s="145">
        <v>8.5780604401042529E-2</v>
      </c>
      <c r="R78" s="145">
        <v>4.0540540540540544E-4</v>
      </c>
      <c r="S78" s="145">
        <v>4.2000000000000006E-3</v>
      </c>
      <c r="T78" s="145">
        <v>2.5000000000000001E-4</v>
      </c>
      <c r="U78" s="145">
        <v>2.1899999999999999E-2</v>
      </c>
      <c r="V78" s="145">
        <v>7.4999999999999997E-3</v>
      </c>
      <c r="W78" s="145">
        <v>0.21704202049999999</v>
      </c>
      <c r="X78" s="26" t="s">
        <v>430</v>
      </c>
      <c r="Y78" s="26" t="s">
        <v>430</v>
      </c>
      <c r="Z78" s="26" t="s">
        <v>430</v>
      </c>
      <c r="AA78" s="26" t="s">
        <v>430</v>
      </c>
      <c r="AB78" s="26" t="s">
        <v>430</v>
      </c>
      <c r="AC78" s="145">
        <v>6.2490362280000005</v>
      </c>
      <c r="AD78" s="145">
        <v>2.6499E-4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4.5999999999999999E-2</v>
      </c>
      <c r="G79" s="145">
        <v>9.4117647049999989E-3</v>
      </c>
      <c r="H79" s="145">
        <v>0.122</v>
      </c>
      <c r="I79" s="26" t="s">
        <v>431</v>
      </c>
      <c r="J79" s="26" t="s">
        <v>431</v>
      </c>
      <c r="K79" s="26" t="s">
        <v>431</v>
      </c>
      <c r="L79" s="26" t="s">
        <v>430</v>
      </c>
      <c r="M79" s="26" t="s">
        <v>430</v>
      </c>
      <c r="N79" s="26" t="s">
        <v>430</v>
      </c>
      <c r="O79" s="26" t="s">
        <v>430</v>
      </c>
      <c r="P79" s="26" t="s">
        <v>430</v>
      </c>
      <c r="Q79" s="26" t="s">
        <v>430</v>
      </c>
      <c r="R79" s="26" t="s">
        <v>430</v>
      </c>
      <c r="S79" s="26" t="s">
        <v>430</v>
      </c>
      <c r="T79" s="145">
        <v>1.7770000000000001</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1.12934E-2</v>
      </c>
      <c r="G80" s="145">
        <v>4.0000000000000003E-5</v>
      </c>
      <c r="H80" s="145">
        <v>4.0000000000000003E-5</v>
      </c>
      <c r="I80" s="145">
        <v>2.1071599999999992E-2</v>
      </c>
      <c r="J80" s="145">
        <v>2.5277600000000001E-2</v>
      </c>
      <c r="K80" s="145">
        <v>4.2059999999999986E-2</v>
      </c>
      <c r="L80" s="26" t="s">
        <v>430</v>
      </c>
      <c r="M80" s="26" t="s">
        <v>430</v>
      </c>
      <c r="N80" s="145">
        <v>0.78317999999999999</v>
      </c>
      <c r="O80" s="145">
        <v>4.4000000000000003E-3</v>
      </c>
      <c r="P80" s="145">
        <v>4.8999999999999998E-4</v>
      </c>
      <c r="Q80" s="145">
        <v>0.23424999999999999</v>
      </c>
      <c r="R80" s="145">
        <v>3.2770000000000001E-2</v>
      </c>
      <c r="S80" s="145">
        <v>0.97126999999999997</v>
      </c>
      <c r="T80" s="145">
        <v>0.10141</v>
      </c>
      <c r="U80" s="145">
        <v>2E-3</v>
      </c>
      <c r="V80" s="145">
        <v>0.61749999999999994</v>
      </c>
      <c r="W80" s="26" t="s">
        <v>430</v>
      </c>
      <c r="X80" s="26" t="s">
        <v>430</v>
      </c>
      <c r="Y80" s="26" t="s">
        <v>430</v>
      </c>
      <c r="Z80" s="26" t="s">
        <v>430</v>
      </c>
      <c r="AA80" s="26" t="s">
        <v>430</v>
      </c>
      <c r="AB80" s="26" t="s">
        <v>430</v>
      </c>
      <c r="AC80" s="145">
        <v>5.3543395008000004E-2</v>
      </c>
      <c r="AD80" s="145">
        <v>2.5512775844167002E-2</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6.1894459999999995E-4</v>
      </c>
      <c r="J81" s="145">
        <v>6.1894460000000004E-3</v>
      </c>
      <c r="K81" s="145">
        <v>1.2378892000000001E-2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3094.723</v>
      </c>
      <c r="AL81" s="49" t="s">
        <v>451</v>
      </c>
    </row>
    <row r="82" spans="1:38" s="2" customFormat="1" ht="26.25" customHeight="1" thickBot="1" x14ac:dyDescent="0.3">
      <c r="A82" s="70" t="s">
        <v>209</v>
      </c>
      <c r="B82" s="70" t="s">
        <v>210</v>
      </c>
      <c r="C82" s="70" t="s">
        <v>211</v>
      </c>
      <c r="D82" s="72"/>
      <c r="E82" s="26" t="s">
        <v>430</v>
      </c>
      <c r="F82" s="145">
        <v>5.0243904027806101</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0.33938352999999999</v>
      </c>
      <c r="G83" s="26" t="s">
        <v>430</v>
      </c>
      <c r="H83" s="26" t="s">
        <v>430</v>
      </c>
      <c r="I83" s="145">
        <v>5.0599999999999999E-2</v>
      </c>
      <c r="J83" s="145">
        <v>5.5200000000000006E-2</v>
      </c>
      <c r="K83" s="145">
        <v>7.3599999999999999E-2</v>
      </c>
      <c r="L83" s="145">
        <v>2.8842000000000004E-3</v>
      </c>
      <c r="M83" s="26" t="s">
        <v>430</v>
      </c>
      <c r="N83" s="26" t="s">
        <v>430</v>
      </c>
      <c r="O83" s="26" t="s">
        <v>430</v>
      </c>
      <c r="P83" s="26" t="s">
        <v>430</v>
      </c>
      <c r="Q83" s="26" t="s">
        <v>430</v>
      </c>
      <c r="R83" s="26" t="s">
        <v>430</v>
      </c>
      <c r="S83" s="26" t="s">
        <v>430</v>
      </c>
      <c r="T83" s="26" t="s">
        <v>430</v>
      </c>
      <c r="U83" s="26" t="s">
        <v>430</v>
      </c>
      <c r="V83" s="26" t="s">
        <v>430</v>
      </c>
      <c r="W83" s="145">
        <v>9.1999999999999998E-3</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0.18124620200000002</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7.269821430000003</v>
      </c>
      <c r="G85" s="26" t="s">
        <v>430</v>
      </c>
      <c r="H85" s="26" t="s">
        <v>430</v>
      </c>
      <c r="I85" s="145">
        <v>2.1349999999999997E-3</v>
      </c>
      <c r="J85" s="145">
        <v>3.4160000000000006E-3</v>
      </c>
      <c r="K85" s="145">
        <v>4.2699999999999995E-3</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0.39735790000000004</v>
      </c>
      <c r="G86" s="26" t="s">
        <v>430</v>
      </c>
      <c r="H86" s="145">
        <v>7.7000000000000002E-3</v>
      </c>
      <c r="I86" s="145">
        <v>8.1887999999999986E-5</v>
      </c>
      <c r="J86" s="145">
        <v>3.4119999999999995E-4</v>
      </c>
      <c r="K86" s="145">
        <v>6.8239999999999989E-4</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2.2028280699999998</v>
      </c>
      <c r="G88" s="145">
        <v>2E-3</v>
      </c>
      <c r="H88" s="145">
        <v>3.7011760000000005E-3</v>
      </c>
      <c r="I88" s="145">
        <v>3.6500000000000004E-4</v>
      </c>
      <c r="J88" s="145">
        <v>5.840000000000001E-4</v>
      </c>
      <c r="K88" s="145">
        <v>7.3000000000000007E-4</v>
      </c>
      <c r="L88" s="26" t="s">
        <v>430</v>
      </c>
      <c r="M88" s="26" t="s">
        <v>430</v>
      </c>
      <c r="N88" s="26" t="s">
        <v>430</v>
      </c>
      <c r="O88" s="26" t="s">
        <v>430</v>
      </c>
      <c r="P88" s="26" t="s">
        <v>430</v>
      </c>
      <c r="Q88" s="26" t="s">
        <v>430</v>
      </c>
      <c r="R88" s="26" t="s">
        <v>430</v>
      </c>
      <c r="S88" s="26" t="s">
        <v>430</v>
      </c>
      <c r="T88" s="26" t="s">
        <v>430</v>
      </c>
      <c r="U88" s="26" t="s">
        <v>430</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0.90183915000000014</v>
      </c>
      <c r="G89" s="26" t="s">
        <v>430</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1.2473310400000006</v>
      </c>
      <c r="G90" s="145">
        <v>1.472E-2</v>
      </c>
      <c r="H90" s="145">
        <v>0.20909</v>
      </c>
      <c r="I90" s="145">
        <v>9.0719800000000003E-2</v>
      </c>
      <c r="J90" s="145">
        <v>9.6502000000000018E-2</v>
      </c>
      <c r="K90" s="145">
        <v>0.10258</v>
      </c>
      <c r="L90" s="145">
        <v>1.911E-6</v>
      </c>
      <c r="M90" s="26" t="s">
        <v>430</v>
      </c>
      <c r="N90" s="26" t="s">
        <v>430</v>
      </c>
      <c r="O90" s="26" t="s">
        <v>430</v>
      </c>
      <c r="P90" s="26" t="s">
        <v>430</v>
      </c>
      <c r="Q90" s="26" t="s">
        <v>430</v>
      </c>
      <c r="R90" s="26" t="s">
        <v>430</v>
      </c>
      <c r="S90" s="26" t="s">
        <v>430</v>
      </c>
      <c r="T90" s="26" t="s">
        <v>430</v>
      </c>
      <c r="U90" s="26" t="s">
        <v>430</v>
      </c>
      <c r="V90" s="26" t="s">
        <v>430</v>
      </c>
      <c r="W90" s="26" t="s">
        <v>430</v>
      </c>
      <c r="X90" s="145">
        <v>2.960664E-3</v>
      </c>
      <c r="Y90" s="145">
        <v>1.4944303999999999E-3</v>
      </c>
      <c r="Z90" s="145">
        <v>1.4944303999999999E-3</v>
      </c>
      <c r="AA90" s="145">
        <v>1.4944303999999999E-3</v>
      </c>
      <c r="AB90" s="145">
        <v>7.4439551999999996E-3</v>
      </c>
      <c r="AC90" s="145">
        <v>1.0907520000000002E-3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6.4263260000000004E-3</v>
      </c>
      <c r="F91" s="145">
        <v>2.0894279999999998E-2</v>
      </c>
      <c r="G91" s="145">
        <v>4.4518969999999998E-3</v>
      </c>
      <c r="H91" s="145">
        <v>2.5078657500000004E-2</v>
      </c>
      <c r="I91" s="145">
        <v>9.072231672772002E-2</v>
      </c>
      <c r="J91" s="145">
        <v>9.0793045868960004E-2</v>
      </c>
      <c r="K91" s="145">
        <v>9.0807654576539998E-2</v>
      </c>
      <c r="L91" s="145">
        <v>4.079058750000001E-4</v>
      </c>
      <c r="M91" s="145">
        <v>0.19552456200000001</v>
      </c>
      <c r="N91" s="145">
        <v>1.1557241920000001</v>
      </c>
      <c r="O91" s="145">
        <v>2.0310874240000006E-2</v>
      </c>
      <c r="P91" s="145">
        <v>8.4025865999999991E-5</v>
      </c>
      <c r="Q91" s="145">
        <v>1.96060354E-3</v>
      </c>
      <c r="R91" s="145">
        <v>2.2996552799999997E-2</v>
      </c>
      <c r="S91" s="145">
        <v>0.67264642200000002</v>
      </c>
      <c r="T91" s="145">
        <v>5.3288715E-2</v>
      </c>
      <c r="U91" s="26" t="s">
        <v>429</v>
      </c>
      <c r="V91" s="145">
        <v>0.39234045500000003</v>
      </c>
      <c r="W91" s="145">
        <v>3.3572500000000004E-4</v>
      </c>
      <c r="X91" s="145">
        <v>3.7265474999999997E-4</v>
      </c>
      <c r="Y91" s="145">
        <v>1.5107624999999999E-4</v>
      </c>
      <c r="Z91" s="145">
        <v>1.5107624999999999E-4</v>
      </c>
      <c r="AA91" s="145">
        <v>1.5107624999999999E-4</v>
      </c>
      <c r="AB91" s="145">
        <v>8.2588349999999987E-4</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1.5417861571150004</v>
      </c>
      <c r="G92" s="145">
        <v>1.2051999999999998</v>
      </c>
      <c r="H92" s="145">
        <v>2.257E-2</v>
      </c>
      <c r="I92" s="145">
        <v>0.27022894262917924</v>
      </c>
      <c r="J92" s="145">
        <v>0.3545798940923563</v>
      </c>
      <c r="K92" s="145">
        <v>0.44123717556000003</v>
      </c>
      <c r="L92" s="145">
        <v>9.0586013083586627E-3</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26" t="s">
        <v>430</v>
      </c>
      <c r="AD92" s="26" t="s">
        <v>430</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2.0358924696000003</v>
      </c>
      <c r="G93" s="26" t="s">
        <v>431</v>
      </c>
      <c r="H93" s="26" t="s">
        <v>430</v>
      </c>
      <c r="I93" s="145">
        <v>0.38045812035999993</v>
      </c>
      <c r="J93" s="145">
        <v>0.40218236341000002</v>
      </c>
      <c r="K93" s="145">
        <v>0.41417974349999992</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1.2331508099999999</v>
      </c>
      <c r="G95" s="145" t="s">
        <v>430</v>
      </c>
      <c r="H95" s="26" t="s">
        <v>430</v>
      </c>
      <c r="I95" s="145">
        <v>9.2627227896128746E-4</v>
      </c>
      <c r="J95" s="145">
        <v>2.4213489346108587E-2</v>
      </c>
      <c r="K95" s="145">
        <v>0.120811062675</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145" t="s">
        <v>430</v>
      </c>
      <c r="AJ95" s="26"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145"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26" t="s">
        <v>434</v>
      </c>
      <c r="AK97" s="26" t="s">
        <v>434</v>
      </c>
      <c r="AL97" s="49" t="s">
        <v>430</v>
      </c>
    </row>
    <row r="98" spans="1:38" s="2" customFormat="1" ht="26.25" customHeight="1" thickBot="1" x14ac:dyDescent="0.3">
      <c r="A98" s="70" t="s">
        <v>54</v>
      </c>
      <c r="B98" s="70" t="s">
        <v>242</v>
      </c>
      <c r="C98" s="70" t="s">
        <v>243</v>
      </c>
      <c r="D98" s="72"/>
      <c r="E98" s="145" t="s">
        <v>430</v>
      </c>
      <c r="F98" s="145">
        <v>2.5887E-2</v>
      </c>
      <c r="G98" s="145">
        <v>1.6000000000000001E-4</v>
      </c>
      <c r="H98" s="145">
        <v>1.5629999999999998E-2</v>
      </c>
      <c r="I98" s="145">
        <v>1.3108793150612832E-2</v>
      </c>
      <c r="J98" s="145">
        <v>2.0575550112369126E-2</v>
      </c>
      <c r="K98" s="145">
        <v>2.7709163476000002E-2</v>
      </c>
      <c r="L98" s="145" t="s">
        <v>430</v>
      </c>
      <c r="M98" s="145" t="s">
        <v>430</v>
      </c>
      <c r="N98" s="145" t="s">
        <v>430</v>
      </c>
      <c r="O98" s="145" t="s">
        <v>430</v>
      </c>
      <c r="P98" s="145" t="s">
        <v>430</v>
      </c>
      <c r="Q98" s="145" t="s">
        <v>430</v>
      </c>
      <c r="R98" s="145" t="s">
        <v>430</v>
      </c>
      <c r="S98" s="145" t="s">
        <v>430</v>
      </c>
      <c r="T98" s="145" t="s">
        <v>430</v>
      </c>
      <c r="U98" s="26" t="s">
        <v>430</v>
      </c>
      <c r="V98" s="145" t="s">
        <v>430</v>
      </c>
      <c r="W98" s="145">
        <v>8.7821280000000002E-3</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145" t="s">
        <v>430</v>
      </c>
      <c r="AK98" s="26" t="s">
        <v>430</v>
      </c>
      <c r="AL98" s="49" t="s">
        <v>430</v>
      </c>
    </row>
    <row r="99" spans="1:38" s="2" customFormat="1" ht="26.25" customHeight="1" thickBot="1" x14ac:dyDescent="0.3">
      <c r="A99" s="70" t="s">
        <v>244</v>
      </c>
      <c r="B99" s="70" t="s">
        <v>245</v>
      </c>
      <c r="C99" s="70" t="s">
        <v>454</v>
      </c>
      <c r="D99" s="72"/>
      <c r="E99" s="145">
        <v>4.6611458395907392E-2</v>
      </c>
      <c r="F99" s="145">
        <v>6.3820151190000001</v>
      </c>
      <c r="G99" s="145" t="s">
        <v>430</v>
      </c>
      <c r="H99" s="145">
        <v>5.8143674624468966</v>
      </c>
      <c r="I99" s="145">
        <v>6.7426058339999997E-2</v>
      </c>
      <c r="J99" s="145">
        <v>0.1036058945</v>
      </c>
      <c r="K99" s="145">
        <v>0.2269462451</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285.24599999999998</v>
      </c>
      <c r="AL99" s="49" t="s">
        <v>246</v>
      </c>
    </row>
    <row r="100" spans="1:38" s="2" customFormat="1" ht="26.25" customHeight="1" thickBot="1" x14ac:dyDescent="0.3">
      <c r="A100" s="70" t="s">
        <v>244</v>
      </c>
      <c r="B100" s="70" t="s">
        <v>247</v>
      </c>
      <c r="C100" s="70" t="s">
        <v>455</v>
      </c>
      <c r="D100" s="72"/>
      <c r="E100" s="145">
        <v>0.14253852646164106</v>
      </c>
      <c r="F100" s="145">
        <v>4.0725340041000004</v>
      </c>
      <c r="G100" s="145" t="s">
        <v>430</v>
      </c>
      <c r="H100" s="145">
        <v>4.910420622014934</v>
      </c>
      <c r="I100" s="145">
        <v>5.2303224437000001E-2</v>
      </c>
      <c r="J100" s="145">
        <v>8.0423486039999992E-2</v>
      </c>
      <c r="K100" s="145">
        <v>0.17384447377999998</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145" t="s">
        <v>430</v>
      </c>
      <c r="AK100" s="145">
        <v>629.19299999999998</v>
      </c>
      <c r="AL100" s="49" t="s">
        <v>246</v>
      </c>
    </row>
    <row r="101" spans="1:38" s="2" customFormat="1" ht="26.25" customHeight="1" thickBot="1" x14ac:dyDescent="0.3">
      <c r="A101" s="70" t="s">
        <v>244</v>
      </c>
      <c r="B101" s="70" t="s">
        <v>248</v>
      </c>
      <c r="C101" s="70" t="s">
        <v>249</v>
      </c>
      <c r="D101" s="72"/>
      <c r="E101" s="145">
        <v>1.0019977546310675E-2</v>
      </c>
      <c r="F101" s="145">
        <v>0.14954218629999999</v>
      </c>
      <c r="G101" s="145" t="s">
        <v>430</v>
      </c>
      <c r="H101" s="145">
        <v>0.15783273836515893</v>
      </c>
      <c r="I101" s="145">
        <v>1.3528239200000002E-3</v>
      </c>
      <c r="J101" s="145">
        <v>4.0584717590000001E-3</v>
      </c>
      <c r="K101" s="145">
        <v>9.4697674369999991E-3</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145" t="s">
        <v>430</v>
      </c>
      <c r="AJ101" s="26" t="s">
        <v>430</v>
      </c>
      <c r="AK101" s="145">
        <v>137.86500000000001</v>
      </c>
      <c r="AL101" s="49" t="s">
        <v>246</v>
      </c>
    </row>
    <row r="102" spans="1:38" s="2" customFormat="1" ht="26.25" customHeight="1" thickBot="1" x14ac:dyDescent="0.3">
      <c r="A102" s="70" t="s">
        <v>244</v>
      </c>
      <c r="B102" s="70" t="s">
        <v>250</v>
      </c>
      <c r="C102" s="70" t="s">
        <v>456</v>
      </c>
      <c r="D102" s="72"/>
      <c r="E102" s="145">
        <v>9.3339182161115229E-3</v>
      </c>
      <c r="F102" s="145">
        <v>0.31152731946599999</v>
      </c>
      <c r="G102" s="145" t="s">
        <v>430</v>
      </c>
      <c r="H102" s="145">
        <v>3.7177189263634887</v>
      </c>
      <c r="I102" s="145">
        <v>2.5453521250000002E-3</v>
      </c>
      <c r="J102" s="145">
        <v>5.534185492500001E-2</v>
      </c>
      <c r="K102" s="145">
        <v>0.35328224893000004</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145" t="s">
        <v>430</v>
      </c>
      <c r="AK102" s="145">
        <v>895.1</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3.4025226250983655E-4</v>
      </c>
      <c r="F104" s="145">
        <v>3.5081828009999997E-3</v>
      </c>
      <c r="G104" s="145" t="s">
        <v>430</v>
      </c>
      <c r="H104" s="145">
        <v>5.3595621384103839E-3</v>
      </c>
      <c r="I104" s="145">
        <v>4.2822497000000004E-5</v>
      </c>
      <c r="J104" s="145">
        <v>1.2846749199999999E-4</v>
      </c>
      <c r="K104" s="145">
        <v>2.9975748099999997E-4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4.3639999999999999</v>
      </c>
      <c r="AL104" s="49" t="s">
        <v>246</v>
      </c>
    </row>
    <row r="105" spans="1:38" s="2" customFormat="1" ht="26.25" customHeight="1" thickBot="1" x14ac:dyDescent="0.3">
      <c r="A105" s="70" t="s">
        <v>244</v>
      </c>
      <c r="B105" s="70" t="s">
        <v>255</v>
      </c>
      <c r="C105" s="70" t="s">
        <v>256</v>
      </c>
      <c r="D105" s="72"/>
      <c r="E105" s="145">
        <v>3.1053827068408316E-2</v>
      </c>
      <c r="F105" s="145">
        <v>0.24983402137300001</v>
      </c>
      <c r="G105" s="145" t="s">
        <v>430</v>
      </c>
      <c r="H105" s="145">
        <v>0.68724029370864015</v>
      </c>
      <c r="I105" s="145">
        <v>6.2516832590000003E-3</v>
      </c>
      <c r="J105" s="145">
        <v>9.8240736930000003E-3</v>
      </c>
      <c r="K105" s="145">
        <v>2.1434342604999997E-2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145" t="s">
        <v>430</v>
      </c>
      <c r="AI105" s="145" t="s">
        <v>430</v>
      </c>
      <c r="AJ105" s="26" t="s">
        <v>430</v>
      </c>
      <c r="AK105" s="145">
        <v>74.600000000000009</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145" t="s">
        <v>457</v>
      </c>
      <c r="AI106" s="145" t="s">
        <v>457</v>
      </c>
      <c r="AJ106" s="26" t="s">
        <v>457</v>
      </c>
      <c r="AK106" s="26" t="s">
        <v>457</v>
      </c>
      <c r="AL106" s="49" t="s">
        <v>246</v>
      </c>
    </row>
    <row r="107" spans="1:38" s="2" customFormat="1" ht="26.25" customHeight="1" thickBot="1" x14ac:dyDescent="0.3">
      <c r="A107" s="70" t="s">
        <v>244</v>
      </c>
      <c r="B107" s="70" t="s">
        <v>259</v>
      </c>
      <c r="C107" s="70" t="s">
        <v>458</v>
      </c>
      <c r="D107" s="72"/>
      <c r="E107" s="145">
        <v>3.6644581411474329E-2</v>
      </c>
      <c r="F107" s="145">
        <v>0.1945099364</v>
      </c>
      <c r="G107" s="145" t="s">
        <v>430</v>
      </c>
      <c r="H107" s="145">
        <v>0.40671152395189109</v>
      </c>
      <c r="I107" s="145">
        <v>9.2408938050000007E-3</v>
      </c>
      <c r="J107" s="145">
        <v>0.12321191740000001</v>
      </c>
      <c r="K107" s="145">
        <v>0.58525660769999999</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145" t="s">
        <v>430</v>
      </c>
      <c r="AI107" s="145" t="s">
        <v>430</v>
      </c>
      <c r="AJ107" s="26" t="s">
        <v>430</v>
      </c>
      <c r="AK107" s="145">
        <v>3669.94</v>
      </c>
      <c r="AL107" s="49" t="s">
        <v>246</v>
      </c>
    </row>
    <row r="108" spans="1:38" s="2" customFormat="1" ht="26.25" customHeight="1" thickBot="1" x14ac:dyDescent="0.3">
      <c r="A108" s="70" t="s">
        <v>244</v>
      </c>
      <c r="B108" s="70" t="s">
        <v>260</v>
      </c>
      <c r="C108" s="70" t="s">
        <v>459</v>
      </c>
      <c r="D108" s="72"/>
      <c r="E108" s="145">
        <v>7.6243279481801041E-2</v>
      </c>
      <c r="F108" s="145">
        <v>0.60064517144000007</v>
      </c>
      <c r="G108" s="145" t="s">
        <v>430</v>
      </c>
      <c r="H108" s="145">
        <v>0.58675406924612039</v>
      </c>
      <c r="I108" s="145">
        <v>7.8856350000000002E-3</v>
      </c>
      <c r="J108" s="145">
        <v>7.8856349999999992E-2</v>
      </c>
      <c r="K108" s="145">
        <v>0.15771269999999998</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145" t="s">
        <v>430</v>
      </c>
      <c r="AJ108" s="26" t="s">
        <v>430</v>
      </c>
      <c r="AK108" s="145">
        <v>7885.6350000000002</v>
      </c>
      <c r="AL108" s="49" t="s">
        <v>246</v>
      </c>
    </row>
    <row r="109" spans="1:38" s="2" customFormat="1" ht="26.25" customHeight="1" thickBot="1" x14ac:dyDescent="0.3">
      <c r="A109" s="70" t="s">
        <v>244</v>
      </c>
      <c r="B109" s="70" t="s">
        <v>261</v>
      </c>
      <c r="C109" s="70" t="s">
        <v>460</v>
      </c>
      <c r="D109" s="72"/>
      <c r="E109" s="145">
        <v>8.7760772169018647E-3</v>
      </c>
      <c r="F109" s="145">
        <v>3.4434660880000002E-2</v>
      </c>
      <c r="G109" s="26" t="s">
        <v>430</v>
      </c>
      <c r="H109" s="145">
        <v>6.7539014748973669E-2</v>
      </c>
      <c r="I109" s="145">
        <v>2.91954E-3</v>
      </c>
      <c r="J109" s="145">
        <v>1.6057469999999997E-2</v>
      </c>
      <c r="K109" s="145">
        <v>1.6057469999999997E-2</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291.95400000000001</v>
      </c>
      <c r="AL109" s="49" t="s">
        <v>246</v>
      </c>
    </row>
    <row r="110" spans="1:38" s="2" customFormat="1" ht="26.25" customHeight="1" thickBot="1" x14ac:dyDescent="0.3">
      <c r="A110" s="70" t="s">
        <v>244</v>
      </c>
      <c r="B110" s="70" t="s">
        <v>262</v>
      </c>
      <c r="C110" s="70" t="s">
        <v>461</v>
      </c>
      <c r="D110" s="72"/>
      <c r="E110" s="145">
        <v>4.1407326091276279E-3</v>
      </c>
      <c r="F110" s="145">
        <v>1.9428217445E-2</v>
      </c>
      <c r="G110" s="26" t="s">
        <v>430</v>
      </c>
      <c r="H110" s="145">
        <v>4.5875707837123851E-2</v>
      </c>
      <c r="I110" s="145">
        <v>1.1724588250000001E-2</v>
      </c>
      <c r="J110" s="145">
        <v>8.2422910000000002E-2</v>
      </c>
      <c r="K110" s="145">
        <v>8.5192322500000001E-2</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729.32500000000005</v>
      </c>
      <c r="AL110" s="49" t="s">
        <v>246</v>
      </c>
    </row>
    <row r="111" spans="1:38" s="2" customFormat="1" ht="26.25" customHeight="1" thickBot="1" x14ac:dyDescent="0.3">
      <c r="A111" s="70" t="s">
        <v>244</v>
      </c>
      <c r="B111" s="70" t="s">
        <v>263</v>
      </c>
      <c r="C111" s="70" t="s">
        <v>462</v>
      </c>
      <c r="D111" s="72"/>
      <c r="E111" s="145">
        <v>5.7618685804887756E-2</v>
      </c>
      <c r="F111" s="145">
        <v>1.2052505730999998</v>
      </c>
      <c r="G111" s="26" t="s">
        <v>430</v>
      </c>
      <c r="H111" s="145">
        <v>2.5919642457002054</v>
      </c>
      <c r="I111" s="145">
        <v>1.2789996E-2</v>
      </c>
      <c r="J111" s="145">
        <v>2.5579991999999999E-2</v>
      </c>
      <c r="K111" s="145">
        <v>5.7554981999999998E-2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3384.2749999999996</v>
      </c>
      <c r="AL111" s="49" t="s">
        <v>246</v>
      </c>
    </row>
    <row r="112" spans="1:38" s="2" customFormat="1" ht="26.25" customHeight="1" thickBot="1" x14ac:dyDescent="0.3">
      <c r="A112" s="70" t="s">
        <v>264</v>
      </c>
      <c r="B112" s="70" t="s">
        <v>265</v>
      </c>
      <c r="C112" s="70" t="s">
        <v>266</v>
      </c>
      <c r="D112" s="72"/>
      <c r="E112" s="145">
        <v>5.8978485161610825</v>
      </c>
      <c r="F112" s="145" t="s">
        <v>430</v>
      </c>
      <c r="G112" s="145" t="s">
        <v>430</v>
      </c>
      <c r="H112" s="145">
        <v>1.9812306035868683</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26" t="s">
        <v>430</v>
      </c>
      <c r="AJ112" s="26" t="s">
        <v>430</v>
      </c>
      <c r="AK112" s="145">
        <v>147.37299999999999</v>
      </c>
      <c r="AL112" s="49" t="s">
        <v>475</v>
      </c>
    </row>
    <row r="113" spans="1:38" s="2" customFormat="1" ht="26.25" customHeight="1" thickBot="1" x14ac:dyDescent="0.3">
      <c r="A113" s="70" t="s">
        <v>264</v>
      </c>
      <c r="B113" s="70" t="s">
        <v>267</v>
      </c>
      <c r="C113" s="70" t="s">
        <v>268</v>
      </c>
      <c r="D113" s="72"/>
      <c r="E113" s="145">
        <v>2.9702262895435059</v>
      </c>
      <c r="F113" s="145">
        <v>2.8932138278090003</v>
      </c>
      <c r="G113" s="26" t="s">
        <v>430</v>
      </c>
      <c r="H113" s="145">
        <v>9.101374949115284</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3.2400000000000003E-3</v>
      </c>
      <c r="F114" s="145" t="s">
        <v>430</v>
      </c>
      <c r="G114" s="145" t="s">
        <v>430</v>
      </c>
      <c r="H114" s="145">
        <v>2.2130359999999998E-3</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145"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0.55127074392407582</v>
      </c>
      <c r="F116" s="145">
        <v>6.4982808264999997E-2</v>
      </c>
      <c r="G116" s="26" t="s">
        <v>430</v>
      </c>
      <c r="H116" s="145">
        <v>1.357772661596462</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145"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0.23818915000000002</v>
      </c>
      <c r="J119" s="145">
        <v>4.3155139999999994</v>
      </c>
      <c r="K119" s="145">
        <v>4.3155139999999994</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145"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0.88951106797029189</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3.5970500000000002E-2</v>
      </c>
      <c r="AD122" s="26" t="s">
        <v>430</v>
      </c>
      <c r="AE122" s="144" t="s">
        <v>443</v>
      </c>
      <c r="AF122" s="145" t="s">
        <v>430</v>
      </c>
      <c r="AG122" s="26" t="s">
        <v>430</v>
      </c>
      <c r="AH122" s="26" t="s">
        <v>430</v>
      </c>
      <c r="AI122" s="145" t="s">
        <v>430</v>
      </c>
      <c r="AJ122" s="26" t="s">
        <v>430</v>
      </c>
      <c r="AK122" s="26" t="s">
        <v>430</v>
      </c>
      <c r="AL122" s="49" t="s">
        <v>443</v>
      </c>
    </row>
    <row r="123" spans="1:38" s="2" customFormat="1" ht="26.25" customHeight="1" thickBot="1" x14ac:dyDescent="0.3">
      <c r="A123" s="70" t="s">
        <v>264</v>
      </c>
      <c r="B123" s="70" t="s">
        <v>285</v>
      </c>
      <c r="C123" s="70" t="s">
        <v>286</v>
      </c>
      <c r="D123" s="72"/>
      <c r="E123" s="145">
        <v>7.2638947849064134E-2</v>
      </c>
      <c r="F123" s="145">
        <v>0.13887553915678216</v>
      </c>
      <c r="G123" s="145">
        <v>1.0397703195186854E-2</v>
      </c>
      <c r="H123" s="145">
        <v>7.1174272323643706E-2</v>
      </c>
      <c r="I123" s="145">
        <v>0.18229346375605962</v>
      </c>
      <c r="J123" s="145">
        <v>0.19119024779651508</v>
      </c>
      <c r="K123" s="145">
        <v>0.19415584247666687</v>
      </c>
      <c r="L123" s="145">
        <v>2.2580946260510548E-2</v>
      </c>
      <c r="M123" s="145">
        <v>2.3324732681070453</v>
      </c>
      <c r="N123" s="145">
        <v>2.0837022734847845E-3</v>
      </c>
      <c r="O123" s="145">
        <v>1.9008800856420427E-2</v>
      </c>
      <c r="P123" s="145">
        <v>3.6645028295996022E-3</v>
      </c>
      <c r="Q123" s="145">
        <v>1.1891373624056053E-4</v>
      </c>
      <c r="R123" s="145">
        <v>3.0370162749572952E-3</v>
      </c>
      <c r="S123" s="145">
        <v>1.3962322358440438E-3</v>
      </c>
      <c r="T123" s="145">
        <v>1.0880065376077915E-3</v>
      </c>
      <c r="U123" s="145">
        <v>8.0355677079504625E-4</v>
      </c>
      <c r="V123" s="145">
        <v>1.5832032922875057E-2</v>
      </c>
      <c r="W123" s="145">
        <v>1.4827973400759106E-2</v>
      </c>
      <c r="X123" s="145">
        <v>2.3521611069460255E-6</v>
      </c>
      <c r="Y123" s="145">
        <v>6.9181919534650863E-6</v>
      </c>
      <c r="Z123" s="145">
        <v>2.3522549074809757E-6</v>
      </c>
      <c r="AA123" s="145">
        <v>1.4988885121834709E-6</v>
      </c>
      <c r="AB123" s="145">
        <v>1.3121496480075559E-5</v>
      </c>
      <c r="AC123" s="145" t="s">
        <v>430</v>
      </c>
      <c r="AD123" s="145" t="s">
        <v>430</v>
      </c>
      <c r="AE123" s="144" t="s">
        <v>443</v>
      </c>
      <c r="AF123" s="145" t="s">
        <v>430</v>
      </c>
      <c r="AG123" s="26" t="s">
        <v>430</v>
      </c>
      <c r="AH123" s="26" t="s">
        <v>430</v>
      </c>
      <c r="AI123" s="26" t="s">
        <v>430</v>
      </c>
      <c r="AJ123" s="26" t="s">
        <v>430</v>
      </c>
      <c r="AK123" s="145">
        <v>29.655946801518212</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26"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9.8647630000000014E-2</v>
      </c>
      <c r="G125" s="145" t="s">
        <v>430</v>
      </c>
      <c r="H125" s="26" t="s">
        <v>430</v>
      </c>
      <c r="I125" s="145">
        <v>1.1264252999999999E-4</v>
      </c>
      <c r="J125" s="145">
        <v>7.4753678999999991E-4</v>
      </c>
      <c r="K125" s="145">
        <v>1.5804088300000001E-3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0.11923350000000001</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496.80630000000002</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26" t="s">
        <v>431</v>
      </c>
      <c r="J130" s="26" t="s">
        <v>431</v>
      </c>
      <c r="K130" s="26"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434</v>
      </c>
      <c r="F131" s="145" t="s">
        <v>434</v>
      </c>
      <c r="G131" s="26" t="s">
        <v>434</v>
      </c>
      <c r="H131" s="26" t="s">
        <v>434</v>
      </c>
      <c r="I131" s="145" t="s">
        <v>434</v>
      </c>
      <c r="J131" s="145" t="s">
        <v>434</v>
      </c>
      <c r="K131" s="145" t="s">
        <v>434</v>
      </c>
      <c r="L131" s="26" t="s">
        <v>434</v>
      </c>
      <c r="M131" s="26" t="s">
        <v>434</v>
      </c>
      <c r="N131" s="26" t="s">
        <v>434</v>
      </c>
      <c r="O131" s="26" t="s">
        <v>434</v>
      </c>
      <c r="P131" s="26" t="s">
        <v>434</v>
      </c>
      <c r="Q131" s="26" t="s">
        <v>434</v>
      </c>
      <c r="R131" s="26" t="s">
        <v>434</v>
      </c>
      <c r="S131" s="26" t="s">
        <v>434</v>
      </c>
      <c r="T131" s="26" t="s">
        <v>434</v>
      </c>
      <c r="U131" s="26" t="s">
        <v>434</v>
      </c>
      <c r="V131" s="26" t="s">
        <v>434</v>
      </c>
      <c r="W131" s="26" t="s">
        <v>434</v>
      </c>
      <c r="X131" s="26" t="s">
        <v>434</v>
      </c>
      <c r="Y131" s="26" t="s">
        <v>434</v>
      </c>
      <c r="Z131" s="26" t="s">
        <v>434</v>
      </c>
      <c r="AA131" s="26" t="s">
        <v>434</v>
      </c>
      <c r="AB131" s="26" t="s">
        <v>434</v>
      </c>
      <c r="AC131" s="26" t="s">
        <v>434</v>
      </c>
      <c r="AD131" s="26" t="s">
        <v>434</v>
      </c>
      <c r="AE131" s="144" t="s">
        <v>443</v>
      </c>
      <c r="AF131" s="26" t="s">
        <v>434</v>
      </c>
      <c r="AG131" s="26" t="s">
        <v>434</v>
      </c>
      <c r="AH131" s="26" t="s">
        <v>434</v>
      </c>
      <c r="AI131" s="26" t="s">
        <v>434</v>
      </c>
      <c r="AJ131" s="26" t="s">
        <v>434</v>
      </c>
      <c r="AK131" s="26" t="s">
        <v>434</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8.6132340000000013E-4</v>
      </c>
      <c r="J133" s="145">
        <v>8.6132340000000013E-4</v>
      </c>
      <c r="K133" s="145">
        <v>9.5713632000000006E-4</v>
      </c>
      <c r="L133" s="145">
        <v>4.3066170000000006E-4</v>
      </c>
      <c r="M133" s="26" t="s">
        <v>431</v>
      </c>
      <c r="N133" s="145">
        <v>7.4540466000000004E-4</v>
      </c>
      <c r="O133" s="145">
        <v>1.2485466E-4</v>
      </c>
      <c r="P133" s="145">
        <v>1.8309212142356188E-2</v>
      </c>
      <c r="Q133" s="145">
        <v>3.3782741999999996E-4</v>
      </c>
      <c r="R133" s="145">
        <v>3.3658632000000001E-4</v>
      </c>
      <c r="S133" s="145">
        <v>3.0853746000000001E-4</v>
      </c>
      <c r="T133" s="145">
        <v>4.3016525999999992E-4</v>
      </c>
      <c r="U133" s="145">
        <v>4.9097916000000001E-4</v>
      </c>
      <c r="V133" s="145">
        <v>3.97449864E-3</v>
      </c>
      <c r="W133" s="145">
        <v>6.7019399999999993E-4</v>
      </c>
      <c r="X133" s="145">
        <v>3.2765039999999994E-4</v>
      </c>
      <c r="Y133" s="145">
        <v>1.7896662000000001E-4</v>
      </c>
      <c r="Z133" s="145">
        <v>1.5985368000000002E-4</v>
      </c>
      <c r="AA133" s="145">
        <v>1.7350577999999999E-4</v>
      </c>
      <c r="AB133" s="145">
        <v>8.3997647999999991E-4</v>
      </c>
      <c r="AC133" s="145">
        <v>3.7233000000000001E-3</v>
      </c>
      <c r="AD133" s="145">
        <v>1.0177019999999998E-2</v>
      </c>
      <c r="AE133" s="144" t="s">
        <v>443</v>
      </c>
      <c r="AF133" s="26" t="s">
        <v>430</v>
      </c>
      <c r="AG133" s="26" t="s">
        <v>430</v>
      </c>
      <c r="AH133" s="26" t="s">
        <v>430</v>
      </c>
      <c r="AI133" s="26" t="s">
        <v>430</v>
      </c>
      <c r="AJ133" s="26" t="s">
        <v>430</v>
      </c>
      <c r="AK133" s="145">
        <v>24822</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7.6899999999999998E-3</v>
      </c>
      <c r="G136" s="26" t="s">
        <v>430</v>
      </c>
      <c r="H136" s="145">
        <v>1.2210000000000003E-3</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1.302E-2</v>
      </c>
      <c r="G137" s="26" t="s">
        <v>430</v>
      </c>
      <c r="H137" s="26" t="s">
        <v>430</v>
      </c>
      <c r="I137" s="145" t="s">
        <v>430</v>
      </c>
      <c r="J137" s="145" t="s">
        <v>430</v>
      </c>
      <c r="K137" s="145" t="s">
        <v>430</v>
      </c>
      <c r="L137" s="145" t="s">
        <v>430</v>
      </c>
      <c r="M137" s="26" t="s">
        <v>430</v>
      </c>
      <c r="N137" s="145" t="s">
        <v>430</v>
      </c>
      <c r="O137" s="145" t="s">
        <v>430</v>
      </c>
      <c r="P137" s="26" t="s">
        <v>430</v>
      </c>
      <c r="Q137" s="26" t="s">
        <v>430</v>
      </c>
      <c r="R137" s="26" t="s">
        <v>430</v>
      </c>
      <c r="S137" s="145" t="s">
        <v>430</v>
      </c>
      <c r="T137" s="26" t="s">
        <v>430</v>
      </c>
      <c r="U137" s="145" t="s">
        <v>430</v>
      </c>
      <c r="V137" s="145"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868204</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0.37363200000000002</v>
      </c>
      <c r="I139" s="145">
        <v>0.10847702159999999</v>
      </c>
      <c r="J139" s="145">
        <v>0.10847702159999999</v>
      </c>
      <c r="K139" s="145">
        <v>0.10847702159999999</v>
      </c>
      <c r="L139" s="145">
        <v>9.4815527039999979E-3</v>
      </c>
      <c r="M139" s="26" t="s">
        <v>430</v>
      </c>
      <c r="N139" s="145">
        <v>3.0830720000000003E-4</v>
      </c>
      <c r="O139" s="145">
        <v>6.2218880000000003E-4</v>
      </c>
      <c r="P139" s="145">
        <v>6.2218880000000003E-4</v>
      </c>
      <c r="Q139" s="145">
        <v>9.8666880000000006E-4</v>
      </c>
      <c r="R139" s="145">
        <v>9.4250240000000015E-4</v>
      </c>
      <c r="S139" s="145">
        <v>2.1915968000000004E-3</v>
      </c>
      <c r="T139" s="26" t="s">
        <v>430</v>
      </c>
      <c r="U139" s="26" t="s">
        <v>430</v>
      </c>
      <c r="V139" s="26" t="s">
        <v>430</v>
      </c>
      <c r="W139" s="145">
        <v>1.1187506432000001</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434</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T141" si="0">SUM(E14:E140)</f>
        <v>150.59587776551223</v>
      </c>
      <c r="F141" s="20">
        <f t="shared" si="0"/>
        <v>93.989672777338882</v>
      </c>
      <c r="G141" s="20">
        <f t="shared" si="0"/>
        <v>44.250674226049107</v>
      </c>
      <c r="H141" s="20">
        <f t="shared" si="0"/>
        <v>35.177135837269546</v>
      </c>
      <c r="I141" s="20">
        <f t="shared" si="0"/>
        <v>19.367511836438418</v>
      </c>
      <c r="J141" s="20">
        <f t="shared" si="0"/>
        <v>33.824534701379662</v>
      </c>
      <c r="K141" s="20">
        <f t="shared" si="0"/>
        <v>48.377598482260332</v>
      </c>
      <c r="L141" s="20">
        <f t="shared" si="0"/>
        <v>4.5298746672196</v>
      </c>
      <c r="M141" s="20">
        <f t="shared" si="0"/>
        <v>383.25829507957945</v>
      </c>
      <c r="N141" s="20">
        <f t="shared" si="0"/>
        <v>16.63764866527529</v>
      </c>
      <c r="O141" s="20">
        <f t="shared" si="0"/>
        <v>0.91918267403839349</v>
      </c>
      <c r="P141" s="20">
        <f t="shared" si="0"/>
        <v>0.70528809519146263</v>
      </c>
      <c r="Q141" s="20">
        <f t="shared" si="0"/>
        <v>2.7089770701046545</v>
      </c>
      <c r="R141" s="20">
        <f t="shared" si="0"/>
        <v>23.064579929781079</v>
      </c>
      <c r="S141" s="20">
        <f t="shared" si="0"/>
        <v>43.074356632831034</v>
      </c>
      <c r="T141" s="20">
        <f t="shared" si="0"/>
        <v>17.318425179982793</v>
      </c>
      <c r="U141" s="20" t="s">
        <v>429</v>
      </c>
      <c r="V141" s="20">
        <f t="shared" ref="V141:AD141" si="1">SUM(V14:V140)</f>
        <v>131.93766864857253</v>
      </c>
      <c r="W141" s="20">
        <f t="shared" si="1"/>
        <v>16.125430360264684</v>
      </c>
      <c r="X141" s="20">
        <f t="shared" si="1"/>
        <v>0.21071378460649193</v>
      </c>
      <c r="Y141" s="20">
        <f t="shared" si="1"/>
        <v>0.29598086889249881</v>
      </c>
      <c r="Z141" s="20">
        <f t="shared" si="1"/>
        <v>0.15491717678020972</v>
      </c>
      <c r="AA141" s="20">
        <f t="shared" si="1"/>
        <v>0.1109613364087832</v>
      </c>
      <c r="AB141" s="20">
        <f t="shared" si="1"/>
        <v>9.9756937992354988</v>
      </c>
      <c r="AC141" s="20">
        <f t="shared" si="1"/>
        <v>21.676459957624214</v>
      </c>
      <c r="AD141" s="20">
        <f t="shared" si="1"/>
        <v>24.590422316685355</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v>-1.8189316067377526</v>
      </c>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150.59587776551223</v>
      </c>
      <c r="F152" s="14">
        <f t="shared" ref="F152:AD152" si="2">SUM(F$141, F$151, IF(AND(ISNUMBER(SEARCH($B$4,"AT|BE|CH|GB|IE|LT|LU|NL")),SUM(F$143:F$149)&gt;0),SUM(F$143:F$149)-SUM(F$27:F$33),0))</f>
        <v>93.989672777338882</v>
      </c>
      <c r="G152" s="14">
        <f t="shared" si="2"/>
        <v>44.250674226049107</v>
      </c>
      <c r="H152" s="14">
        <f t="shared" si="2"/>
        <v>33.358204230531797</v>
      </c>
      <c r="I152" s="14">
        <f t="shared" si="2"/>
        <v>19.367511836438418</v>
      </c>
      <c r="J152" s="14">
        <f t="shared" si="2"/>
        <v>33.824534701379662</v>
      </c>
      <c r="K152" s="14">
        <f t="shared" si="2"/>
        <v>48.377598482260332</v>
      </c>
      <c r="L152" s="14">
        <f t="shared" si="2"/>
        <v>4.5298746672196</v>
      </c>
      <c r="M152" s="14">
        <f t="shared" si="2"/>
        <v>383.25829507957945</v>
      </c>
      <c r="N152" s="14">
        <f t="shared" si="2"/>
        <v>16.63764866527529</v>
      </c>
      <c r="O152" s="14">
        <f t="shared" si="2"/>
        <v>0.91918267403839349</v>
      </c>
      <c r="P152" s="14">
        <f t="shared" si="2"/>
        <v>0.70528809519146263</v>
      </c>
      <c r="Q152" s="14">
        <f t="shared" si="2"/>
        <v>2.7089770701046545</v>
      </c>
      <c r="R152" s="14">
        <f t="shared" si="2"/>
        <v>23.064579929781079</v>
      </c>
      <c r="S152" s="14">
        <f t="shared" si="2"/>
        <v>43.074356632831034</v>
      </c>
      <c r="T152" s="14">
        <f t="shared" si="2"/>
        <v>17.318425179982793</v>
      </c>
      <c r="U152" s="14">
        <f t="shared" si="2"/>
        <v>0</v>
      </c>
      <c r="V152" s="14">
        <f t="shared" si="2"/>
        <v>131.93766864857253</v>
      </c>
      <c r="W152" s="14">
        <f t="shared" si="2"/>
        <v>16.125430360264684</v>
      </c>
      <c r="X152" s="14">
        <f t="shared" si="2"/>
        <v>0.21071378460649193</v>
      </c>
      <c r="Y152" s="14">
        <f t="shared" si="2"/>
        <v>0.29598086889249881</v>
      </c>
      <c r="Z152" s="14">
        <f t="shared" si="2"/>
        <v>0.15491717678020972</v>
      </c>
      <c r="AA152" s="14">
        <f t="shared" si="2"/>
        <v>0.1109613364087832</v>
      </c>
      <c r="AB152" s="14">
        <f t="shared" si="2"/>
        <v>9.9756937992354988</v>
      </c>
      <c r="AC152" s="14">
        <f t="shared" si="2"/>
        <v>21.676459957624214</v>
      </c>
      <c r="AD152" s="14">
        <f t="shared" si="2"/>
        <v>24.590422316685355</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v>-1.8189316067377526</v>
      </c>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150.59587776551223</v>
      </c>
      <c r="F154" s="14">
        <f>SUM(F$141, F$153, -1 * IF(OR($B$6=2005,$B$6&gt;=2020),SUM(F$99:F$122),0), IF(AND(ISNUMBER(SEARCH($B$4,"AT|BE|CH|GB|IE|LT|LU|NL")),SUM(F$143:F$149)&gt;0),SUM(F$143:F$149)-SUM(F$27:F$33),0))</f>
        <v>93.989672777338882</v>
      </c>
      <c r="G154" s="14">
        <f>SUM(G$141, G$153, IF(AND(ISNUMBER(SEARCH($B$4,"AT|BE|CH|GB|IE|LT|LU|NL")),SUM(G$143:G$149)&gt;0),SUM(G$143:G$149)-SUM(G$27:G$33),0))</f>
        <v>44.250674226049107</v>
      </c>
      <c r="H154" s="14">
        <f>SUM(H$141, H$153, IF(AND(ISNUMBER(SEARCH($B$4,"AT|BE|CH|GB|IE|LT|LU|NL")),SUM(H$143:H$149)&gt;0),SUM(H$143:H$149)-SUM(H$27:H$33),0))</f>
        <v>33.358204230531797</v>
      </c>
      <c r="I154" s="14">
        <f t="shared" ref="I154:AD154" si="3">SUM(I$141, I$153, IF(AND(ISNUMBER(SEARCH($B$4,"AT|BE|CH|GB|IE|LT|LU|NL")),SUM(I$143:I$149)&gt;0),SUM(I$143:I$149)-SUM(I$27:I$33),0))</f>
        <v>19.367511836438418</v>
      </c>
      <c r="J154" s="14">
        <f t="shared" si="3"/>
        <v>33.824534701379662</v>
      </c>
      <c r="K154" s="14">
        <f t="shared" si="3"/>
        <v>48.377598482260332</v>
      </c>
      <c r="L154" s="14">
        <f t="shared" si="3"/>
        <v>4.5298746672196</v>
      </c>
      <c r="M154" s="14">
        <f t="shared" si="3"/>
        <v>383.25829507957945</v>
      </c>
      <c r="N154" s="14">
        <f t="shared" si="3"/>
        <v>16.63764866527529</v>
      </c>
      <c r="O154" s="14">
        <f t="shared" si="3"/>
        <v>0.91918267403839349</v>
      </c>
      <c r="P154" s="14">
        <f t="shared" si="3"/>
        <v>0.70528809519146263</v>
      </c>
      <c r="Q154" s="14">
        <f t="shared" si="3"/>
        <v>2.7089770701046545</v>
      </c>
      <c r="R154" s="14">
        <f t="shared" si="3"/>
        <v>23.064579929781079</v>
      </c>
      <c r="S154" s="14">
        <f t="shared" si="3"/>
        <v>43.074356632831034</v>
      </c>
      <c r="T154" s="14">
        <f t="shared" si="3"/>
        <v>17.318425179982793</v>
      </c>
      <c r="U154" s="14">
        <f t="shared" si="3"/>
        <v>0</v>
      </c>
      <c r="V154" s="14">
        <f t="shared" si="3"/>
        <v>131.93766864857253</v>
      </c>
      <c r="W154" s="14">
        <f t="shared" si="3"/>
        <v>16.125430360264684</v>
      </c>
      <c r="X154" s="14">
        <f t="shared" si="3"/>
        <v>0.21071378460649193</v>
      </c>
      <c r="Y154" s="14">
        <f t="shared" si="3"/>
        <v>0.29598086889249881</v>
      </c>
      <c r="Z154" s="14">
        <f t="shared" si="3"/>
        <v>0.15491717678020972</v>
      </c>
      <c r="AA154" s="14">
        <f t="shared" si="3"/>
        <v>0.1109613364087832</v>
      </c>
      <c r="AB154" s="14">
        <f t="shared" si="3"/>
        <v>9.9756937992354988</v>
      </c>
      <c r="AC154" s="14">
        <f t="shared" si="3"/>
        <v>21.676459957624214</v>
      </c>
      <c r="AD154" s="14">
        <f t="shared" si="3"/>
        <v>24.590422316685355</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7.1012361426859147</v>
      </c>
      <c r="F157" s="23">
        <v>0.13397119599833957</v>
      </c>
      <c r="G157" s="23">
        <v>0.46959157066112955</v>
      </c>
      <c r="H157" s="23" t="s">
        <v>430</v>
      </c>
      <c r="I157" s="23">
        <v>0.10588735145344898</v>
      </c>
      <c r="J157" s="23">
        <v>0.10588735145344898</v>
      </c>
      <c r="K157" s="23">
        <v>0.10588735145344898</v>
      </c>
      <c r="L157" s="23">
        <v>5.2943675726724489E-2</v>
      </c>
      <c r="M157" s="23">
        <v>1.4075514762655681</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24205.75106500668</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0.56499995398420311</v>
      </c>
      <c r="F158" s="23">
        <v>6.0596864389721006E-2</v>
      </c>
      <c r="G158" s="23">
        <v>3.6996439887426694E-2</v>
      </c>
      <c r="H158" s="23" t="s">
        <v>430</v>
      </c>
      <c r="I158" s="23">
        <v>4.3184824006529156E-3</v>
      </c>
      <c r="J158" s="23">
        <v>4.3184824006529156E-3</v>
      </c>
      <c r="K158" s="23">
        <v>4.3184824006529156E-3</v>
      </c>
      <c r="L158" s="23">
        <v>2.1592412003264578E-3</v>
      </c>
      <c r="M158" s="23">
        <v>1.1113498325024711</v>
      </c>
      <c r="N158" s="23">
        <v>0.36379486923703613</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1932.8552309620072</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5.12</v>
      </c>
      <c r="F159" s="23">
        <v>0.2</v>
      </c>
      <c r="G159" s="23">
        <v>1.27</v>
      </c>
      <c r="H159" s="23" t="s">
        <v>429</v>
      </c>
      <c r="I159" s="23">
        <v>0.1185299397800802</v>
      </c>
      <c r="J159" s="23">
        <v>0.12699636405008594</v>
      </c>
      <c r="K159" s="23">
        <v>0.12699636405008594</v>
      </c>
      <c r="L159" s="23" t="s">
        <v>429</v>
      </c>
      <c r="M159" s="23">
        <v>0.65</v>
      </c>
      <c r="N159" s="23" t="s">
        <v>429</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3513.5660720523779</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45B4C-1408-46E4-8378-B9B6A78EEDAC}">
  <sheetPr codeName="Tabelle39"/>
  <dimension ref="A1:AL170"/>
  <sheetViews>
    <sheetView zoomScale="70" zoomScaleNormal="70" workbookViewId="0">
      <pane xSplit="4" ySplit="13" topLeftCell="E149"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11.88671875" style="5" customWidth="1"/>
    <col min="2" max="2" width="10" style="5" customWidth="1"/>
    <col min="3" max="3" width="42.2187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2015</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2015</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24.429471575840058</v>
      </c>
      <c r="F14" s="145">
        <v>1.0470395727865003</v>
      </c>
      <c r="G14" s="145">
        <v>14.63937871450527</v>
      </c>
      <c r="H14" s="145">
        <v>2.16E-3</v>
      </c>
      <c r="I14" s="145">
        <v>0.42734245922960129</v>
      </c>
      <c r="J14" s="145">
        <v>1.2675568271125814</v>
      </c>
      <c r="K14" s="145">
        <v>2.5687383933430041</v>
      </c>
      <c r="L14" s="145">
        <v>2.9618453130348801E-2</v>
      </c>
      <c r="M14" s="145">
        <v>13.203939598192013</v>
      </c>
      <c r="N14" s="145">
        <v>2.1069533501829425</v>
      </c>
      <c r="O14" s="145">
        <v>0.12416111151736305</v>
      </c>
      <c r="P14" s="145">
        <v>0.16715243821541154</v>
      </c>
      <c r="Q14" s="145">
        <v>0.8126531789080339</v>
      </c>
      <c r="R14" s="145">
        <v>1.6868425066311832</v>
      </c>
      <c r="S14" s="145">
        <v>2.5682197982109423</v>
      </c>
      <c r="T14" s="145">
        <v>2.6099139494975989</v>
      </c>
      <c r="U14" s="26" t="s">
        <v>429</v>
      </c>
      <c r="V14" s="145">
        <v>20.090915832038061</v>
      </c>
      <c r="W14" s="145">
        <v>3.727862108081434</v>
      </c>
      <c r="X14" s="26" t="s">
        <v>431</v>
      </c>
      <c r="Y14" s="26" t="s">
        <v>431</v>
      </c>
      <c r="Z14" s="26" t="s">
        <v>431</v>
      </c>
      <c r="AA14" s="26" t="s">
        <v>431</v>
      </c>
      <c r="AB14" s="145">
        <v>0.42188080729873023</v>
      </c>
      <c r="AC14" s="145">
        <v>0.39570022826146839</v>
      </c>
      <c r="AD14" s="145">
        <v>0.27690788455205173</v>
      </c>
      <c r="AE14" s="144" t="s">
        <v>443</v>
      </c>
      <c r="AF14" s="145">
        <v>5606.8436089999932</v>
      </c>
      <c r="AG14" s="145">
        <v>103556.92084455006</v>
      </c>
      <c r="AH14" s="145">
        <v>40317.924392999972</v>
      </c>
      <c r="AI14" s="145">
        <v>87920.526266999965</v>
      </c>
      <c r="AJ14" s="145">
        <v>3722.0219419999999</v>
      </c>
      <c r="AK14" s="26" t="s">
        <v>430</v>
      </c>
      <c r="AL14" s="49" t="s">
        <v>50</v>
      </c>
    </row>
    <row r="15" spans="1:38" s="2" customFormat="1" ht="26.25" customHeight="1" thickBot="1" x14ac:dyDescent="0.3">
      <c r="A15" s="70" t="s">
        <v>54</v>
      </c>
      <c r="B15" s="70" t="s">
        <v>55</v>
      </c>
      <c r="C15" s="70" t="s">
        <v>56</v>
      </c>
      <c r="D15" s="72"/>
      <c r="E15" s="145">
        <v>2.19261904193</v>
      </c>
      <c r="F15" s="145">
        <v>6.9227351251000005E-2</v>
      </c>
      <c r="G15" s="145">
        <v>7.7445768025952315</v>
      </c>
      <c r="H15" s="26" t="s">
        <v>430</v>
      </c>
      <c r="I15" s="145">
        <v>4.8879183147386852E-2</v>
      </c>
      <c r="J15" s="145">
        <v>0.15899670234561197</v>
      </c>
      <c r="K15" s="145">
        <v>0.50444716759999997</v>
      </c>
      <c r="L15" s="145">
        <v>8.6029551622556402E-3</v>
      </c>
      <c r="M15" s="145">
        <v>0.98053567330000013</v>
      </c>
      <c r="N15" s="145">
        <v>3.1338178831750003</v>
      </c>
      <c r="O15" s="145">
        <v>7.7788606183900003E-2</v>
      </c>
      <c r="P15" s="145">
        <v>1.5086366536930001E-2</v>
      </c>
      <c r="Q15" s="145">
        <v>0.50281435184599999</v>
      </c>
      <c r="R15" s="145">
        <v>3.885596762334</v>
      </c>
      <c r="S15" s="145">
        <v>1.4263277247845001</v>
      </c>
      <c r="T15" s="145">
        <v>3.1435616982399996</v>
      </c>
      <c r="U15" s="26" t="s">
        <v>429</v>
      </c>
      <c r="V15" s="145">
        <v>6.9054821826480017</v>
      </c>
      <c r="W15" s="145">
        <v>9.9848353340900017E-2</v>
      </c>
      <c r="X15" s="26" t="s">
        <v>431</v>
      </c>
      <c r="Y15" s="26" t="s">
        <v>431</v>
      </c>
      <c r="Z15" s="26" t="s">
        <v>431</v>
      </c>
      <c r="AA15" s="26" t="s">
        <v>431</v>
      </c>
      <c r="AB15" s="145">
        <v>1.4601856317000001E-2</v>
      </c>
      <c r="AC15" s="26" t="s">
        <v>430</v>
      </c>
      <c r="AD15" s="26" t="s">
        <v>430</v>
      </c>
      <c r="AE15" s="144" t="s">
        <v>443</v>
      </c>
      <c r="AF15" s="145">
        <v>3740.302815</v>
      </c>
      <c r="AG15" s="26" t="s">
        <v>430</v>
      </c>
      <c r="AH15" s="145">
        <v>31344.818017999998</v>
      </c>
      <c r="AI15" s="145">
        <v>1633.2358380000001</v>
      </c>
      <c r="AJ15" s="145">
        <v>3826.57</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3.3271686879399991</v>
      </c>
      <c r="F17" s="145">
        <v>2.1856632925000001E-2</v>
      </c>
      <c r="G17" s="145">
        <v>0.53510319380997129</v>
      </c>
      <c r="H17" s="26" t="s">
        <v>430</v>
      </c>
      <c r="I17" s="145">
        <v>4.9906239147637851E-3</v>
      </c>
      <c r="J17" s="145">
        <v>1.0819802648405159E-2</v>
      </c>
      <c r="K17" s="145">
        <v>2.1116141519999996E-2</v>
      </c>
      <c r="L17" s="145">
        <v>7.2427952890036825E-4</v>
      </c>
      <c r="M17" s="145">
        <v>0.90928962957000026</v>
      </c>
      <c r="N17" s="145">
        <v>7.9439267300000001E-3</v>
      </c>
      <c r="O17" s="145">
        <v>2.7124700000000001E-4</v>
      </c>
      <c r="P17" s="145">
        <v>6.8232993230000002E-5</v>
      </c>
      <c r="Q17" s="145">
        <v>8.9298548000000014E-4</v>
      </c>
      <c r="R17" s="145">
        <v>1.3525900000000003E-3</v>
      </c>
      <c r="S17" s="145">
        <v>1.5781050000000002E-3</v>
      </c>
      <c r="T17" s="145">
        <v>8.9478599999999991E-2</v>
      </c>
      <c r="U17" s="26" t="s">
        <v>429</v>
      </c>
      <c r="V17" s="145">
        <v>1.5939479999999999E-2</v>
      </c>
      <c r="W17" s="145">
        <v>1.06179665169E-2</v>
      </c>
      <c r="X17" s="26" t="s">
        <v>431</v>
      </c>
      <c r="Y17" s="26" t="s">
        <v>431</v>
      </c>
      <c r="Z17" s="26" t="s">
        <v>431</v>
      </c>
      <c r="AA17" s="26" t="s">
        <v>431</v>
      </c>
      <c r="AB17" s="145">
        <v>9.7286148839999991E-4</v>
      </c>
      <c r="AC17" s="145">
        <v>3.9814199999999998E-4</v>
      </c>
      <c r="AD17" s="145">
        <v>8.7397952800000012E-2</v>
      </c>
      <c r="AE17" s="144" t="s">
        <v>443</v>
      </c>
      <c r="AF17" s="145">
        <v>332.14330200000006</v>
      </c>
      <c r="AG17" s="145">
        <v>514.1</v>
      </c>
      <c r="AH17" s="145">
        <v>26000.543450000001</v>
      </c>
      <c r="AI17" s="145">
        <v>15.88</v>
      </c>
      <c r="AJ17" s="26" t="s">
        <v>430</v>
      </c>
      <c r="AK17" s="26" t="s">
        <v>430</v>
      </c>
      <c r="AL17" s="49" t="s">
        <v>50</v>
      </c>
    </row>
    <row r="18" spans="1:38" s="2" customFormat="1" ht="26.25" customHeight="1" thickBot="1" x14ac:dyDescent="0.3">
      <c r="A18" s="70" t="s">
        <v>54</v>
      </c>
      <c r="B18" s="70" t="s">
        <v>61</v>
      </c>
      <c r="C18" s="70" t="s">
        <v>62</v>
      </c>
      <c r="D18" s="72"/>
      <c r="E18" s="145">
        <v>0.12758141480000001</v>
      </c>
      <c r="F18" s="145">
        <v>1.1700454479999999E-3</v>
      </c>
      <c r="G18" s="145">
        <v>3.0480502318072005</v>
      </c>
      <c r="H18" s="26" t="s">
        <v>430</v>
      </c>
      <c r="I18" s="145">
        <v>6.4560780187468214E-3</v>
      </c>
      <c r="J18" s="145">
        <v>1.2047772243542818E-2</v>
      </c>
      <c r="K18" s="145">
        <v>2.2764881630000004E-2</v>
      </c>
      <c r="L18" s="145">
        <v>1.824707066504419E-3</v>
      </c>
      <c r="M18" s="145">
        <v>2.3530047759999995E-2</v>
      </c>
      <c r="N18" s="145">
        <v>7.5875000000000009E-4</v>
      </c>
      <c r="O18" s="145">
        <v>9.1050000000000001E-6</v>
      </c>
      <c r="P18" s="145">
        <v>2.6837999999999996E-6</v>
      </c>
      <c r="Q18" s="145">
        <v>6.0700000000000005E-5</v>
      </c>
      <c r="R18" s="145">
        <v>0.21867295217500002</v>
      </c>
      <c r="S18" s="145">
        <v>2.2365000000000002E-4</v>
      </c>
      <c r="T18" s="145">
        <v>3.25504E-2</v>
      </c>
      <c r="U18" s="26" t="s">
        <v>429</v>
      </c>
      <c r="V18" s="145">
        <v>3.6420000000000002E-4</v>
      </c>
      <c r="W18" s="145">
        <v>1.2448782325000002E-3</v>
      </c>
      <c r="X18" s="26" t="s">
        <v>431</v>
      </c>
      <c r="Y18" s="26" t="s">
        <v>431</v>
      </c>
      <c r="Z18" s="26" t="s">
        <v>431</v>
      </c>
      <c r="AA18" s="26" t="s">
        <v>431</v>
      </c>
      <c r="AB18" s="145">
        <v>1.8237548684319998E-3</v>
      </c>
      <c r="AC18" s="145">
        <v>1.3530665231999999E-4</v>
      </c>
      <c r="AD18" s="145">
        <v>3.7100211120000004E-2</v>
      </c>
      <c r="AE18" s="144" t="s">
        <v>443</v>
      </c>
      <c r="AF18" s="145">
        <v>650.40572499999996</v>
      </c>
      <c r="AG18" s="145">
        <v>218.236536</v>
      </c>
      <c r="AH18" s="145">
        <v>314.01012700000001</v>
      </c>
      <c r="AI18" s="26" t="s">
        <v>430</v>
      </c>
      <c r="AJ18" s="26" t="s">
        <v>430</v>
      </c>
      <c r="AK18" s="26" t="s">
        <v>430</v>
      </c>
      <c r="AL18" s="49" t="s">
        <v>50</v>
      </c>
    </row>
    <row r="19" spans="1:38" s="2" customFormat="1" ht="26.25" customHeight="1" thickBot="1" x14ac:dyDescent="0.3">
      <c r="A19" s="70" t="s">
        <v>54</v>
      </c>
      <c r="B19" s="70" t="s">
        <v>63</v>
      </c>
      <c r="C19" s="70" t="s">
        <v>64</v>
      </c>
      <c r="D19" s="72"/>
      <c r="E19" s="145">
        <v>1.4388690200131002</v>
      </c>
      <c r="F19" s="145">
        <v>5.6629149899999984E-3</v>
      </c>
      <c r="G19" s="145">
        <v>1.1229263202059905</v>
      </c>
      <c r="H19" s="26" t="s">
        <v>430</v>
      </c>
      <c r="I19" s="145">
        <v>5.7760001053009491E-2</v>
      </c>
      <c r="J19" s="145">
        <v>9.0843202924842034E-2</v>
      </c>
      <c r="K19" s="145">
        <v>0.10969402977231704</v>
      </c>
      <c r="L19" s="145">
        <v>1.4467909960038002E-2</v>
      </c>
      <c r="M19" s="145">
        <v>0.30026264252662027</v>
      </c>
      <c r="N19" s="145">
        <v>3.9149905860000007E-2</v>
      </c>
      <c r="O19" s="145">
        <v>6.4232611609999998E-4</v>
      </c>
      <c r="P19" s="145">
        <v>1.9091939020999995E-4</v>
      </c>
      <c r="Q19" s="145">
        <v>3.446316348E-3</v>
      </c>
      <c r="R19" s="145">
        <v>6.5902837470000006E-3</v>
      </c>
      <c r="S19" s="145">
        <v>6.5717230600000004E-3</v>
      </c>
      <c r="T19" s="145">
        <v>0.35591000319999982</v>
      </c>
      <c r="U19" s="26" t="s">
        <v>429</v>
      </c>
      <c r="V19" s="145">
        <v>4.4596125768000011E-2</v>
      </c>
      <c r="W19" s="145">
        <v>8.1602781324654951E-3</v>
      </c>
      <c r="X19" s="26" t="s">
        <v>431</v>
      </c>
      <c r="Y19" s="26" t="s">
        <v>431</v>
      </c>
      <c r="Z19" s="26" t="s">
        <v>431</v>
      </c>
      <c r="AA19" s="26" t="s">
        <v>431</v>
      </c>
      <c r="AB19" s="145">
        <v>5.1319327317748001E-3</v>
      </c>
      <c r="AC19" s="145">
        <v>2.2397223620000001E-4</v>
      </c>
      <c r="AD19" s="145">
        <v>2.5041563499999999E-2</v>
      </c>
      <c r="AE19" s="144" t="s">
        <v>443</v>
      </c>
      <c r="AF19" s="145">
        <v>1727.9769173310001</v>
      </c>
      <c r="AG19" s="145">
        <v>125.11651000000001</v>
      </c>
      <c r="AH19" s="145">
        <v>13013.993465</v>
      </c>
      <c r="AI19" s="145">
        <v>29.28</v>
      </c>
      <c r="AJ19" s="145">
        <v>3.9970940000000001</v>
      </c>
      <c r="AK19" s="26" t="s">
        <v>430</v>
      </c>
      <c r="AL19" s="49" t="s">
        <v>50</v>
      </c>
    </row>
    <row r="20" spans="1:38" s="2" customFormat="1" ht="26.25" customHeight="1" thickBot="1" x14ac:dyDescent="0.3">
      <c r="A20" s="70" t="s">
        <v>54</v>
      </c>
      <c r="B20" s="70" t="s">
        <v>65</v>
      </c>
      <c r="C20" s="70" t="s">
        <v>66</v>
      </c>
      <c r="D20" s="72"/>
      <c r="E20" s="145">
        <v>17.114657436589994</v>
      </c>
      <c r="F20" s="145">
        <v>0.31248021365200018</v>
      </c>
      <c r="G20" s="145">
        <v>3.5042175858767393</v>
      </c>
      <c r="H20" s="26" t="s">
        <v>430</v>
      </c>
      <c r="I20" s="145">
        <v>1.3992109279542282</v>
      </c>
      <c r="J20" s="145">
        <v>2.0352848446249121</v>
      </c>
      <c r="K20" s="145">
        <v>2.338012351792</v>
      </c>
      <c r="L20" s="145">
        <v>1.3720790770165973E-2</v>
      </c>
      <c r="M20" s="145">
        <v>17.740058113110003</v>
      </c>
      <c r="N20" s="145">
        <v>3.501367655061185</v>
      </c>
      <c r="O20" s="145">
        <v>0.27383102922326985</v>
      </c>
      <c r="P20" s="145">
        <v>0.11550146927572179</v>
      </c>
      <c r="Q20" s="145">
        <v>0.14676478539068336</v>
      </c>
      <c r="R20" s="145">
        <v>0.17858353257613005</v>
      </c>
      <c r="S20" s="145">
        <v>0.29036995505696506</v>
      </c>
      <c r="T20" s="145">
        <v>0.38051251136566977</v>
      </c>
      <c r="U20" s="26" t="s">
        <v>429</v>
      </c>
      <c r="V20" s="145">
        <v>2.2519588112860007</v>
      </c>
      <c r="W20" s="145">
        <v>1.5497083780089027</v>
      </c>
      <c r="X20" s="26" t="s">
        <v>431</v>
      </c>
      <c r="Y20" s="26" t="s">
        <v>431</v>
      </c>
      <c r="Z20" s="26" t="s">
        <v>431</v>
      </c>
      <c r="AA20" s="26" t="s">
        <v>431</v>
      </c>
      <c r="AB20" s="145">
        <v>0.191658804630188</v>
      </c>
      <c r="AC20" s="145">
        <v>0.13360565225437998</v>
      </c>
      <c r="AD20" s="145">
        <v>5.0989123705E-2</v>
      </c>
      <c r="AE20" s="144" t="s">
        <v>443</v>
      </c>
      <c r="AF20" s="145">
        <v>150906.24990899998</v>
      </c>
      <c r="AG20" s="145">
        <v>9815.9112740000019</v>
      </c>
      <c r="AH20" s="145">
        <v>22051.231048000005</v>
      </c>
      <c r="AI20" s="145">
        <v>28784.499974000002</v>
      </c>
      <c r="AJ20" s="145">
        <v>1453.024868</v>
      </c>
      <c r="AK20" s="26" t="s">
        <v>430</v>
      </c>
      <c r="AL20" s="49" t="s">
        <v>50</v>
      </c>
    </row>
    <row r="21" spans="1:38" s="2" customFormat="1" ht="26.25" customHeight="1" thickBot="1" x14ac:dyDescent="0.3">
      <c r="A21" s="70" t="s">
        <v>54</v>
      </c>
      <c r="B21" s="70" t="s">
        <v>67</v>
      </c>
      <c r="C21" s="70" t="s">
        <v>68</v>
      </c>
      <c r="D21" s="72"/>
      <c r="E21" s="145">
        <v>0.42966715987999993</v>
      </c>
      <c r="F21" s="145">
        <v>2.6346309200999993E-2</v>
      </c>
      <c r="G21" s="145">
        <v>0.56165590510970798</v>
      </c>
      <c r="H21" s="26" t="s">
        <v>430</v>
      </c>
      <c r="I21" s="145">
        <v>1.4460685574533113E-2</v>
      </c>
      <c r="J21" s="145">
        <v>3.0063144076783805E-2</v>
      </c>
      <c r="K21" s="145">
        <v>5.1457227517E-2</v>
      </c>
      <c r="L21" s="145">
        <v>3.9097133061410426E-3</v>
      </c>
      <c r="M21" s="145">
        <v>0.16295530675000006</v>
      </c>
      <c r="N21" s="145">
        <v>0.12256451954770002</v>
      </c>
      <c r="O21" s="145">
        <v>2.9370696318199987E-3</v>
      </c>
      <c r="P21" s="145">
        <v>3.940983454890001E-3</v>
      </c>
      <c r="Q21" s="145">
        <v>4.6975716863400019E-2</v>
      </c>
      <c r="R21" s="145">
        <v>9.7977229615800021E-2</v>
      </c>
      <c r="S21" s="145">
        <v>0.13252150073630004</v>
      </c>
      <c r="T21" s="145">
        <v>0.22939695467479998</v>
      </c>
      <c r="U21" s="26" t="s">
        <v>429</v>
      </c>
      <c r="V21" s="145">
        <v>0.35625678562599999</v>
      </c>
      <c r="W21" s="145">
        <v>2.1153350833200003E-2</v>
      </c>
      <c r="X21" s="26" t="s">
        <v>431</v>
      </c>
      <c r="Y21" s="26" t="s">
        <v>431</v>
      </c>
      <c r="Z21" s="26" t="s">
        <v>431</v>
      </c>
      <c r="AA21" s="26" t="s">
        <v>431</v>
      </c>
      <c r="AB21" s="145">
        <v>3.0869052825599997E-3</v>
      </c>
      <c r="AC21" s="145">
        <v>1.2632752480999999E-3</v>
      </c>
      <c r="AD21" s="145">
        <v>0.12610323170405999</v>
      </c>
      <c r="AE21" s="144" t="s">
        <v>443</v>
      </c>
      <c r="AF21" s="145">
        <v>631.68439100000001</v>
      </c>
      <c r="AG21" s="145">
        <v>1515.5218360000001</v>
      </c>
      <c r="AH21" s="145">
        <v>425.46059500000001</v>
      </c>
      <c r="AI21" s="145">
        <v>160.68090100000001</v>
      </c>
      <c r="AJ21" s="145">
        <v>37.65</v>
      </c>
      <c r="AK21" s="26" t="s">
        <v>430</v>
      </c>
      <c r="AL21" s="49" t="s">
        <v>50</v>
      </c>
    </row>
    <row r="22" spans="1:38" s="2" customFormat="1" ht="26.25" customHeight="1" thickBot="1" x14ac:dyDescent="0.3">
      <c r="A22" s="70" t="s">
        <v>54</v>
      </c>
      <c r="B22" s="70" t="s">
        <v>69</v>
      </c>
      <c r="C22" s="70" t="s">
        <v>70</v>
      </c>
      <c r="D22" s="72"/>
      <c r="E22" s="145">
        <v>2.158382253740001</v>
      </c>
      <c r="F22" s="145">
        <v>8.593914531000002E-3</v>
      </c>
      <c r="G22" s="145">
        <v>0.44236706290001504</v>
      </c>
      <c r="H22" s="26" t="s">
        <v>430</v>
      </c>
      <c r="I22" s="145">
        <v>3.8313197081748303E-2</v>
      </c>
      <c r="J22" s="145">
        <v>7.4185988056555685E-2</v>
      </c>
      <c r="K22" s="145">
        <v>0.13656462324200005</v>
      </c>
      <c r="L22" s="145">
        <v>4.2222610766993168E-3</v>
      </c>
      <c r="M22" s="145">
        <v>6.1169970687900026</v>
      </c>
      <c r="N22" s="145">
        <v>1.5393095057350001</v>
      </c>
      <c r="O22" s="145">
        <v>4.1138877706799984E-2</v>
      </c>
      <c r="P22" s="145">
        <v>2.3075171173079993E-2</v>
      </c>
      <c r="Q22" s="145">
        <v>0.25804847743300002</v>
      </c>
      <c r="R22" s="145">
        <v>1.8168024523809994</v>
      </c>
      <c r="S22" s="145">
        <v>0.7303244297260002</v>
      </c>
      <c r="T22" s="145">
        <v>1.5200438972299994</v>
      </c>
      <c r="U22" s="26" t="s">
        <v>429</v>
      </c>
      <c r="V22" s="145">
        <v>3.4488915569960006</v>
      </c>
      <c r="W22" s="145">
        <v>6.7022734432699974E-2</v>
      </c>
      <c r="X22" s="26" t="s">
        <v>431</v>
      </c>
      <c r="Y22" s="26" t="s">
        <v>431</v>
      </c>
      <c r="Z22" s="26" t="s">
        <v>431</v>
      </c>
      <c r="AA22" s="26" t="s">
        <v>431</v>
      </c>
      <c r="AB22" s="145">
        <v>5.0634516035439996E-3</v>
      </c>
      <c r="AC22" s="145">
        <v>1.4954256836200001E-3</v>
      </c>
      <c r="AD22" s="145">
        <v>0.30098839581845993</v>
      </c>
      <c r="AE22" s="144" t="s">
        <v>443</v>
      </c>
      <c r="AF22" s="145">
        <v>488.050926</v>
      </c>
      <c r="AG22" s="145">
        <v>1770.4919010000003</v>
      </c>
      <c r="AH22" s="145">
        <v>2897.3161540000001</v>
      </c>
      <c r="AI22" s="145">
        <v>1170.7672409999998</v>
      </c>
      <c r="AJ22" s="145">
        <v>1970.9236760000001</v>
      </c>
      <c r="AK22" s="26" t="s">
        <v>430</v>
      </c>
      <c r="AL22" s="49" t="s">
        <v>50</v>
      </c>
    </row>
    <row r="23" spans="1:38" s="2" customFormat="1" ht="26.25" customHeight="1" thickBot="1" x14ac:dyDescent="0.3">
      <c r="A23" s="70" t="s">
        <v>71</v>
      </c>
      <c r="B23" s="70" t="s">
        <v>394</v>
      </c>
      <c r="C23" s="70" t="s">
        <v>432</v>
      </c>
      <c r="D23" s="72"/>
      <c r="E23" s="145">
        <v>7.0826933724584569</v>
      </c>
      <c r="F23" s="145">
        <v>1.4677218453868923</v>
      </c>
      <c r="G23" s="145">
        <v>3.8408165242688739E-3</v>
      </c>
      <c r="H23" s="145">
        <v>2.5800571542221045E-3</v>
      </c>
      <c r="I23" s="145">
        <v>0.42255446292410054</v>
      </c>
      <c r="J23" s="145">
        <v>0.42255446292410048</v>
      </c>
      <c r="K23" s="145">
        <v>0.42255446292410059</v>
      </c>
      <c r="L23" s="145">
        <v>0.25647038700787494</v>
      </c>
      <c r="M23" s="145">
        <v>8.0430488041179355</v>
      </c>
      <c r="N23" s="26" t="s">
        <v>430</v>
      </c>
      <c r="O23" s="145">
        <v>3.2278086999369708E-3</v>
      </c>
      <c r="P23" s="26" t="s">
        <v>430</v>
      </c>
      <c r="Q23" s="26" t="s">
        <v>430</v>
      </c>
      <c r="R23" s="145">
        <v>1.6139043499684851E-2</v>
      </c>
      <c r="S23" s="145">
        <v>0.5487274789892852</v>
      </c>
      <c r="T23" s="145">
        <v>2.2594660899558801E-2</v>
      </c>
      <c r="U23" s="145">
        <v>3.2278086999369708E-3</v>
      </c>
      <c r="V23" s="145">
        <v>0.32278086999369704</v>
      </c>
      <c r="W23" s="26" t="s">
        <v>430</v>
      </c>
      <c r="X23" s="145">
        <v>9.7455127941407389E-3</v>
      </c>
      <c r="Y23" s="145">
        <v>1.6076956805355029E-2</v>
      </c>
      <c r="Z23" s="26" t="s">
        <v>430</v>
      </c>
      <c r="AA23" s="26" t="s">
        <v>430</v>
      </c>
      <c r="AB23" s="145">
        <v>2.582246959949577E-2</v>
      </c>
      <c r="AC23" s="26" t="s">
        <v>430</v>
      </c>
      <c r="AD23" s="26" t="s">
        <v>430</v>
      </c>
      <c r="AE23" s="144" t="s">
        <v>443</v>
      </c>
      <c r="AF23" s="145">
        <v>13778.95893074704</v>
      </c>
      <c r="AG23" s="26" t="s">
        <v>430</v>
      </c>
      <c r="AH23" s="145">
        <v>173.61068536751426</v>
      </c>
      <c r="AI23" s="145">
        <v>4.6665523453211533</v>
      </c>
      <c r="AJ23" s="26" t="s">
        <v>430</v>
      </c>
      <c r="AK23" s="26" t="s">
        <v>430</v>
      </c>
      <c r="AL23" s="49" t="s">
        <v>50</v>
      </c>
    </row>
    <row r="24" spans="1:38" s="2" customFormat="1" ht="26.25" customHeight="1" thickBot="1" x14ac:dyDescent="0.3">
      <c r="A24" s="70" t="s">
        <v>54</v>
      </c>
      <c r="B24" s="70" t="s">
        <v>72</v>
      </c>
      <c r="C24" s="70" t="s">
        <v>73</v>
      </c>
      <c r="D24" s="72"/>
      <c r="E24" s="145">
        <v>1.91962561058</v>
      </c>
      <c r="F24" s="145">
        <v>0.2094494146680001</v>
      </c>
      <c r="G24" s="145">
        <v>0.5654118638308463</v>
      </c>
      <c r="H24" s="145">
        <v>2.9000000000000006E-4</v>
      </c>
      <c r="I24" s="145">
        <v>7.2932228998129303E-2</v>
      </c>
      <c r="J24" s="145">
        <v>0.23282179567410996</v>
      </c>
      <c r="K24" s="145">
        <v>0.58972125266199993</v>
      </c>
      <c r="L24" s="145">
        <v>6.3371701783470477E-3</v>
      </c>
      <c r="M24" s="145">
        <v>2.864273717549997</v>
      </c>
      <c r="N24" s="145">
        <v>0.16795437856539994</v>
      </c>
      <c r="O24" s="145">
        <v>1.8828459860954994E-2</v>
      </c>
      <c r="P24" s="145">
        <v>9.1800054859646502E-3</v>
      </c>
      <c r="Q24" s="145">
        <v>1.6859958885730785E-2</v>
      </c>
      <c r="R24" s="145">
        <v>0.12305413899394992</v>
      </c>
      <c r="S24" s="145">
        <v>0.18956972430215002</v>
      </c>
      <c r="T24" s="145">
        <v>0.24215077869600016</v>
      </c>
      <c r="U24" s="26" t="s">
        <v>429</v>
      </c>
      <c r="V24" s="145">
        <v>4.571786087095286</v>
      </c>
      <c r="W24" s="145">
        <v>0.82458032580124951</v>
      </c>
      <c r="X24" s="26" t="s">
        <v>431</v>
      </c>
      <c r="Y24" s="26" t="s">
        <v>431</v>
      </c>
      <c r="Z24" s="26" t="s">
        <v>431</v>
      </c>
      <c r="AA24" s="26" t="s">
        <v>431</v>
      </c>
      <c r="AB24" s="145">
        <v>0.16635363274010026</v>
      </c>
      <c r="AC24" s="145">
        <v>0.21566837501142477</v>
      </c>
      <c r="AD24" s="145">
        <v>0.12166694110240713</v>
      </c>
      <c r="AE24" s="144" t="s">
        <v>443</v>
      </c>
      <c r="AF24" s="145">
        <v>1138.3229550000005</v>
      </c>
      <c r="AG24" s="145">
        <v>1002.183343</v>
      </c>
      <c r="AH24" s="145">
        <v>2053.4092480000004</v>
      </c>
      <c r="AI24" s="145">
        <v>11332.488915</v>
      </c>
      <c r="AJ24" s="145">
        <v>442.37999999999994</v>
      </c>
      <c r="AK24" s="26" t="s">
        <v>430</v>
      </c>
      <c r="AL24" s="49" t="s">
        <v>50</v>
      </c>
    </row>
    <row r="25" spans="1:38" s="2" customFormat="1" ht="26.25" customHeight="1" thickBot="1" x14ac:dyDescent="0.3">
      <c r="A25" s="70" t="s">
        <v>74</v>
      </c>
      <c r="B25" s="70" t="s">
        <v>75</v>
      </c>
      <c r="C25" s="70" t="s">
        <v>76</v>
      </c>
      <c r="D25" s="72"/>
      <c r="E25" s="145">
        <v>0.62999049072959401</v>
      </c>
      <c r="F25" s="145">
        <v>9.7262990322768778E-2</v>
      </c>
      <c r="G25" s="145">
        <v>3.9354893102705277E-2</v>
      </c>
      <c r="H25" s="26" t="s">
        <v>430</v>
      </c>
      <c r="I25" s="145">
        <v>5.0875071699182043E-3</v>
      </c>
      <c r="J25" s="145">
        <v>5.0875071699182043E-3</v>
      </c>
      <c r="K25" s="145">
        <v>5.0875071699182043E-3</v>
      </c>
      <c r="L25" s="145">
        <v>2.5437535849591022E-3</v>
      </c>
      <c r="M25" s="145">
        <v>0.65802147973506808</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2028.6027372528492</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0.16569119189891832</v>
      </c>
      <c r="F26" s="145">
        <v>2.7724178336070361E-2</v>
      </c>
      <c r="G26" s="145">
        <v>1.168577926739168E-2</v>
      </c>
      <c r="H26" s="26" t="s">
        <v>430</v>
      </c>
      <c r="I26" s="145">
        <v>1.119296246671207E-3</v>
      </c>
      <c r="J26" s="145">
        <v>1.119296246671207E-3</v>
      </c>
      <c r="K26" s="145">
        <v>1.119296246671207E-3</v>
      </c>
      <c r="L26" s="145">
        <v>5.596481233356035E-4</v>
      </c>
      <c r="M26" s="145">
        <v>0.31630014828305125</v>
      </c>
      <c r="N26" s="145">
        <v>4.8140351056160775E-2</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605.78506781249848</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15.571070952301817</v>
      </c>
      <c r="F27" s="145">
        <v>2.9197493291464136</v>
      </c>
      <c r="G27" s="145">
        <v>2.7622518819133596E-2</v>
      </c>
      <c r="H27" s="145">
        <v>1.0539914154284304</v>
      </c>
      <c r="I27" s="145">
        <v>0.38554492930595019</v>
      </c>
      <c r="J27" s="145">
        <v>0.38554492930595019</v>
      </c>
      <c r="K27" s="145">
        <v>0.38554492930595019</v>
      </c>
      <c r="L27" s="145">
        <v>0.2032369929147895</v>
      </c>
      <c r="M27" s="145">
        <v>36.857503690063602</v>
      </c>
      <c r="N27" s="145">
        <v>2.5199080112157744E-3</v>
      </c>
      <c r="O27" s="145">
        <v>3.0534275930860894E-4</v>
      </c>
      <c r="P27" s="145">
        <v>1.5693845553265199E-2</v>
      </c>
      <c r="Q27" s="145">
        <v>4.7730562314963907E-4</v>
      </c>
      <c r="R27" s="145">
        <v>1.4962038037944197E-2</v>
      </c>
      <c r="S27" s="145">
        <v>1.0400553690614501E-2</v>
      </c>
      <c r="T27" s="145">
        <v>3.2220694692481171E-3</v>
      </c>
      <c r="U27" s="145">
        <v>3.439257276820603E-4</v>
      </c>
      <c r="V27" s="145">
        <v>5.7905234118743494E-2</v>
      </c>
      <c r="W27" s="145">
        <v>0.83156434773421117</v>
      </c>
      <c r="X27" s="145">
        <v>2.3849404714554021E-2</v>
      </c>
      <c r="Y27" s="145">
        <v>2.7822181573244946E-2</v>
      </c>
      <c r="Z27" s="145">
        <v>1.4307396459370098E-2</v>
      </c>
      <c r="AA27" s="145">
        <v>2.8229989286957895E-2</v>
      </c>
      <c r="AB27" s="145">
        <v>9.4208972034126953E-2</v>
      </c>
      <c r="AC27" s="145">
        <v>0.12641796740394662</v>
      </c>
      <c r="AD27" s="145">
        <v>1.6655652289977019E-4</v>
      </c>
      <c r="AE27" s="144" t="s">
        <v>443</v>
      </c>
      <c r="AF27" s="145">
        <v>89670.332066722491</v>
      </c>
      <c r="AG27" s="26" t="s">
        <v>430</v>
      </c>
      <c r="AH27" s="145">
        <v>74.183821711296901</v>
      </c>
      <c r="AI27" s="145">
        <v>8499.7688147315221</v>
      </c>
      <c r="AJ27" s="26" t="s">
        <v>430</v>
      </c>
      <c r="AK27" s="26" t="s">
        <v>430</v>
      </c>
      <c r="AL27" s="49" t="s">
        <v>50</v>
      </c>
    </row>
    <row r="28" spans="1:38" s="2" customFormat="1" ht="26.25" customHeight="1" thickBot="1" x14ac:dyDescent="0.3">
      <c r="A28" s="70" t="s">
        <v>79</v>
      </c>
      <c r="B28" s="70" t="s">
        <v>82</v>
      </c>
      <c r="C28" s="70" t="s">
        <v>83</v>
      </c>
      <c r="D28" s="72"/>
      <c r="E28" s="145">
        <v>5.1564944666850732</v>
      </c>
      <c r="F28" s="145">
        <v>0.51286724169654163</v>
      </c>
      <c r="G28" s="145">
        <v>3.230537080025958E-3</v>
      </c>
      <c r="H28" s="145">
        <v>9.8257517233416147E-3</v>
      </c>
      <c r="I28" s="145">
        <v>0.38873159606823554</v>
      </c>
      <c r="J28" s="145">
        <v>0.38873159606823554</v>
      </c>
      <c r="K28" s="145">
        <v>0.38873159606823554</v>
      </c>
      <c r="L28" s="145">
        <v>0.21370983338533325</v>
      </c>
      <c r="M28" s="145">
        <v>3.4835070407688282</v>
      </c>
      <c r="N28" s="145">
        <v>1.6409518804890182E-4</v>
      </c>
      <c r="O28" s="145">
        <v>1.6654406278243067E-5</v>
      </c>
      <c r="P28" s="145">
        <v>1.6888397300709877E-3</v>
      </c>
      <c r="Q28" s="145">
        <v>3.2696593873103919E-5</v>
      </c>
      <c r="R28" s="145">
        <v>2.6616644920044469E-3</v>
      </c>
      <c r="S28" s="145">
        <v>1.7865662966607639E-3</v>
      </c>
      <c r="T28" s="145">
        <v>7.5800905363705554E-5</v>
      </c>
      <c r="U28" s="145">
        <v>3.2084375189721705E-5</v>
      </c>
      <c r="V28" s="145">
        <v>5.7568209736484389E-3</v>
      </c>
      <c r="W28" s="145">
        <v>0.25308200841725581</v>
      </c>
      <c r="X28" s="145">
        <v>4.9015833607293008E-3</v>
      </c>
      <c r="Y28" s="145">
        <v>5.1600950182972196E-3</v>
      </c>
      <c r="Z28" s="145">
        <v>2.7031811510987479E-3</v>
      </c>
      <c r="AA28" s="145">
        <v>4.9181132651806205E-3</v>
      </c>
      <c r="AB28" s="145">
        <v>1.7682972795305889E-2</v>
      </c>
      <c r="AC28" s="145">
        <v>1.8897055672869634E-2</v>
      </c>
      <c r="AD28" s="145">
        <v>5.1834217861788721E-5</v>
      </c>
      <c r="AE28" s="144" t="s">
        <v>443</v>
      </c>
      <c r="AF28" s="145">
        <v>13570.986534696012</v>
      </c>
      <c r="AG28" s="26" t="s">
        <v>430</v>
      </c>
      <c r="AH28" s="145">
        <v>11.284650634076883</v>
      </c>
      <c r="AI28" s="145">
        <v>2367.1501417758686</v>
      </c>
      <c r="AJ28" s="26" t="s">
        <v>430</v>
      </c>
      <c r="AK28" s="26" t="s">
        <v>430</v>
      </c>
      <c r="AL28" s="49" t="s">
        <v>50</v>
      </c>
    </row>
    <row r="29" spans="1:38" s="2" customFormat="1" ht="26.25" customHeight="1" thickBot="1" x14ac:dyDescent="0.3">
      <c r="A29" s="70" t="s">
        <v>79</v>
      </c>
      <c r="B29" s="70" t="s">
        <v>84</v>
      </c>
      <c r="C29" s="70" t="s">
        <v>85</v>
      </c>
      <c r="D29" s="72"/>
      <c r="E29" s="145">
        <v>18.436469384370035</v>
      </c>
      <c r="F29" s="145">
        <v>0.52915508592676808</v>
      </c>
      <c r="G29" s="145">
        <v>1.2986718559548081E-2</v>
      </c>
      <c r="H29" s="145">
        <v>2.3488474475145529E-2</v>
      </c>
      <c r="I29" s="145">
        <v>0.32661047015348771</v>
      </c>
      <c r="J29" s="145">
        <v>0.32661047015348771</v>
      </c>
      <c r="K29" s="145">
        <v>0.32661047015348771</v>
      </c>
      <c r="L29" s="145">
        <v>0.17309342040199491</v>
      </c>
      <c r="M29" s="145">
        <v>4.1622054625643141</v>
      </c>
      <c r="N29" s="145">
        <v>6.3826059536914437E-4</v>
      </c>
      <c r="O29" s="145">
        <v>6.3826059536914429E-5</v>
      </c>
      <c r="P29" s="145">
        <v>6.7655623109129301E-3</v>
      </c>
      <c r="Q29" s="145">
        <v>1.2765211907382886E-4</v>
      </c>
      <c r="R29" s="145">
        <v>1.0850430121275454E-2</v>
      </c>
      <c r="S29" s="145">
        <v>7.2761707872082458E-3</v>
      </c>
      <c r="T29" s="145">
        <v>2.5530423814765772E-4</v>
      </c>
      <c r="U29" s="145">
        <v>1.2765211907382886E-4</v>
      </c>
      <c r="V29" s="145">
        <v>2.2977381433289198E-2</v>
      </c>
      <c r="W29" s="145">
        <v>0.16170311010583371</v>
      </c>
      <c r="X29" s="145">
        <v>6.5102580727652726E-3</v>
      </c>
      <c r="Y29" s="145">
        <v>3.9316852674739299E-2</v>
      </c>
      <c r="Z29" s="145">
        <v>4.3912328961397129E-2</v>
      </c>
      <c r="AA29" s="145">
        <v>1.008451740683248E-2</v>
      </c>
      <c r="AB29" s="145">
        <v>9.9823957115734177E-2</v>
      </c>
      <c r="AC29" s="145">
        <v>7.6679634667923491E-2</v>
      </c>
      <c r="AD29" s="145">
        <v>3.2297433790024449E-5</v>
      </c>
      <c r="AE29" s="144" t="s">
        <v>443</v>
      </c>
      <c r="AF29" s="145">
        <v>55064.101039854453</v>
      </c>
      <c r="AG29" s="26" t="s">
        <v>430</v>
      </c>
      <c r="AH29" s="145">
        <v>72.457843373464996</v>
      </c>
      <c r="AI29" s="145">
        <v>9756.314944531141</v>
      </c>
      <c r="AJ29" s="26" t="s">
        <v>430</v>
      </c>
      <c r="AK29" s="26" t="s">
        <v>430</v>
      </c>
      <c r="AL29" s="49" t="s">
        <v>50</v>
      </c>
    </row>
    <row r="30" spans="1:38" s="2" customFormat="1" ht="26.25" customHeight="1" thickBot="1" x14ac:dyDescent="0.3">
      <c r="A30" s="70" t="s">
        <v>79</v>
      </c>
      <c r="B30" s="70" t="s">
        <v>86</v>
      </c>
      <c r="C30" s="70" t="s">
        <v>87</v>
      </c>
      <c r="D30" s="72"/>
      <c r="E30" s="145">
        <v>0.23031669035660357</v>
      </c>
      <c r="F30" s="145">
        <v>1.9257149797884991</v>
      </c>
      <c r="G30" s="145">
        <v>5.8735202926658164E-4</v>
      </c>
      <c r="H30" s="145">
        <v>1.9888021663379586E-3</v>
      </c>
      <c r="I30" s="145">
        <v>3.2404731893842589E-2</v>
      </c>
      <c r="J30" s="145">
        <v>3.2404731893842589E-2</v>
      </c>
      <c r="K30" s="145">
        <v>3.2404731893842589E-2</v>
      </c>
      <c r="L30" s="145">
        <v>4.6702465543626845E-3</v>
      </c>
      <c r="M30" s="145">
        <v>8.2651680083325072</v>
      </c>
      <c r="N30" s="145">
        <v>6.1468608682186253E-5</v>
      </c>
      <c r="O30" s="145">
        <v>7.6495274316073534E-6</v>
      </c>
      <c r="P30" s="145">
        <v>3.4126660669140177E-4</v>
      </c>
      <c r="Q30" s="145">
        <v>1.1542388454742886E-5</v>
      </c>
      <c r="R30" s="145">
        <v>2.5982306822655565E-4</v>
      </c>
      <c r="S30" s="145">
        <v>1.8457617445289504E-4</v>
      </c>
      <c r="T30" s="145">
        <v>8.6948105853506727E-5</v>
      </c>
      <c r="U30" s="145">
        <v>7.7857220462710662E-6</v>
      </c>
      <c r="V30" s="145">
        <v>1.2887299760746371E-3</v>
      </c>
      <c r="W30" s="145">
        <v>3.2546287800210773E-2</v>
      </c>
      <c r="X30" s="145">
        <v>3.7385127338770144E-4</v>
      </c>
      <c r="Y30" s="145">
        <v>4.1414182976569385E-4</v>
      </c>
      <c r="Z30" s="145">
        <v>2.8759524483671966E-4</v>
      </c>
      <c r="AA30" s="145">
        <v>4.4092649028153934E-4</v>
      </c>
      <c r="AB30" s="145">
        <v>1.5165148382716542E-3</v>
      </c>
      <c r="AC30" s="145">
        <v>2.4174333826795461E-3</v>
      </c>
      <c r="AD30" s="145">
        <v>1.1307207967859514E-5</v>
      </c>
      <c r="AE30" s="144" t="s">
        <v>443</v>
      </c>
      <c r="AF30" s="145">
        <v>1705.666870705616</v>
      </c>
      <c r="AG30" s="26" t="s">
        <v>430</v>
      </c>
      <c r="AH30" s="26" t="s">
        <v>430</v>
      </c>
      <c r="AI30" s="145">
        <v>93.435331094152858</v>
      </c>
      <c r="AJ30" s="26" t="s">
        <v>430</v>
      </c>
      <c r="AK30" s="26" t="s">
        <v>430</v>
      </c>
      <c r="AL30" s="49" t="s">
        <v>50</v>
      </c>
    </row>
    <row r="31" spans="1:38" s="2" customFormat="1" ht="26.25" customHeight="1" thickBot="1" x14ac:dyDescent="0.3">
      <c r="A31" s="70" t="s">
        <v>79</v>
      </c>
      <c r="B31" s="70" t="s">
        <v>88</v>
      </c>
      <c r="C31" s="70" t="s">
        <v>89</v>
      </c>
      <c r="D31" s="72"/>
      <c r="E31" s="26" t="s">
        <v>430</v>
      </c>
      <c r="F31" s="145">
        <v>1.4970931548480784</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0.64242685291126356</v>
      </c>
      <c r="J32" s="145">
        <v>1.1655081034601393</v>
      </c>
      <c r="K32" s="145">
        <v>1.57143832888561</v>
      </c>
      <c r="L32" s="145">
        <v>0.16607831703596837</v>
      </c>
      <c r="M32" s="26" t="s">
        <v>430</v>
      </c>
      <c r="N32" s="145">
        <v>0.48681410491967336</v>
      </c>
      <c r="O32" s="145">
        <v>1.8145924078846786E-3</v>
      </c>
      <c r="P32" s="26" t="s">
        <v>430</v>
      </c>
      <c r="Q32" s="145">
        <v>4.3293816335036053E-2</v>
      </c>
      <c r="R32" s="145">
        <v>1.3555693528900303</v>
      </c>
      <c r="S32" s="145">
        <v>30.527426920398696</v>
      </c>
      <c r="T32" s="145">
        <v>0.19464079049566477</v>
      </c>
      <c r="U32" s="145">
        <v>3.1428766577712201E-2</v>
      </c>
      <c r="V32" s="145">
        <v>19.488873936533512</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0.47451136180226616</v>
      </c>
      <c r="J33" s="145">
        <v>5.5838172831137651</v>
      </c>
      <c r="K33" s="145">
        <v>11.16763456622753</v>
      </c>
      <c r="L33" s="145">
        <v>9.2691366899688515E-2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1.5033803799933512</v>
      </c>
      <c r="F34" s="145">
        <v>8.0749008955977419E-2</v>
      </c>
      <c r="G34" s="145">
        <v>2.5812737478162932E-4</v>
      </c>
      <c r="H34" s="145">
        <v>1.5057430195595045E-4</v>
      </c>
      <c r="I34" s="145">
        <v>2.8085314794025283E-2</v>
      </c>
      <c r="J34" s="145">
        <v>2.9520330878391534E-2</v>
      </c>
      <c r="K34" s="145">
        <v>3.1160349260524398E-2</v>
      </c>
      <c r="L34" s="145">
        <v>1.8255454616116436E-2</v>
      </c>
      <c r="M34" s="145">
        <v>0.195735283432003</v>
      </c>
      <c r="N34" s="26" t="s">
        <v>430</v>
      </c>
      <c r="O34" s="145">
        <v>2.1510614565135779E-4</v>
      </c>
      <c r="P34" s="26" t="s">
        <v>430</v>
      </c>
      <c r="Q34" s="26" t="s">
        <v>430</v>
      </c>
      <c r="R34" s="145">
        <v>1.075530728256789E-3</v>
      </c>
      <c r="S34" s="145">
        <v>3.656804476073082E-2</v>
      </c>
      <c r="T34" s="145">
        <v>1.5057430195595048E-3</v>
      </c>
      <c r="U34" s="145">
        <v>2.1510614565135779E-4</v>
      </c>
      <c r="V34" s="145">
        <v>2.1510614565135779E-2</v>
      </c>
      <c r="W34" s="26" t="s">
        <v>430</v>
      </c>
      <c r="X34" s="145">
        <v>6.4531843695407338E-4</v>
      </c>
      <c r="Y34" s="145">
        <v>1.075530728256789E-3</v>
      </c>
      <c r="Z34" s="26" t="s">
        <v>430</v>
      </c>
      <c r="AA34" s="26" t="s">
        <v>430</v>
      </c>
      <c r="AB34" s="145">
        <v>1.7208491652108623E-3</v>
      </c>
      <c r="AC34" s="26" t="s">
        <v>430</v>
      </c>
      <c r="AD34" s="26" t="s">
        <v>430</v>
      </c>
      <c r="AE34" s="144" t="s">
        <v>443</v>
      </c>
      <c r="AF34" s="145">
        <v>929.25854921386565</v>
      </c>
      <c r="AG34" s="26" t="s">
        <v>430</v>
      </c>
      <c r="AH34" s="26" t="s">
        <v>430</v>
      </c>
      <c r="AI34" s="26" t="s">
        <v>430</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6.6628323083793735</v>
      </c>
      <c r="F36" s="145">
        <v>3.4415461685519109</v>
      </c>
      <c r="G36" s="145">
        <v>8.2104584117540069E-2</v>
      </c>
      <c r="H36" s="145">
        <v>9.7594950923500404E-4</v>
      </c>
      <c r="I36" s="145">
        <v>0.31397511003420225</v>
      </c>
      <c r="J36" s="145">
        <v>0.34761530039500971</v>
      </c>
      <c r="K36" s="145">
        <v>0.34761530039500971</v>
      </c>
      <c r="L36" s="145">
        <v>6.4494670561209499E-2</v>
      </c>
      <c r="M36" s="145">
        <v>19.931393402161326</v>
      </c>
      <c r="N36" s="145">
        <v>1.2603491723353732E-2</v>
      </c>
      <c r="O36" s="145">
        <v>1.0376632895205732E-3</v>
      </c>
      <c r="P36" s="145">
        <v>2.6699243483548595E-3</v>
      </c>
      <c r="Q36" s="145">
        <v>1.0796635961185186E-2</v>
      </c>
      <c r="R36" s="145">
        <v>1.2055832010809188E-2</v>
      </c>
      <c r="S36" s="145">
        <v>8.5665284095172961E-2</v>
      </c>
      <c r="T36" s="145">
        <v>0.43606546910720184</v>
      </c>
      <c r="U36" s="145">
        <v>1.0487399275257445E-2</v>
      </c>
      <c r="V36" s="145">
        <v>0.11122762913626298</v>
      </c>
      <c r="W36" s="145">
        <v>1.5815716744853461E-2</v>
      </c>
      <c r="X36" s="26" t="s">
        <v>430</v>
      </c>
      <c r="Y36" s="26" t="s">
        <v>430</v>
      </c>
      <c r="Z36" s="26" t="s">
        <v>430</v>
      </c>
      <c r="AA36" s="26" t="s">
        <v>430</v>
      </c>
      <c r="AB36" s="26" t="s">
        <v>430</v>
      </c>
      <c r="AC36" s="145">
        <v>8.0797735560611556E-3</v>
      </c>
      <c r="AD36" s="145">
        <v>9.4149796747328915E-3</v>
      </c>
      <c r="AE36" s="144" t="s">
        <v>443</v>
      </c>
      <c r="AF36" s="145">
        <v>5881.326858600376</v>
      </c>
      <c r="AG36" s="26" t="s">
        <v>430</v>
      </c>
      <c r="AH36" s="26" t="s">
        <v>430</v>
      </c>
      <c r="AI36" s="145">
        <v>143.71725917872101</v>
      </c>
      <c r="AJ36" s="26" t="s">
        <v>430</v>
      </c>
      <c r="AK36" s="26" t="s">
        <v>430</v>
      </c>
      <c r="AL36" s="49" t="s">
        <v>50</v>
      </c>
    </row>
    <row r="37" spans="1:38" s="2" customFormat="1" ht="26.25" customHeight="1" thickBot="1" x14ac:dyDescent="0.3">
      <c r="A37" s="70" t="s">
        <v>71</v>
      </c>
      <c r="B37" s="70" t="s">
        <v>101</v>
      </c>
      <c r="C37" s="70" t="s">
        <v>435</v>
      </c>
      <c r="D37" s="72"/>
      <c r="E37" s="145">
        <v>4.7800000000000004E-3</v>
      </c>
      <c r="F37" s="145">
        <v>7.7489011000000013E-5</v>
      </c>
      <c r="G37" s="145">
        <v>2.9422620400000001E-6</v>
      </c>
      <c r="H37" s="26" t="s">
        <v>430</v>
      </c>
      <c r="I37" s="26" t="s">
        <v>430</v>
      </c>
      <c r="J37" s="26" t="s">
        <v>430</v>
      </c>
      <c r="K37" s="26" t="s">
        <v>430</v>
      </c>
      <c r="L37" s="26" t="s">
        <v>430</v>
      </c>
      <c r="M37" s="145">
        <v>1.4711310199999998E-3</v>
      </c>
      <c r="N37" s="26" t="s">
        <v>430</v>
      </c>
      <c r="O37" s="26" t="s">
        <v>430</v>
      </c>
      <c r="P37" s="26" t="s">
        <v>430</v>
      </c>
      <c r="Q37" s="26" t="s">
        <v>430</v>
      </c>
      <c r="R37" s="26" t="s">
        <v>430</v>
      </c>
      <c r="S37" s="26" t="s">
        <v>430</v>
      </c>
      <c r="T37" s="26" t="s">
        <v>430</v>
      </c>
      <c r="U37" s="26" t="s">
        <v>430</v>
      </c>
      <c r="V37" s="26" t="s">
        <v>430</v>
      </c>
      <c r="W37" s="145">
        <v>3.6778275500000003E-5</v>
      </c>
      <c r="X37" s="26" t="s">
        <v>430</v>
      </c>
      <c r="Y37" s="26" t="s">
        <v>430</v>
      </c>
      <c r="Z37" s="26" t="s">
        <v>430</v>
      </c>
      <c r="AA37" s="26" t="s">
        <v>430</v>
      </c>
      <c r="AB37" s="26" t="s">
        <v>430</v>
      </c>
      <c r="AC37" s="26" t="s">
        <v>430</v>
      </c>
      <c r="AD37" s="26" t="s">
        <v>430</v>
      </c>
      <c r="AE37" s="144" t="s">
        <v>443</v>
      </c>
      <c r="AF37" s="26" t="s">
        <v>430</v>
      </c>
      <c r="AG37" s="26" t="s">
        <v>430</v>
      </c>
      <c r="AH37" s="145">
        <v>73.556550999999999</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1.1009777949711996</v>
      </c>
      <c r="F39" s="145">
        <v>7.9972228822402028E-2</v>
      </c>
      <c r="G39" s="145">
        <v>0.98725295369545585</v>
      </c>
      <c r="H39" s="145">
        <v>4.5086791440000001E-3</v>
      </c>
      <c r="I39" s="145">
        <v>0.12206312067535809</v>
      </c>
      <c r="J39" s="145">
        <v>0.19070845481399196</v>
      </c>
      <c r="K39" s="145">
        <v>0.26832940562798396</v>
      </c>
      <c r="L39" s="145">
        <v>2.4583538866244953E-2</v>
      </c>
      <c r="M39" s="145">
        <v>0.88447353867424017</v>
      </c>
      <c r="N39" s="145">
        <v>8.1432500000000005E-2</v>
      </c>
      <c r="O39" s="145">
        <v>9.0071939999999996E-3</v>
      </c>
      <c r="P39" s="145">
        <v>1.7171994000000003E-3</v>
      </c>
      <c r="Q39" s="145">
        <v>1.4713959999999996E-2</v>
      </c>
      <c r="R39" s="145">
        <v>0.11391998000000002</v>
      </c>
      <c r="S39" s="145">
        <v>4.5039949999999995E-2</v>
      </c>
      <c r="T39" s="145">
        <v>0.51378000000000013</v>
      </c>
      <c r="U39" s="145">
        <v>1.3800000000000002E-2</v>
      </c>
      <c r="V39" s="145">
        <v>1.9859397600000002</v>
      </c>
      <c r="W39" s="145">
        <v>6.5111372907356038E-2</v>
      </c>
      <c r="X39" s="26" t="s">
        <v>431</v>
      </c>
      <c r="Y39" s="26" t="s">
        <v>431</v>
      </c>
      <c r="Z39" s="26" t="s">
        <v>431</v>
      </c>
      <c r="AA39" s="26" t="s">
        <v>431</v>
      </c>
      <c r="AB39" s="145">
        <v>5.2874733081193594E-2</v>
      </c>
      <c r="AC39" s="145">
        <v>1.3800000000000002E-2</v>
      </c>
      <c r="AD39" s="145">
        <v>0.16639910086184506</v>
      </c>
      <c r="AE39" s="144" t="s">
        <v>443</v>
      </c>
      <c r="AF39" s="145">
        <v>9414.7618147119992</v>
      </c>
      <c r="AG39" s="145">
        <v>114</v>
      </c>
      <c r="AH39" s="145">
        <v>1169.98</v>
      </c>
      <c r="AI39" s="145">
        <v>2760</v>
      </c>
      <c r="AJ39" s="26" t="s">
        <v>430</v>
      </c>
      <c r="AK39" s="26" t="s">
        <v>430</v>
      </c>
      <c r="AL39" s="49" t="s">
        <v>50</v>
      </c>
    </row>
    <row r="40" spans="1:38" s="2" customFormat="1" ht="26.25" customHeight="1" thickBot="1" x14ac:dyDescent="0.3">
      <c r="A40" s="70" t="s">
        <v>71</v>
      </c>
      <c r="B40" s="70" t="s">
        <v>106</v>
      </c>
      <c r="C40" s="70" t="s">
        <v>437</v>
      </c>
      <c r="D40" s="72"/>
      <c r="E40" s="145">
        <v>2.0395069531355747</v>
      </c>
      <c r="F40" s="145">
        <v>0.66614337216142161</v>
      </c>
      <c r="G40" s="145">
        <v>1.4395684233537585E-3</v>
      </c>
      <c r="H40" s="145">
        <v>8.2526050651894666E-4</v>
      </c>
      <c r="I40" s="145">
        <v>0.17040688739360441</v>
      </c>
      <c r="J40" s="145">
        <v>0.17040688739360441</v>
      </c>
      <c r="K40" s="145">
        <v>0.17040688739360441</v>
      </c>
      <c r="L40" s="145">
        <v>4.5207719198846086E-2</v>
      </c>
      <c r="M40" s="145">
        <v>17.83958326227431</v>
      </c>
      <c r="N40" s="26" t="s">
        <v>430</v>
      </c>
      <c r="O40" s="145">
        <v>1.1507363102311121E-3</v>
      </c>
      <c r="P40" s="26" t="s">
        <v>430</v>
      </c>
      <c r="Q40" s="26" t="s">
        <v>430</v>
      </c>
      <c r="R40" s="145">
        <v>5.7536815511555605E-3</v>
      </c>
      <c r="S40" s="145">
        <v>0.19562517273928906</v>
      </c>
      <c r="T40" s="145">
        <v>8.0551541716177844E-3</v>
      </c>
      <c r="U40" s="145">
        <v>1.1507363102311121E-3</v>
      </c>
      <c r="V40" s="145">
        <v>0.11507363102311122</v>
      </c>
      <c r="W40" s="26" t="s">
        <v>430</v>
      </c>
      <c r="X40" s="145">
        <v>3.6538339589293825E-3</v>
      </c>
      <c r="Y40" s="145">
        <v>5.5520565229195129E-3</v>
      </c>
      <c r="Z40" s="26" t="s">
        <v>430</v>
      </c>
      <c r="AA40" s="26" t="s">
        <v>430</v>
      </c>
      <c r="AB40" s="145">
        <v>9.2058904818488954E-3</v>
      </c>
      <c r="AC40" s="26" t="s">
        <v>430</v>
      </c>
      <c r="AD40" s="26" t="s">
        <v>430</v>
      </c>
      <c r="AE40" s="144" t="s">
        <v>443</v>
      </c>
      <c r="AF40" s="145">
        <v>4953.5273574568901</v>
      </c>
      <c r="AG40" s="26" t="s">
        <v>430</v>
      </c>
      <c r="AH40" s="26" t="s">
        <v>430</v>
      </c>
      <c r="AI40" s="145">
        <v>88.808569475702882</v>
      </c>
      <c r="AJ40" s="26" t="s">
        <v>430</v>
      </c>
      <c r="AK40" s="26" t="s">
        <v>430</v>
      </c>
      <c r="AL40" s="49" t="s">
        <v>50</v>
      </c>
    </row>
    <row r="41" spans="1:38" s="2" customFormat="1" ht="26.25" customHeight="1" thickBot="1" x14ac:dyDescent="0.3">
      <c r="A41" s="70" t="s">
        <v>104</v>
      </c>
      <c r="B41" s="70" t="s">
        <v>107</v>
      </c>
      <c r="C41" s="70" t="s">
        <v>438</v>
      </c>
      <c r="D41" s="72"/>
      <c r="E41" s="145">
        <v>5.1645546217371177</v>
      </c>
      <c r="F41" s="145">
        <v>20.282334306618715</v>
      </c>
      <c r="G41" s="145">
        <v>0.9824304430319124</v>
      </c>
      <c r="H41" s="145">
        <v>1.1020246987760973</v>
      </c>
      <c r="I41" s="145">
        <v>8.6858415208634696</v>
      </c>
      <c r="J41" s="145">
        <v>8.9975398473429298</v>
      </c>
      <c r="K41" s="145">
        <v>9.3917862159822274</v>
      </c>
      <c r="L41" s="145">
        <v>2.5063598483485001</v>
      </c>
      <c r="M41" s="145">
        <v>151.33018897462711</v>
      </c>
      <c r="N41" s="145">
        <v>0.54372000000000009</v>
      </c>
      <c r="O41" s="145">
        <v>0.15085199999999999</v>
      </c>
      <c r="P41" s="145">
        <v>2.5477320000000001E-2</v>
      </c>
      <c r="Q41" s="145">
        <v>6.482099999999999E-2</v>
      </c>
      <c r="R41" s="145">
        <v>1.7854290000000006</v>
      </c>
      <c r="S41" s="145">
        <v>0.33947700000000003</v>
      </c>
      <c r="T41" s="145">
        <v>1.6207500000000001</v>
      </c>
      <c r="U41" s="145">
        <v>0.25018500000000005</v>
      </c>
      <c r="V41" s="145">
        <v>35.098908000000002</v>
      </c>
      <c r="W41" s="145">
        <v>1.0609235462173712</v>
      </c>
      <c r="X41" s="26" t="s">
        <v>431</v>
      </c>
      <c r="Y41" s="26" t="s">
        <v>431</v>
      </c>
      <c r="Z41" s="26" t="s">
        <v>431</v>
      </c>
      <c r="AA41" s="26" t="s">
        <v>431</v>
      </c>
      <c r="AB41" s="145">
        <v>7.7543168455000018</v>
      </c>
      <c r="AC41" s="145">
        <v>0.25042029411764705</v>
      </c>
      <c r="AD41" s="145">
        <v>3.0033725862137515</v>
      </c>
      <c r="AE41" s="144" t="s">
        <v>443</v>
      </c>
      <c r="AF41" s="145">
        <v>13499</v>
      </c>
      <c r="AG41" s="145">
        <v>180</v>
      </c>
      <c r="AH41" s="145">
        <v>1295.892434742331</v>
      </c>
      <c r="AI41" s="145">
        <v>50037</v>
      </c>
      <c r="AJ41" s="145">
        <v>1</v>
      </c>
      <c r="AK41" s="26" t="s">
        <v>430</v>
      </c>
      <c r="AL41" s="49" t="s">
        <v>50</v>
      </c>
    </row>
    <row r="42" spans="1:38" s="2" customFormat="1" ht="26.25" customHeight="1" thickBot="1" x14ac:dyDescent="0.3">
      <c r="A42" s="70" t="s">
        <v>71</v>
      </c>
      <c r="B42" s="70" t="s">
        <v>108</v>
      </c>
      <c r="C42" s="70" t="s">
        <v>109</v>
      </c>
      <c r="D42" s="72"/>
      <c r="E42" s="145">
        <v>0.89704250699711829</v>
      </c>
      <c r="F42" s="145">
        <v>4.2803939797819242</v>
      </c>
      <c r="G42" s="145">
        <v>9.4496118389327411E-4</v>
      </c>
      <c r="H42" s="145">
        <v>2.9404292067534103E-4</v>
      </c>
      <c r="I42" s="145">
        <v>0.19373146529372332</v>
      </c>
      <c r="J42" s="145">
        <v>0.19373146529372329</v>
      </c>
      <c r="K42" s="145">
        <v>0.19373146529372332</v>
      </c>
      <c r="L42" s="145">
        <v>2.4366245619259517E-2</v>
      </c>
      <c r="M42" s="145">
        <v>44.467297507385361</v>
      </c>
      <c r="N42" s="26" t="s">
        <v>430</v>
      </c>
      <c r="O42" s="145">
        <v>6.5935608148406802E-4</v>
      </c>
      <c r="P42" s="26" t="s">
        <v>430</v>
      </c>
      <c r="Q42" s="26" t="s">
        <v>430</v>
      </c>
      <c r="R42" s="145">
        <v>3.2967804074203405E-3</v>
      </c>
      <c r="S42" s="145">
        <v>0.11209053385229156</v>
      </c>
      <c r="T42" s="145">
        <v>4.6154925703884775E-3</v>
      </c>
      <c r="U42" s="145">
        <v>6.5935608148406802E-4</v>
      </c>
      <c r="V42" s="145">
        <v>6.5935608148406807E-2</v>
      </c>
      <c r="W42" s="26" t="s">
        <v>430</v>
      </c>
      <c r="X42" s="145">
        <v>2.5062556481806734E-3</v>
      </c>
      <c r="Y42" s="145">
        <v>2.7685930036918712E-3</v>
      </c>
      <c r="Z42" s="26" t="s">
        <v>430</v>
      </c>
      <c r="AA42" s="26" t="s">
        <v>430</v>
      </c>
      <c r="AB42" s="145">
        <v>5.274848651872545E-3</v>
      </c>
      <c r="AC42" s="26" t="s">
        <v>430</v>
      </c>
      <c r="AD42" s="26" t="s">
        <v>430</v>
      </c>
      <c r="AE42" s="144" t="s">
        <v>443</v>
      </c>
      <c r="AF42" s="145">
        <v>2802.1722386623887</v>
      </c>
      <c r="AG42" s="26" t="s">
        <v>430</v>
      </c>
      <c r="AH42" s="26" t="s">
        <v>430</v>
      </c>
      <c r="AI42" s="145">
        <v>52.909843504224924</v>
      </c>
      <c r="AJ42" s="26" t="s">
        <v>430</v>
      </c>
      <c r="AK42" s="26" t="s">
        <v>430</v>
      </c>
      <c r="AL42" s="49" t="s">
        <v>50</v>
      </c>
    </row>
    <row r="43" spans="1:38" s="2" customFormat="1" ht="26.25" customHeight="1" thickBot="1" x14ac:dyDescent="0.3">
      <c r="A43" s="70" t="s">
        <v>104</v>
      </c>
      <c r="B43" s="70" t="s">
        <v>110</v>
      </c>
      <c r="C43" s="70" t="s">
        <v>111</v>
      </c>
      <c r="D43" s="72"/>
      <c r="E43" s="145">
        <v>0.99936000000000003</v>
      </c>
      <c r="F43" s="145">
        <v>0.35156999999999999</v>
      </c>
      <c r="G43" s="145">
        <v>0.65455887536547708</v>
      </c>
      <c r="H43" s="145">
        <v>1.0970805E-2</v>
      </c>
      <c r="I43" s="145">
        <v>0.1500263352631579</v>
      </c>
      <c r="J43" s="145">
        <v>0.30320244736842106</v>
      </c>
      <c r="K43" s="145">
        <v>0.78685400000000005</v>
      </c>
      <c r="L43" s="145">
        <v>9.9256596157894748E-3</v>
      </c>
      <c r="M43" s="145">
        <v>1.9044899999999998</v>
      </c>
      <c r="N43" s="145">
        <v>0.33780100000000002</v>
      </c>
      <c r="O43" s="145">
        <v>2.3828999999999999E-2</v>
      </c>
      <c r="P43" s="145">
        <v>7.4162999999999998E-3</v>
      </c>
      <c r="Q43" s="145">
        <v>0.134132</v>
      </c>
      <c r="R43" s="145">
        <v>0.44491000000000003</v>
      </c>
      <c r="S43" s="145">
        <v>0.38303499999999996</v>
      </c>
      <c r="T43" s="145">
        <v>0.50526000000000004</v>
      </c>
      <c r="U43" s="145">
        <v>3.2250000000000001E-2</v>
      </c>
      <c r="V43" s="145">
        <v>5.04108</v>
      </c>
      <c r="W43" s="145">
        <v>0.16506499999999999</v>
      </c>
      <c r="X43" s="26" t="s">
        <v>431</v>
      </c>
      <c r="Y43" s="26" t="s">
        <v>431</v>
      </c>
      <c r="Z43" s="26" t="s">
        <v>431</v>
      </c>
      <c r="AA43" s="26" t="s">
        <v>431</v>
      </c>
      <c r="AB43" s="145">
        <v>7.6650679999999985E-2</v>
      </c>
      <c r="AC43" s="145">
        <v>3.401470588235294E-2</v>
      </c>
      <c r="AD43" s="145">
        <v>0.38723390329055163</v>
      </c>
      <c r="AE43" s="144" t="s">
        <v>443</v>
      </c>
      <c r="AF43" s="145">
        <v>3782</v>
      </c>
      <c r="AG43" s="145">
        <v>1650</v>
      </c>
      <c r="AH43" s="145">
        <v>190</v>
      </c>
      <c r="AI43" s="145">
        <v>6450</v>
      </c>
      <c r="AJ43" s="26" t="s">
        <v>430</v>
      </c>
      <c r="AK43" s="26" t="s">
        <v>430</v>
      </c>
      <c r="AL43" s="49" t="s">
        <v>50</v>
      </c>
    </row>
    <row r="44" spans="1:38" s="2" customFormat="1" ht="26.25" customHeight="1" thickBot="1" x14ac:dyDescent="0.3">
      <c r="A44" s="70" t="s">
        <v>71</v>
      </c>
      <c r="B44" s="70" t="s">
        <v>112</v>
      </c>
      <c r="C44" s="70" t="s">
        <v>113</v>
      </c>
      <c r="D44" s="72"/>
      <c r="E44" s="145">
        <v>4.2823865295600436</v>
      </c>
      <c r="F44" s="145">
        <v>1.4919705855482366</v>
      </c>
      <c r="G44" s="145">
        <v>3.2136707971301684E-3</v>
      </c>
      <c r="H44" s="145">
        <v>2.0870089435169291E-3</v>
      </c>
      <c r="I44" s="145">
        <v>0.28284134219661189</v>
      </c>
      <c r="J44" s="145">
        <v>0.28284134219661189</v>
      </c>
      <c r="K44" s="145">
        <v>0.28284134219661189</v>
      </c>
      <c r="L44" s="145">
        <v>0.14222506569311807</v>
      </c>
      <c r="M44" s="145">
        <v>9.6416097011706619</v>
      </c>
      <c r="N44" s="26" t="s">
        <v>430</v>
      </c>
      <c r="O44" s="145">
        <v>2.658649706922739E-3</v>
      </c>
      <c r="P44" s="26" t="s">
        <v>430</v>
      </c>
      <c r="Q44" s="26" t="s">
        <v>430</v>
      </c>
      <c r="R44" s="145">
        <v>1.3293248534613699E-2</v>
      </c>
      <c r="S44" s="145">
        <v>0.45197045017686566</v>
      </c>
      <c r="T44" s="145">
        <v>1.8610547948459177E-2</v>
      </c>
      <c r="U44" s="145">
        <v>2.658649706922739E-3</v>
      </c>
      <c r="V44" s="145">
        <v>0.26586497069227394</v>
      </c>
      <c r="W44" s="26" t="s">
        <v>430</v>
      </c>
      <c r="X44" s="145">
        <v>8.0559711103093973E-3</v>
      </c>
      <c r="Y44" s="145">
        <v>1.321322654507252E-2</v>
      </c>
      <c r="Z44" s="26" t="s">
        <v>430</v>
      </c>
      <c r="AA44" s="26" t="s">
        <v>430</v>
      </c>
      <c r="AB44" s="145">
        <v>2.1269197655381919E-2</v>
      </c>
      <c r="AC44" s="26" t="s">
        <v>430</v>
      </c>
      <c r="AD44" s="26" t="s">
        <v>430</v>
      </c>
      <c r="AE44" s="144" t="s">
        <v>443</v>
      </c>
      <c r="AF44" s="145">
        <v>11478.360319950061</v>
      </c>
      <c r="AG44" s="26" t="s">
        <v>430</v>
      </c>
      <c r="AH44" s="26" t="s">
        <v>430</v>
      </c>
      <c r="AI44" s="145">
        <v>15.532582355578553</v>
      </c>
      <c r="AJ44" s="26" t="s">
        <v>430</v>
      </c>
      <c r="AK44" s="26" t="s">
        <v>430</v>
      </c>
      <c r="AL44" s="49" t="s">
        <v>50</v>
      </c>
    </row>
    <row r="45" spans="1:38" s="2" customFormat="1" ht="26.25" customHeight="1" thickBot="1" x14ac:dyDescent="0.3">
      <c r="A45" s="70" t="s">
        <v>71</v>
      </c>
      <c r="B45" s="70" t="s">
        <v>114</v>
      </c>
      <c r="C45" s="70" t="s">
        <v>115</v>
      </c>
      <c r="D45" s="72"/>
      <c r="E45" s="145">
        <v>2.0312707583999998</v>
      </c>
      <c r="F45" s="145">
        <v>8.7502010257878224E-2</v>
      </c>
      <c r="G45" s="145">
        <v>3.9673257000000006E-4</v>
      </c>
      <c r="H45" s="145">
        <v>2.6118227524999998E-4</v>
      </c>
      <c r="I45" s="145">
        <v>4.3896539196774186E-2</v>
      </c>
      <c r="J45" s="145">
        <v>4.8599739825000002E-2</v>
      </c>
      <c r="K45" s="145">
        <v>4.8599739825000002E-2</v>
      </c>
      <c r="L45" s="145">
        <v>1.506591934575E-2</v>
      </c>
      <c r="M45" s="145">
        <v>0.29159843894999998</v>
      </c>
      <c r="N45" s="145">
        <v>4.2979361750000002E-3</v>
      </c>
      <c r="O45" s="145">
        <v>3.3061047500000001E-4</v>
      </c>
      <c r="P45" s="145">
        <v>9.9183142499999991E-4</v>
      </c>
      <c r="Q45" s="145">
        <v>1.3224419E-3</v>
      </c>
      <c r="R45" s="145">
        <v>1.6530523750000001E-3</v>
      </c>
      <c r="S45" s="145">
        <v>2.90937218E-2</v>
      </c>
      <c r="T45" s="145">
        <v>3.3061047500000003E-2</v>
      </c>
      <c r="U45" s="145">
        <v>3.3061047500000003E-3</v>
      </c>
      <c r="V45" s="145">
        <v>3.9673257000000003E-2</v>
      </c>
      <c r="W45" s="145">
        <v>4.2979361750000002E-3</v>
      </c>
      <c r="X45" s="26" t="s">
        <v>430</v>
      </c>
      <c r="Y45" s="26" t="s">
        <v>430</v>
      </c>
      <c r="Z45" s="26" t="s">
        <v>430</v>
      </c>
      <c r="AA45" s="26" t="s">
        <v>430</v>
      </c>
      <c r="AB45" s="26" t="s">
        <v>430</v>
      </c>
      <c r="AC45" s="145">
        <v>2.6448838000000001E-3</v>
      </c>
      <c r="AD45" s="145">
        <v>1.2563198050000001E-3</v>
      </c>
      <c r="AE45" s="144" t="s">
        <v>443</v>
      </c>
      <c r="AF45" s="145">
        <v>1428.2372520000001</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0" t="s">
        <v>117</v>
      </c>
      <c r="D46" s="72"/>
      <c r="E46" s="145">
        <v>2.8520054482831405</v>
      </c>
      <c r="F46" s="145">
        <v>0.22827559144927131</v>
      </c>
      <c r="G46" s="145">
        <v>1.2579036603902913</v>
      </c>
      <c r="H46" s="145">
        <v>7.8167688783771093E-5</v>
      </c>
      <c r="I46" s="145">
        <v>0.21724225884529391</v>
      </c>
      <c r="J46" s="145">
        <v>0.79480068626162137</v>
      </c>
      <c r="K46" s="145">
        <v>2.6674022611037915</v>
      </c>
      <c r="L46" s="145">
        <v>6.2965996006881284E-2</v>
      </c>
      <c r="M46" s="145">
        <v>6.8928746938988059</v>
      </c>
      <c r="N46" s="145">
        <v>0.62193176125622152</v>
      </c>
      <c r="O46" s="145">
        <v>6.2763165252301675E-2</v>
      </c>
      <c r="P46" s="145">
        <v>6.5277025538103238E-3</v>
      </c>
      <c r="Q46" s="145">
        <v>1.7824339690763646E-2</v>
      </c>
      <c r="R46" s="145">
        <v>0.43634176496870442</v>
      </c>
      <c r="S46" s="145">
        <v>0.64740409670335053</v>
      </c>
      <c r="T46" s="145">
        <v>1.1445893732420584</v>
      </c>
      <c r="U46" s="145">
        <v>8.8259577003736136E-4</v>
      </c>
      <c r="V46" s="145">
        <v>8.7081931054556723</v>
      </c>
      <c r="W46" s="145">
        <v>0.26932241951739794</v>
      </c>
      <c r="X46" s="145">
        <v>3.5128805620608906E-5</v>
      </c>
      <c r="Y46" s="145">
        <v>5.8548009367681492E-5</v>
      </c>
      <c r="Z46" s="26" t="s">
        <v>431</v>
      </c>
      <c r="AA46" s="26" t="s">
        <v>431</v>
      </c>
      <c r="AB46" s="145">
        <v>5.4527246525640935E-2</v>
      </c>
      <c r="AC46" s="145">
        <v>1.3076702594342822E-2</v>
      </c>
      <c r="AD46" s="26" t="s">
        <v>430</v>
      </c>
      <c r="AE46" s="144" t="s">
        <v>443</v>
      </c>
      <c r="AF46" s="145">
        <v>7502.7095818431735</v>
      </c>
      <c r="AG46" s="26" t="s">
        <v>430</v>
      </c>
      <c r="AH46" s="145">
        <v>9427.6908600013048</v>
      </c>
      <c r="AI46" s="145">
        <v>12379.993659811762</v>
      </c>
      <c r="AJ46" s="26" t="s">
        <v>430</v>
      </c>
      <c r="AK46" s="26" t="s">
        <v>430</v>
      </c>
      <c r="AL46" s="49" t="s">
        <v>50</v>
      </c>
    </row>
    <row r="47" spans="1:38" s="2" customFormat="1" ht="26.25" customHeight="1" thickBot="1" x14ac:dyDescent="0.3">
      <c r="A47" s="70" t="s">
        <v>71</v>
      </c>
      <c r="B47" s="70" t="s">
        <v>118</v>
      </c>
      <c r="C47" s="70" t="s">
        <v>119</v>
      </c>
      <c r="D47" s="72"/>
      <c r="E47" s="145">
        <v>0.36116585665929996</v>
      </c>
      <c r="F47" s="145">
        <v>4.1402911896699993E-2</v>
      </c>
      <c r="G47" s="145">
        <v>2.9684857940399996E-2</v>
      </c>
      <c r="H47" s="26" t="s">
        <v>430</v>
      </c>
      <c r="I47" s="145">
        <v>1.6014198998499998E-2</v>
      </c>
      <c r="J47" s="145">
        <v>1.6014198998499998E-2</v>
      </c>
      <c r="K47" s="145">
        <v>1.6014198998499998E-2</v>
      </c>
      <c r="L47" s="145">
        <v>7.6868155192799997E-3</v>
      </c>
      <c r="M47" s="145">
        <v>0.68355897687959999</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6.7422590000000004E-2</v>
      </c>
      <c r="G49" s="145">
        <v>0.48061000000000004</v>
      </c>
      <c r="H49" s="145">
        <v>3.239787E-3</v>
      </c>
      <c r="I49" s="145">
        <v>1.0069394812680117E-2</v>
      </c>
      <c r="J49" s="145">
        <v>2.4100518731988475E-2</v>
      </c>
      <c r="K49" s="145">
        <v>5.7280000000000005E-2</v>
      </c>
      <c r="L49" s="145">
        <v>1.2315200000000002E-5</v>
      </c>
      <c r="M49" s="26" t="s">
        <v>431</v>
      </c>
      <c r="N49" s="145">
        <v>2.3420000000000003E-2</v>
      </c>
      <c r="O49" s="145">
        <v>5.1000000000000004E-4</v>
      </c>
      <c r="P49" s="145">
        <v>1.0000000000000001E-5</v>
      </c>
      <c r="Q49" s="145">
        <v>8.6800000000000002E-3</v>
      </c>
      <c r="R49" s="145">
        <v>3.8799999999999998E-3</v>
      </c>
      <c r="S49" s="145">
        <v>9.1599999999999997E-3</v>
      </c>
      <c r="T49" s="145">
        <v>3.6000000000000003E-3</v>
      </c>
      <c r="U49" s="26" t="s">
        <v>429</v>
      </c>
      <c r="V49" s="145">
        <v>4.7119999999999995E-2</v>
      </c>
      <c r="W49" s="145">
        <v>2.6268539999999998</v>
      </c>
      <c r="X49" s="145">
        <v>0.14009888000000001</v>
      </c>
      <c r="Y49" s="145">
        <v>0.17512359999999999</v>
      </c>
      <c r="Z49" s="145">
        <v>8.7561799999999995E-2</v>
      </c>
      <c r="AA49" s="145">
        <v>6.1293260000000009E-2</v>
      </c>
      <c r="AB49" s="145">
        <v>0.46407753999999996</v>
      </c>
      <c r="AC49" s="26" t="s">
        <v>430</v>
      </c>
      <c r="AD49" s="145">
        <v>3.1522247999999999</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0.6541432584269663</v>
      </c>
      <c r="J50" s="145">
        <v>0.93149999999999999</v>
      </c>
      <c r="K50" s="145">
        <v>1.425195</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5062.5</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3.0347690000000003</v>
      </c>
      <c r="G52" s="26" t="s">
        <v>431</v>
      </c>
      <c r="H52" s="26" t="s">
        <v>431</v>
      </c>
      <c r="I52" s="26" t="s">
        <v>431</v>
      </c>
      <c r="J52" s="26" t="s">
        <v>431</v>
      </c>
      <c r="K52" s="26" t="s">
        <v>431</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2.9830636402756587</v>
      </c>
      <c r="G53" s="26" t="s">
        <v>430</v>
      </c>
      <c r="H53" s="26" t="s">
        <v>430</v>
      </c>
      <c r="I53" s="145">
        <v>1.1000000000000002E-4</v>
      </c>
      <c r="J53" s="145">
        <v>1.1000000000000002E-4</v>
      </c>
      <c r="K53" s="145">
        <v>1.1000000000000002E-4</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0.25656699999999999</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2601.3040000000001</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2.472775E-2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1.0107150000000001E-2</v>
      </c>
      <c r="X57" s="145">
        <v>1.7499999999999998E-5</v>
      </c>
      <c r="Y57" s="145">
        <v>1.7499999999999998E-5</v>
      </c>
      <c r="Z57" s="145">
        <v>1.7499999999999998E-5</v>
      </c>
      <c r="AA57" s="145">
        <v>1.7499999999999998E-5</v>
      </c>
      <c r="AB57" s="145">
        <v>6.9999999999999994E-5</v>
      </c>
      <c r="AC57" s="26" t="s">
        <v>430</v>
      </c>
      <c r="AD57" s="145">
        <v>2.3478360000000005</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2.0611111111111112E-4</v>
      </c>
      <c r="J58" s="145">
        <v>1.0305555555555554E-3</v>
      </c>
      <c r="K58" s="145">
        <v>2.65E-3</v>
      </c>
      <c r="L58" s="145">
        <v>1.7065999999999999E-6</v>
      </c>
      <c r="M58" s="26" t="s">
        <v>430</v>
      </c>
      <c r="N58" s="26" t="s">
        <v>430</v>
      </c>
      <c r="O58" s="26" t="s">
        <v>430</v>
      </c>
      <c r="P58" s="26" t="s">
        <v>430</v>
      </c>
      <c r="Q58" s="26" t="s">
        <v>430</v>
      </c>
      <c r="R58" s="26" t="s">
        <v>430</v>
      </c>
      <c r="S58" s="26" t="s">
        <v>430</v>
      </c>
      <c r="T58" s="26" t="s">
        <v>430</v>
      </c>
      <c r="U58" s="26" t="s">
        <v>430</v>
      </c>
      <c r="V58" s="26" t="s">
        <v>430</v>
      </c>
      <c r="W58" s="145">
        <v>0.12910817399999999</v>
      </c>
      <c r="X58" s="26" t="s">
        <v>430</v>
      </c>
      <c r="Y58" s="26" t="s">
        <v>430</v>
      </c>
      <c r="Z58" s="26" t="s">
        <v>430</v>
      </c>
      <c r="AA58" s="26" t="s">
        <v>430</v>
      </c>
      <c r="AB58" s="26" t="s">
        <v>430</v>
      </c>
      <c r="AC58" s="26" t="s">
        <v>430</v>
      </c>
      <c r="AD58" s="145">
        <v>0.24828495</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1.8153500000000001E-3</v>
      </c>
      <c r="G59" s="26" t="s">
        <v>431</v>
      </c>
      <c r="H59" s="26" t="s">
        <v>430</v>
      </c>
      <c r="I59" s="145">
        <v>6.4720000000000003E-3</v>
      </c>
      <c r="J59" s="145">
        <v>7.281000000000001E-3</v>
      </c>
      <c r="K59" s="145">
        <v>8.09E-3</v>
      </c>
      <c r="L59" s="145">
        <v>4.0126400000000006E-6</v>
      </c>
      <c r="M59" s="26" t="s">
        <v>431</v>
      </c>
      <c r="N59" s="26" t="s">
        <v>431</v>
      </c>
      <c r="O59" s="26" t="s">
        <v>431</v>
      </c>
      <c r="P59" s="26" t="s">
        <v>430</v>
      </c>
      <c r="Q59" s="26" t="s">
        <v>430</v>
      </c>
      <c r="R59" s="26" t="s">
        <v>430</v>
      </c>
      <c r="S59" s="26" t="s">
        <v>431</v>
      </c>
      <c r="T59" s="26" t="s">
        <v>430</v>
      </c>
      <c r="U59" s="26" t="s">
        <v>431</v>
      </c>
      <c r="V59" s="26" t="s">
        <v>431</v>
      </c>
      <c r="W59" s="145">
        <v>2.7894399999999999E-4</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6.1156868727941203E-3</v>
      </c>
      <c r="J60" s="145">
        <v>4.2480918602941176E-2</v>
      </c>
      <c r="K60" s="145">
        <v>8.6524109235000007E-2</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1.4833106855102734E-2</v>
      </c>
      <c r="J61" s="145">
        <v>2.8885254616506859E-2</v>
      </c>
      <c r="K61" s="145">
        <v>5.602289056333333E-2</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2.6221909326199999E-2</v>
      </c>
      <c r="J62" s="145">
        <v>0.25342450444920012</v>
      </c>
      <c r="K62" s="145">
        <v>0.65155846945999996</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26" t="s">
        <v>434</v>
      </c>
      <c r="F64" s="26" t="s">
        <v>434</v>
      </c>
      <c r="G64" s="26" t="s">
        <v>434</v>
      </c>
      <c r="H64" s="26" t="s">
        <v>434</v>
      </c>
      <c r="I64" s="26" t="s">
        <v>434</v>
      </c>
      <c r="J64" s="26" t="s">
        <v>434</v>
      </c>
      <c r="K64" s="26" t="s">
        <v>434</v>
      </c>
      <c r="L64" s="26" t="s">
        <v>434</v>
      </c>
      <c r="M64" s="26" t="s">
        <v>434</v>
      </c>
      <c r="N64" s="26" t="s">
        <v>434</v>
      </c>
      <c r="O64" s="26" t="s">
        <v>434</v>
      </c>
      <c r="P64" s="26" t="s">
        <v>434</v>
      </c>
      <c r="Q64" s="26" t="s">
        <v>434</v>
      </c>
      <c r="R64" s="26" t="s">
        <v>434</v>
      </c>
      <c r="S64" s="26" t="s">
        <v>434</v>
      </c>
      <c r="T64" s="26" t="s">
        <v>434</v>
      </c>
      <c r="U64" s="26" t="s">
        <v>434</v>
      </c>
      <c r="V64" s="26" t="s">
        <v>434</v>
      </c>
      <c r="W64" s="26" t="s">
        <v>434</v>
      </c>
      <c r="X64" s="26" t="s">
        <v>434</v>
      </c>
      <c r="Y64" s="26" t="s">
        <v>434</v>
      </c>
      <c r="Z64" s="26" t="s">
        <v>434</v>
      </c>
      <c r="AA64" s="26" t="s">
        <v>434</v>
      </c>
      <c r="AB64" s="26" t="s">
        <v>434</v>
      </c>
      <c r="AC64" s="26" t="s">
        <v>434</v>
      </c>
      <c r="AD64" s="26" t="s">
        <v>434</v>
      </c>
      <c r="AE64" s="144" t="s">
        <v>443</v>
      </c>
      <c r="AF64" s="26" t="s">
        <v>434</v>
      </c>
      <c r="AG64" s="26" t="s">
        <v>434</v>
      </c>
      <c r="AH64" s="26" t="s">
        <v>434</v>
      </c>
      <c r="AI64" s="26" t="s">
        <v>434</v>
      </c>
      <c r="AJ64" s="26" t="s">
        <v>434</v>
      </c>
      <c r="AK64" s="26" t="s">
        <v>434</v>
      </c>
      <c r="AL64" s="49" t="s">
        <v>161</v>
      </c>
    </row>
    <row r="65" spans="1:38" s="2" customFormat="1" ht="26.25" customHeight="1" thickBot="1" x14ac:dyDescent="0.3">
      <c r="A65" s="70" t="s">
        <v>54</v>
      </c>
      <c r="B65" s="70" t="s">
        <v>162</v>
      </c>
      <c r="C65" s="70" t="s">
        <v>163</v>
      </c>
      <c r="D65" s="72"/>
      <c r="E65" s="145">
        <v>0.43459000000000003</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1.533E-2</v>
      </c>
      <c r="J68" s="145">
        <v>1.533E-2</v>
      </c>
      <c r="K68" s="145">
        <v>1.533E-2</v>
      </c>
      <c r="L68" s="145">
        <v>2.7594000000000002E-4</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0.13225000000000001</v>
      </c>
      <c r="F70" s="145">
        <v>2.3220724000000001</v>
      </c>
      <c r="G70" s="145">
        <v>2.1960052941153001</v>
      </c>
      <c r="H70" s="145">
        <v>0.40318999999999994</v>
      </c>
      <c r="I70" s="145">
        <v>0.23493732746264001</v>
      </c>
      <c r="J70" s="145">
        <v>0.3430441151472034</v>
      </c>
      <c r="K70" s="145">
        <v>0.39514486851999991</v>
      </c>
      <c r="L70" s="145">
        <v>4.2288718943275195E-3</v>
      </c>
      <c r="M70" s="26" t="s">
        <v>430</v>
      </c>
      <c r="N70" s="145">
        <v>1E-3</v>
      </c>
      <c r="O70" s="26" t="s">
        <v>430</v>
      </c>
      <c r="P70" s="145">
        <v>6.8900000000000003E-2</v>
      </c>
      <c r="Q70" s="26" t="s">
        <v>430</v>
      </c>
      <c r="R70" s="26" t="s">
        <v>431</v>
      </c>
      <c r="S70" s="145">
        <v>6.0000000000000001E-3</v>
      </c>
      <c r="T70" s="145">
        <v>6.2399999999999997E-2</v>
      </c>
      <c r="U70" s="26" t="s">
        <v>430</v>
      </c>
      <c r="V70" s="145">
        <v>0.25</v>
      </c>
      <c r="W70" s="145">
        <v>0.15</v>
      </c>
      <c r="X70" s="26" t="s">
        <v>430</v>
      </c>
      <c r="Y70" s="26" t="s">
        <v>430</v>
      </c>
      <c r="Z70" s="26" t="s">
        <v>430</v>
      </c>
      <c r="AA70" s="26" t="s">
        <v>430</v>
      </c>
      <c r="AB70" s="26" t="s">
        <v>430</v>
      </c>
      <c r="AC70" s="145">
        <v>8.93</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0.10924010000000002</v>
      </c>
      <c r="G71" s="26" t="s">
        <v>430</v>
      </c>
      <c r="H71" s="26" t="s">
        <v>430</v>
      </c>
      <c r="I71" s="145">
        <v>1.3164943999999994E-3</v>
      </c>
      <c r="J71" s="145">
        <v>1.0403955199999995E-2</v>
      </c>
      <c r="K71" s="145">
        <v>3.2452360000000041E-2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0.17416499999999999</v>
      </c>
      <c r="G72" s="145">
        <v>0.66055999999999993</v>
      </c>
      <c r="H72" s="145">
        <v>2.1000000000000001E-4</v>
      </c>
      <c r="I72" s="145">
        <v>0.17434100000000002</v>
      </c>
      <c r="J72" s="145">
        <v>0.18922557142857144</v>
      </c>
      <c r="K72" s="145">
        <v>0.22901999999999997</v>
      </c>
      <c r="L72" s="145">
        <v>6.6700799999999997E-4</v>
      </c>
      <c r="M72" s="145">
        <v>0.51039999999999996</v>
      </c>
      <c r="N72" s="145">
        <v>0.26172999999999996</v>
      </c>
      <c r="O72" s="145">
        <v>2.164E-2</v>
      </c>
      <c r="P72" s="145">
        <v>0.12132000000000001</v>
      </c>
      <c r="Q72" s="145">
        <v>0.11799</v>
      </c>
      <c r="R72" s="145">
        <v>4.0388000000000011</v>
      </c>
      <c r="S72" s="145">
        <v>0.78959000000000001</v>
      </c>
      <c r="T72" s="145">
        <v>1.03573</v>
      </c>
      <c r="U72" s="26" t="s">
        <v>429</v>
      </c>
      <c r="V72" s="145">
        <v>2.7714699999999999</v>
      </c>
      <c r="W72" s="145">
        <v>0.54</v>
      </c>
      <c r="X72" s="145">
        <v>3.6805305749999994E-3</v>
      </c>
      <c r="Y72" s="145">
        <v>2.9005305749999996E-3</v>
      </c>
      <c r="Z72" s="145">
        <v>2.8805305749999995E-3</v>
      </c>
      <c r="AA72" s="145">
        <v>2.8605305749999995E-3</v>
      </c>
      <c r="AB72" s="145">
        <v>1.2412122299999998E-2</v>
      </c>
      <c r="AC72" s="145">
        <v>1.4624E-2</v>
      </c>
      <c r="AD72" s="145">
        <v>13.852695000000002</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145">
        <v>1.423E-3</v>
      </c>
      <c r="G73" s="145">
        <v>8.7000000000000011E-4</v>
      </c>
      <c r="H73" s="26" t="s">
        <v>430</v>
      </c>
      <c r="I73" s="145">
        <v>5.7000000000000002E-2</v>
      </c>
      <c r="J73" s="145">
        <v>8.0750000000000002E-2</v>
      </c>
      <c r="K73" s="145">
        <v>9.5000000000000001E-2</v>
      </c>
      <c r="L73" s="145">
        <v>7.7900000000000009E-3</v>
      </c>
      <c r="M73" s="26" t="s">
        <v>430</v>
      </c>
      <c r="N73" s="145">
        <v>1.3000000000000001E-2</v>
      </c>
      <c r="O73" s="145">
        <v>3.1000000000000003E-3</v>
      </c>
      <c r="P73" s="145">
        <v>6.0000000000000006E-4</v>
      </c>
      <c r="Q73" s="145">
        <v>6.9999999999999999E-4</v>
      </c>
      <c r="R73" s="145">
        <v>0.371</v>
      </c>
      <c r="S73" s="145">
        <v>7.0000000000000007E-2</v>
      </c>
      <c r="T73" s="145">
        <v>8.8999999999999996E-2</v>
      </c>
      <c r="U73" s="26" t="s">
        <v>429</v>
      </c>
      <c r="V73" s="145">
        <v>0.65500000000000003</v>
      </c>
      <c r="W73" s="26" t="s">
        <v>430</v>
      </c>
      <c r="X73" s="145">
        <v>1.3333333333333337E-4</v>
      </c>
      <c r="Y73" s="145">
        <v>1.3333333333333337E-4</v>
      </c>
      <c r="Z73" s="26" t="s">
        <v>430</v>
      </c>
      <c r="AA73" s="145">
        <v>1.3333333333333337E-4</v>
      </c>
      <c r="AB73" s="145">
        <v>4.500000000000001E-4</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26" t="s">
        <v>431</v>
      </c>
      <c r="G74" s="26" t="s">
        <v>430</v>
      </c>
      <c r="H74" s="26" t="s">
        <v>430</v>
      </c>
      <c r="I74" s="145">
        <v>1.9250000000000004E-5</v>
      </c>
      <c r="J74" s="145">
        <v>4.8999999999999998E-5</v>
      </c>
      <c r="K74" s="145">
        <v>7.0000000000000007E-5</v>
      </c>
      <c r="L74" s="145">
        <v>4.4275000000000002E-7</v>
      </c>
      <c r="M74" s="26" t="s">
        <v>430</v>
      </c>
      <c r="N74" s="145">
        <v>6.5000000000000008E-4</v>
      </c>
      <c r="O74" s="145">
        <v>3.0000000000000004E-5</v>
      </c>
      <c r="P74" s="26" t="s">
        <v>430</v>
      </c>
      <c r="Q74" s="145">
        <v>3.2000000000000003E-4</v>
      </c>
      <c r="R74" s="26" t="s">
        <v>430</v>
      </c>
      <c r="S74" s="26" t="s">
        <v>430</v>
      </c>
      <c r="T74" s="26" t="s">
        <v>430</v>
      </c>
      <c r="U74" s="26" t="s">
        <v>430</v>
      </c>
      <c r="V74" s="145">
        <v>3.4280000000000005E-2</v>
      </c>
      <c r="W74" s="145">
        <v>0.45078000000000001</v>
      </c>
      <c r="X74" s="26" t="s">
        <v>430</v>
      </c>
      <c r="Y74" s="26" t="s">
        <v>430</v>
      </c>
      <c r="Z74" s="26" t="s">
        <v>430</v>
      </c>
      <c r="AA74" s="26" t="s">
        <v>430</v>
      </c>
      <c r="AB74" s="26" t="s">
        <v>430</v>
      </c>
      <c r="AC74" s="145">
        <v>2.796885E-2</v>
      </c>
      <c r="AD74" s="145">
        <v>7.4122116925000023E-2</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1.4288132145066324E-3</v>
      </c>
      <c r="G77" s="26" t="s">
        <v>430</v>
      </c>
      <c r="H77" s="26" t="s">
        <v>430</v>
      </c>
      <c r="I77" s="145">
        <v>4.7989749584396085E-4</v>
      </c>
      <c r="J77" s="145">
        <v>2.4371416699507232E-3</v>
      </c>
      <c r="K77" s="145">
        <v>8.9394383699999986E-3</v>
      </c>
      <c r="L77" s="26" t="s">
        <v>430</v>
      </c>
      <c r="M77" s="26" t="s">
        <v>430</v>
      </c>
      <c r="N77" s="145">
        <v>3.9700000000000004E-3</v>
      </c>
      <c r="O77" s="145">
        <v>2.4239999999999998E-2</v>
      </c>
      <c r="P77" s="145">
        <v>8.5999999999999998E-4</v>
      </c>
      <c r="Q77" s="145">
        <v>6.2599999999999999E-3</v>
      </c>
      <c r="R77" s="26" t="s">
        <v>430</v>
      </c>
      <c r="S77" s="145">
        <v>6.8540000000000004E-2</v>
      </c>
      <c r="T77" s="26" t="s">
        <v>431</v>
      </c>
      <c r="U77" s="26" t="s">
        <v>430</v>
      </c>
      <c r="V77" s="145">
        <v>5.0055699999999996</v>
      </c>
      <c r="W77" s="145">
        <v>3.001708433837463E-2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145">
        <v>8.5100000000000002E-3</v>
      </c>
      <c r="G78" s="145">
        <v>0.10851333333333334</v>
      </c>
      <c r="H78" s="26" t="s">
        <v>430</v>
      </c>
      <c r="I78" s="145">
        <v>4.1052083333333332E-4</v>
      </c>
      <c r="J78" s="145">
        <v>5.0156249999999995E-4</v>
      </c>
      <c r="K78" s="145">
        <v>7.9666666666666666E-4</v>
      </c>
      <c r="L78" s="145">
        <v>6.5000000000000013E-8</v>
      </c>
      <c r="M78" s="145">
        <v>5.7999999999999996E-3</v>
      </c>
      <c r="N78" s="145">
        <v>2E-3</v>
      </c>
      <c r="O78" s="145">
        <v>5.9999999999999995E-4</v>
      </c>
      <c r="P78" s="145">
        <v>3.2202408624031859E-6</v>
      </c>
      <c r="Q78" s="145">
        <v>6.1180747363443415E-2</v>
      </c>
      <c r="R78" s="145">
        <v>4.3918918918918926E-4</v>
      </c>
      <c r="S78" s="145">
        <v>2.1000000000000003E-3</v>
      </c>
      <c r="T78" s="145">
        <v>3.1E-4</v>
      </c>
      <c r="U78" s="145">
        <v>0.12090000000000001</v>
      </c>
      <c r="V78" s="145">
        <v>4.0000000000000001E-3</v>
      </c>
      <c r="W78" s="145">
        <v>0.2078585154</v>
      </c>
      <c r="X78" s="26" t="s">
        <v>430</v>
      </c>
      <c r="Y78" s="26" t="s">
        <v>430</v>
      </c>
      <c r="Z78" s="26" t="s">
        <v>430</v>
      </c>
      <c r="AA78" s="26" t="s">
        <v>430</v>
      </c>
      <c r="AB78" s="26" t="s">
        <v>430</v>
      </c>
      <c r="AC78" s="145">
        <v>6.0129382555000008</v>
      </c>
      <c r="AD78" s="145">
        <v>2.5975E-4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4.5999999999999999E-2</v>
      </c>
      <c r="G79" s="145">
        <v>5.6470588229999997E-4</v>
      </c>
      <c r="H79" s="145">
        <v>7.0000000000000007E-2</v>
      </c>
      <c r="I79" s="26" t="s">
        <v>431</v>
      </c>
      <c r="J79" s="26" t="s">
        <v>431</v>
      </c>
      <c r="K79" s="26" t="s">
        <v>431</v>
      </c>
      <c r="L79" s="26" t="s">
        <v>430</v>
      </c>
      <c r="M79" s="26" t="s">
        <v>430</v>
      </c>
      <c r="N79" s="26" t="s">
        <v>430</v>
      </c>
      <c r="O79" s="26" t="s">
        <v>430</v>
      </c>
      <c r="P79" s="26" t="s">
        <v>430</v>
      </c>
      <c r="Q79" s="26" t="s">
        <v>430</v>
      </c>
      <c r="R79" s="26" t="s">
        <v>430</v>
      </c>
      <c r="S79" s="26" t="s">
        <v>430</v>
      </c>
      <c r="T79" s="145">
        <v>1.6919999999999999</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1.1638380000000002E-2</v>
      </c>
      <c r="G80" s="145">
        <v>1.0000000000000001E-5</v>
      </c>
      <c r="H80" s="145">
        <v>4.0000000000000003E-5</v>
      </c>
      <c r="I80" s="145">
        <v>6.1766000000000008E-3</v>
      </c>
      <c r="J80" s="145">
        <v>7.4035999999999998E-3</v>
      </c>
      <c r="K80" s="145">
        <v>1.227E-2</v>
      </c>
      <c r="L80" s="26" t="s">
        <v>430</v>
      </c>
      <c r="M80" s="26" t="s">
        <v>430</v>
      </c>
      <c r="N80" s="145">
        <v>0.44469000000000009</v>
      </c>
      <c r="O80" s="145">
        <v>1.8800000000000002E-3</v>
      </c>
      <c r="P80" s="145">
        <v>8.0000000000000004E-4</v>
      </c>
      <c r="Q80" s="145">
        <v>0.18211000000000002</v>
      </c>
      <c r="R80" s="145">
        <v>4.1070000000000002E-2</v>
      </c>
      <c r="S80" s="145">
        <v>0.34367000000000003</v>
      </c>
      <c r="T80" s="145">
        <v>5.4539999999999998E-2</v>
      </c>
      <c r="U80" s="145">
        <v>2E-3</v>
      </c>
      <c r="V80" s="145">
        <v>0.39199000000000006</v>
      </c>
      <c r="W80" s="26" t="s">
        <v>430</v>
      </c>
      <c r="X80" s="26" t="s">
        <v>430</v>
      </c>
      <c r="Y80" s="26" t="s">
        <v>430</v>
      </c>
      <c r="Z80" s="26" t="s">
        <v>430</v>
      </c>
      <c r="AA80" s="26" t="s">
        <v>430</v>
      </c>
      <c r="AB80" s="26" t="s">
        <v>430</v>
      </c>
      <c r="AC80" s="145">
        <v>5.6829123647999996E-2</v>
      </c>
      <c r="AD80" s="145">
        <v>2.1877749789243003E-2</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6.8569715200000013E-4</v>
      </c>
      <c r="J81" s="145">
        <v>6.8569715200000004E-3</v>
      </c>
      <c r="K81" s="145">
        <v>1.3713943040000001E-2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3428.48576</v>
      </c>
      <c r="AL81" s="49" t="s">
        <v>451</v>
      </c>
    </row>
    <row r="82" spans="1:38" s="2" customFormat="1" ht="26.25" customHeight="1" thickBot="1" x14ac:dyDescent="0.3">
      <c r="A82" s="70" t="s">
        <v>209</v>
      </c>
      <c r="B82" s="70" t="s">
        <v>210</v>
      </c>
      <c r="C82" s="70" t="s">
        <v>211</v>
      </c>
      <c r="D82" s="72"/>
      <c r="E82" s="26" t="s">
        <v>430</v>
      </c>
      <c r="F82" s="145">
        <v>5.0266769877806095</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0.33715240000000002</v>
      </c>
      <c r="G83" s="26" t="s">
        <v>430</v>
      </c>
      <c r="H83" s="26" t="s">
        <v>430</v>
      </c>
      <c r="I83" s="145">
        <v>5.8299999999999998E-2</v>
      </c>
      <c r="J83" s="145">
        <v>6.3600000000000004E-2</v>
      </c>
      <c r="K83" s="145">
        <v>8.48E-2</v>
      </c>
      <c r="L83" s="145">
        <v>3.3231000000000003E-3</v>
      </c>
      <c r="M83" s="26" t="s">
        <v>430</v>
      </c>
      <c r="N83" s="26" t="s">
        <v>430</v>
      </c>
      <c r="O83" s="26" t="s">
        <v>430</v>
      </c>
      <c r="P83" s="26" t="s">
        <v>430</v>
      </c>
      <c r="Q83" s="26" t="s">
        <v>430</v>
      </c>
      <c r="R83" s="26" t="s">
        <v>430</v>
      </c>
      <c r="S83" s="26" t="s">
        <v>430</v>
      </c>
      <c r="T83" s="26" t="s">
        <v>430</v>
      </c>
      <c r="U83" s="26" t="s">
        <v>430</v>
      </c>
      <c r="V83" s="26" t="s">
        <v>430</v>
      </c>
      <c r="W83" s="145">
        <v>1.06E-2</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0.19714240000000002</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6.7715029100000015</v>
      </c>
      <c r="G85" s="26" t="s">
        <v>430</v>
      </c>
      <c r="H85" s="26" t="s">
        <v>430</v>
      </c>
      <c r="I85" s="145">
        <v>3.8200000000000005E-3</v>
      </c>
      <c r="J85" s="145">
        <v>6.1120000000000002E-3</v>
      </c>
      <c r="K85" s="145">
        <v>7.640000000000001E-3</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0.43832890000000002</v>
      </c>
      <c r="G86" s="26" t="s">
        <v>430</v>
      </c>
      <c r="H86" s="145">
        <v>7.6E-3</v>
      </c>
      <c r="I86" s="145">
        <v>7.6919999999999989E-5</v>
      </c>
      <c r="J86" s="145">
        <v>3.2050000000000004E-4</v>
      </c>
      <c r="K86" s="145">
        <v>6.4100000000000008E-4</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1.9754740400000004</v>
      </c>
      <c r="G88" s="145">
        <v>2E-3</v>
      </c>
      <c r="H88" s="145">
        <v>3.6311759999999998E-3</v>
      </c>
      <c r="I88" s="145">
        <v>8.3500000000000002E-4</v>
      </c>
      <c r="J88" s="145">
        <v>1.3360000000000004E-3</v>
      </c>
      <c r="K88" s="145">
        <v>1.67E-3</v>
      </c>
      <c r="L88" s="26" t="s">
        <v>430</v>
      </c>
      <c r="M88" s="26" t="s">
        <v>430</v>
      </c>
      <c r="N88" s="26" t="s">
        <v>430</v>
      </c>
      <c r="O88" s="26" t="s">
        <v>430</v>
      </c>
      <c r="P88" s="26" t="s">
        <v>430</v>
      </c>
      <c r="Q88" s="26" t="s">
        <v>430</v>
      </c>
      <c r="R88" s="26" t="s">
        <v>430</v>
      </c>
      <c r="S88" s="26" t="s">
        <v>430</v>
      </c>
      <c r="T88" s="26" t="s">
        <v>430</v>
      </c>
      <c r="U88" s="26" t="s">
        <v>430</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0.85281338000000018</v>
      </c>
      <c r="G89" s="26" t="s">
        <v>430</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1.5392927900000002</v>
      </c>
      <c r="G90" s="145">
        <v>1.44E-2</v>
      </c>
      <c r="H90" s="145">
        <v>0.14656</v>
      </c>
      <c r="I90" s="145">
        <v>6.5829700000000005E-2</v>
      </c>
      <c r="J90" s="145">
        <v>7.0643199999999989E-2</v>
      </c>
      <c r="K90" s="145">
        <v>7.5430000000000011E-2</v>
      </c>
      <c r="L90" s="145">
        <v>1.8017999999999998E-6</v>
      </c>
      <c r="M90" s="26" t="s">
        <v>430</v>
      </c>
      <c r="N90" s="26" t="s">
        <v>430</v>
      </c>
      <c r="O90" s="26" t="s">
        <v>430</v>
      </c>
      <c r="P90" s="26" t="s">
        <v>430</v>
      </c>
      <c r="Q90" s="26" t="s">
        <v>430</v>
      </c>
      <c r="R90" s="26" t="s">
        <v>430</v>
      </c>
      <c r="S90" s="26" t="s">
        <v>430</v>
      </c>
      <c r="T90" s="26" t="s">
        <v>430</v>
      </c>
      <c r="U90" s="26" t="s">
        <v>430</v>
      </c>
      <c r="V90" s="26" t="s">
        <v>430</v>
      </c>
      <c r="W90" s="26" t="s">
        <v>430</v>
      </c>
      <c r="X90" s="145">
        <v>5.2899000000000002E-3</v>
      </c>
      <c r="Y90" s="145">
        <v>2.6701400000000001E-3</v>
      </c>
      <c r="Z90" s="145">
        <v>2.6701400000000001E-3</v>
      </c>
      <c r="AA90" s="145">
        <v>2.6701400000000001E-3</v>
      </c>
      <c r="AB90" s="145">
        <v>1.3300319999999999E-2</v>
      </c>
      <c r="AC90" s="145">
        <v>1.206218E-3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6.6665079999999998E-3</v>
      </c>
      <c r="F91" s="145">
        <v>2.1252440000000001E-2</v>
      </c>
      <c r="G91" s="145">
        <v>4.5195269999999997E-3</v>
      </c>
      <c r="H91" s="145">
        <v>2.6051251500000004E-2</v>
      </c>
      <c r="I91" s="145">
        <v>9.4238879872079989E-2</v>
      </c>
      <c r="J91" s="145">
        <v>9.4310683477439997E-2</v>
      </c>
      <c r="K91" s="145">
        <v>9.4325514109559985E-2</v>
      </c>
      <c r="L91" s="145">
        <v>4.2372517500000002E-4</v>
      </c>
      <c r="M91" s="145">
        <v>0.202858699</v>
      </c>
      <c r="N91" s="145">
        <v>1.173281088</v>
      </c>
      <c r="O91" s="145">
        <v>2.1047097359999999E-2</v>
      </c>
      <c r="P91" s="145">
        <v>8.5302323999999997E-5</v>
      </c>
      <c r="Q91" s="145">
        <v>1.9903875600000001E-3</v>
      </c>
      <c r="R91" s="145">
        <v>2.3345899199999999E-2</v>
      </c>
      <c r="S91" s="145">
        <v>0.68329243799999995</v>
      </c>
      <c r="T91" s="145">
        <v>5.4312075000000001E-2</v>
      </c>
      <c r="U91" s="26" t="s">
        <v>429</v>
      </c>
      <c r="V91" s="145">
        <v>0.398514435</v>
      </c>
      <c r="W91" s="145">
        <v>3.4874500000000002E-4</v>
      </c>
      <c r="X91" s="145">
        <v>3.8710694999999996E-4</v>
      </c>
      <c r="Y91" s="145">
        <v>1.5693524999999998E-4</v>
      </c>
      <c r="Z91" s="145">
        <v>1.5693524999999998E-4</v>
      </c>
      <c r="AA91" s="145">
        <v>1.5693524999999998E-4</v>
      </c>
      <c r="AB91" s="145">
        <v>8.5791269999999998E-4</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1.5545607764260003</v>
      </c>
      <c r="G92" s="145">
        <v>1.0872999999999997</v>
      </c>
      <c r="H92" s="145">
        <v>1.8000000000000002E-2</v>
      </c>
      <c r="I92" s="145">
        <v>0.27029489274686336</v>
      </c>
      <c r="J92" s="145">
        <v>0.35981467745559287</v>
      </c>
      <c r="K92" s="145">
        <v>0.45301740481500002</v>
      </c>
      <c r="L92" s="145">
        <v>9.4517434114184465E-3</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26" t="s">
        <v>430</v>
      </c>
      <c r="AD92" s="26" t="s">
        <v>430</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1.7071552899999998</v>
      </c>
      <c r="G93" s="26" t="s">
        <v>431</v>
      </c>
      <c r="H93" s="26" t="s">
        <v>430</v>
      </c>
      <c r="I93" s="145">
        <v>0.38748725655999994</v>
      </c>
      <c r="J93" s="145">
        <v>0.40617278685999997</v>
      </c>
      <c r="K93" s="145">
        <v>0.41753990099999988</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1.20274598</v>
      </c>
      <c r="G95" s="145" t="s">
        <v>430</v>
      </c>
      <c r="H95" s="26" t="s">
        <v>430</v>
      </c>
      <c r="I95" s="145">
        <v>1.1325174375493915E-3</v>
      </c>
      <c r="J95" s="145">
        <v>2.6270399132309333E-2</v>
      </c>
      <c r="K95" s="145">
        <v>0.12985103992500002</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145" t="s">
        <v>430</v>
      </c>
      <c r="AJ95" s="26"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145" t="s">
        <v>434</v>
      </c>
      <c r="AK97" s="26" t="s">
        <v>434</v>
      </c>
      <c r="AL97" s="49" t="s">
        <v>430</v>
      </c>
    </row>
    <row r="98" spans="1:38" s="2" customFormat="1" ht="26.25" customHeight="1" thickBot="1" x14ac:dyDescent="0.3">
      <c r="A98" s="70" t="s">
        <v>54</v>
      </c>
      <c r="B98" s="70" t="s">
        <v>242</v>
      </c>
      <c r="C98" s="70" t="s">
        <v>243</v>
      </c>
      <c r="D98" s="72"/>
      <c r="E98" s="145" t="s">
        <v>430</v>
      </c>
      <c r="F98" s="145">
        <v>3.8119600000000001E-3</v>
      </c>
      <c r="G98" s="145">
        <v>1E-4</v>
      </c>
      <c r="H98" s="145">
        <v>1.73E-3</v>
      </c>
      <c r="I98" s="145">
        <v>7.0751999999999994E-3</v>
      </c>
      <c r="J98" s="145">
        <v>1.1055000000000001E-2</v>
      </c>
      <c r="K98" s="145">
        <v>1.4739999999999998E-2</v>
      </c>
      <c r="L98" s="145" t="s">
        <v>430</v>
      </c>
      <c r="M98" s="145" t="s">
        <v>430</v>
      </c>
      <c r="N98" s="145" t="s">
        <v>430</v>
      </c>
      <c r="O98" s="145" t="s">
        <v>430</v>
      </c>
      <c r="P98" s="145" t="s">
        <v>430</v>
      </c>
      <c r="Q98" s="145" t="s">
        <v>430</v>
      </c>
      <c r="R98" s="145" t="s">
        <v>430</v>
      </c>
      <c r="S98" s="145" t="s">
        <v>430</v>
      </c>
      <c r="T98" s="145" t="s">
        <v>430</v>
      </c>
      <c r="U98" s="26" t="s">
        <v>430</v>
      </c>
      <c r="V98" s="145" t="s">
        <v>430</v>
      </c>
      <c r="W98" s="145">
        <v>8.7821280000000002E-3</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145" t="s">
        <v>430</v>
      </c>
      <c r="AK98" s="26" t="s">
        <v>430</v>
      </c>
      <c r="AL98" s="49" t="s">
        <v>430</v>
      </c>
    </row>
    <row r="99" spans="1:38" s="2" customFormat="1" ht="26.25" customHeight="1" thickBot="1" x14ac:dyDescent="0.3">
      <c r="A99" s="70" t="s">
        <v>244</v>
      </c>
      <c r="B99" s="70" t="s">
        <v>245</v>
      </c>
      <c r="C99" s="70" t="s">
        <v>454</v>
      </c>
      <c r="D99" s="72"/>
      <c r="E99" s="145">
        <v>4.7267783366242044E-2</v>
      </c>
      <c r="F99" s="145">
        <v>6.4728568979999999</v>
      </c>
      <c r="G99" s="145" t="s">
        <v>430</v>
      </c>
      <c r="H99" s="145">
        <v>5.882116698563868</v>
      </c>
      <c r="I99" s="145">
        <v>6.7513642000000013E-2</v>
      </c>
      <c r="J99" s="145">
        <v>0.10374047430000001</v>
      </c>
      <c r="K99" s="145">
        <v>0.2272410389</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285.14699999999999</v>
      </c>
      <c r="AL99" s="49" t="s">
        <v>246</v>
      </c>
    </row>
    <row r="100" spans="1:38" s="2" customFormat="1" ht="26.25" customHeight="1" thickBot="1" x14ac:dyDescent="0.3">
      <c r="A100" s="70" t="s">
        <v>244</v>
      </c>
      <c r="B100" s="70" t="s">
        <v>247</v>
      </c>
      <c r="C100" s="70" t="s">
        <v>455</v>
      </c>
      <c r="D100" s="72"/>
      <c r="E100" s="145">
        <v>0.14495096937522703</v>
      </c>
      <c r="F100" s="145">
        <v>4.1033811437999992</v>
      </c>
      <c r="G100" s="145" t="s">
        <v>430</v>
      </c>
      <c r="H100" s="145">
        <v>4.9678054653697377</v>
      </c>
      <c r="I100" s="145">
        <v>5.2307117153000002E-2</v>
      </c>
      <c r="J100" s="145">
        <v>8.0454243445000004E-2</v>
      </c>
      <c r="K100" s="145">
        <v>0.17388768900000001</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145" t="s">
        <v>430</v>
      </c>
      <c r="AK100" s="145">
        <v>629.68299999999999</v>
      </c>
      <c r="AL100" s="49" t="s">
        <v>246</v>
      </c>
    </row>
    <row r="101" spans="1:38" s="2" customFormat="1" ht="26.25" customHeight="1" thickBot="1" x14ac:dyDescent="0.3">
      <c r="A101" s="70" t="s">
        <v>244</v>
      </c>
      <c r="B101" s="70" t="s">
        <v>248</v>
      </c>
      <c r="C101" s="70" t="s">
        <v>249</v>
      </c>
      <c r="D101" s="72"/>
      <c r="E101" s="145">
        <v>1.1282495443942147E-2</v>
      </c>
      <c r="F101" s="145">
        <v>0.1683653309</v>
      </c>
      <c r="G101" s="145" t="s">
        <v>430</v>
      </c>
      <c r="H101" s="145">
        <v>0.17761568104878067</v>
      </c>
      <c r="I101" s="145">
        <v>1.5232798320000001E-3</v>
      </c>
      <c r="J101" s="145">
        <v>4.5698394950000002E-3</v>
      </c>
      <c r="K101" s="145">
        <v>1.066295882E-2</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145" t="s">
        <v>430</v>
      </c>
      <c r="AJ101" s="26" t="s">
        <v>430</v>
      </c>
      <c r="AK101" s="145">
        <v>155.23599999999999</v>
      </c>
      <c r="AL101" s="49" t="s">
        <v>246</v>
      </c>
    </row>
    <row r="102" spans="1:38" s="2" customFormat="1" ht="26.25" customHeight="1" thickBot="1" x14ac:dyDescent="0.3">
      <c r="A102" s="70" t="s">
        <v>244</v>
      </c>
      <c r="B102" s="70" t="s">
        <v>250</v>
      </c>
      <c r="C102" s="70" t="s">
        <v>456</v>
      </c>
      <c r="D102" s="72"/>
      <c r="E102" s="145">
        <v>9.3130832138309388E-3</v>
      </c>
      <c r="F102" s="145">
        <v>0.30726677284800002</v>
      </c>
      <c r="G102" s="145" t="s">
        <v>430</v>
      </c>
      <c r="H102" s="145">
        <v>3.6720172943380129</v>
      </c>
      <c r="I102" s="145">
        <v>2.5232269499999996E-3</v>
      </c>
      <c r="J102" s="145">
        <v>5.4908352399999999E-2</v>
      </c>
      <c r="K102" s="145">
        <v>0.35042730582999998</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145" t="s">
        <v>430</v>
      </c>
      <c r="AK102" s="145">
        <v>893.7</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3.5428649881867472E-4</v>
      </c>
      <c r="F104" s="145">
        <v>3.6524621720000002E-3</v>
      </c>
      <c r="G104" s="145" t="s">
        <v>430</v>
      </c>
      <c r="H104" s="145">
        <v>5.5773601231050626E-3</v>
      </c>
      <c r="I104" s="145">
        <v>4.4588778000000002E-5</v>
      </c>
      <c r="J104" s="145">
        <v>1.33766334E-4</v>
      </c>
      <c r="K104" s="145">
        <v>3.12121447E-4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4.5439999999999996</v>
      </c>
      <c r="AL104" s="49" t="s">
        <v>246</v>
      </c>
    </row>
    <row r="105" spans="1:38" s="2" customFormat="1" ht="26.25" customHeight="1" thickBot="1" x14ac:dyDescent="0.3">
      <c r="A105" s="70" t="s">
        <v>244</v>
      </c>
      <c r="B105" s="70" t="s">
        <v>255</v>
      </c>
      <c r="C105" s="70" t="s">
        <v>256</v>
      </c>
      <c r="D105" s="72"/>
      <c r="E105" s="145">
        <v>3.0991267650249656E-2</v>
      </c>
      <c r="F105" s="145">
        <v>0.24832002103099998</v>
      </c>
      <c r="G105" s="145" t="s">
        <v>430</v>
      </c>
      <c r="H105" s="145">
        <v>0.68586557555946714</v>
      </c>
      <c r="I105" s="145">
        <v>6.2181621689999999E-3</v>
      </c>
      <c r="J105" s="145">
        <v>9.7713976950000014E-3</v>
      </c>
      <c r="K105" s="145">
        <v>2.1319413155000001E-2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145" t="s">
        <v>430</v>
      </c>
      <c r="AI105" s="145" t="s">
        <v>430</v>
      </c>
      <c r="AJ105" s="26" t="s">
        <v>430</v>
      </c>
      <c r="AK105" s="145">
        <v>74.2</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145" t="s">
        <v>457</v>
      </c>
      <c r="AI106" s="145" t="s">
        <v>457</v>
      </c>
      <c r="AJ106" s="26" t="s">
        <v>457</v>
      </c>
      <c r="AK106" s="26" t="s">
        <v>457</v>
      </c>
      <c r="AL106" s="49" t="s">
        <v>246</v>
      </c>
    </row>
    <row r="107" spans="1:38" s="2" customFormat="1" ht="26.25" customHeight="1" thickBot="1" x14ac:dyDescent="0.3">
      <c r="A107" s="70" t="s">
        <v>244</v>
      </c>
      <c r="B107" s="70" t="s">
        <v>259</v>
      </c>
      <c r="C107" s="70" t="s">
        <v>458</v>
      </c>
      <c r="D107" s="72"/>
      <c r="E107" s="145">
        <v>3.821514815985786E-2</v>
      </c>
      <c r="F107" s="145">
        <v>0.18666041060000002</v>
      </c>
      <c r="G107" s="145" t="s">
        <v>430</v>
      </c>
      <c r="H107" s="145">
        <v>0.42371068653012306</v>
      </c>
      <c r="I107" s="145">
        <v>8.8756155149999991E-3</v>
      </c>
      <c r="J107" s="145">
        <v>0.1183415402</v>
      </c>
      <c r="K107" s="145">
        <v>0.56212231599999996</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145" t="s">
        <v>430</v>
      </c>
      <c r="AI107" s="145" t="s">
        <v>430</v>
      </c>
      <c r="AJ107" s="26" t="s">
        <v>430</v>
      </c>
      <c r="AK107" s="145">
        <v>3526.7289999999998</v>
      </c>
      <c r="AL107" s="49" t="s">
        <v>246</v>
      </c>
    </row>
    <row r="108" spans="1:38" s="2" customFormat="1" ht="26.25" customHeight="1" thickBot="1" x14ac:dyDescent="0.3">
      <c r="A108" s="70" t="s">
        <v>244</v>
      </c>
      <c r="B108" s="70" t="s">
        <v>260</v>
      </c>
      <c r="C108" s="70" t="s">
        <v>459</v>
      </c>
      <c r="D108" s="72"/>
      <c r="E108" s="145">
        <v>7.1835458401034141E-2</v>
      </c>
      <c r="F108" s="145">
        <v>0.56537594358999999</v>
      </c>
      <c r="G108" s="145" t="s">
        <v>430</v>
      </c>
      <c r="H108" s="145">
        <v>0.55276834162822552</v>
      </c>
      <c r="I108" s="145">
        <v>7.3877859999999995E-3</v>
      </c>
      <c r="J108" s="145">
        <v>7.3877860000000004E-2</v>
      </c>
      <c r="K108" s="145">
        <v>0.14775572000000001</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145" t="s">
        <v>430</v>
      </c>
      <c r="AJ108" s="26" t="s">
        <v>430</v>
      </c>
      <c r="AK108" s="145">
        <v>7387.7860000000001</v>
      </c>
      <c r="AL108" s="49" t="s">
        <v>246</v>
      </c>
    </row>
    <row r="109" spans="1:38" s="2" customFormat="1" ht="26.25" customHeight="1" thickBot="1" x14ac:dyDescent="0.3">
      <c r="A109" s="70" t="s">
        <v>244</v>
      </c>
      <c r="B109" s="70" t="s">
        <v>261</v>
      </c>
      <c r="C109" s="70" t="s">
        <v>460</v>
      </c>
      <c r="D109" s="72"/>
      <c r="E109" s="145">
        <v>7.6001461461252424E-3</v>
      </c>
      <c r="F109" s="145">
        <v>2.9186494410000003E-2</v>
      </c>
      <c r="G109" s="26" t="s">
        <v>430</v>
      </c>
      <c r="H109" s="145">
        <v>5.848250855593972E-2</v>
      </c>
      <c r="I109" s="145">
        <v>2.4748600000000002E-3</v>
      </c>
      <c r="J109" s="145">
        <v>1.3611730000000001E-2</v>
      </c>
      <c r="K109" s="145">
        <v>1.3611730000000001E-2</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247.48599999999999</v>
      </c>
      <c r="AL109" s="49" t="s">
        <v>246</v>
      </c>
    </row>
    <row r="110" spans="1:38" s="2" customFormat="1" ht="26.25" customHeight="1" thickBot="1" x14ac:dyDescent="0.3">
      <c r="A110" s="70" t="s">
        <v>244</v>
      </c>
      <c r="B110" s="70" t="s">
        <v>262</v>
      </c>
      <c r="C110" s="70" t="s">
        <v>461</v>
      </c>
      <c r="D110" s="72"/>
      <c r="E110" s="145">
        <v>3.9252525746460119E-3</v>
      </c>
      <c r="F110" s="145">
        <v>1.8497203037999999E-2</v>
      </c>
      <c r="G110" s="26" t="s">
        <v>430</v>
      </c>
      <c r="H110" s="145">
        <v>4.3471050844538284E-2</v>
      </c>
      <c r="I110" s="145">
        <v>1.1027950999999999E-2</v>
      </c>
      <c r="J110" s="145">
        <v>7.7559032E-2</v>
      </c>
      <c r="K110" s="145">
        <v>8.0427782000000003E-2</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685.66100000000006</v>
      </c>
      <c r="AL110" s="49" t="s">
        <v>246</v>
      </c>
    </row>
    <row r="111" spans="1:38" s="2" customFormat="1" ht="26.25" customHeight="1" thickBot="1" x14ac:dyDescent="0.3">
      <c r="A111" s="70" t="s">
        <v>244</v>
      </c>
      <c r="B111" s="70" t="s">
        <v>263</v>
      </c>
      <c r="C111" s="70" t="s">
        <v>462</v>
      </c>
      <c r="D111" s="72"/>
      <c r="E111" s="145">
        <v>5.7495735432526632E-2</v>
      </c>
      <c r="F111" s="145">
        <v>1.1727282096000002</v>
      </c>
      <c r="G111" s="26" t="s">
        <v>430</v>
      </c>
      <c r="H111" s="145">
        <v>2.5864333495212342</v>
      </c>
      <c r="I111" s="145">
        <v>1.2444872000000001E-2</v>
      </c>
      <c r="J111" s="145">
        <v>2.4889744000000002E-2</v>
      </c>
      <c r="K111" s="145">
        <v>5.6001924000000002E-2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3302.3179999999998</v>
      </c>
      <c r="AL111" s="49" t="s">
        <v>246</v>
      </c>
    </row>
    <row r="112" spans="1:38" s="2" customFormat="1" ht="26.25" customHeight="1" thickBot="1" x14ac:dyDescent="0.3">
      <c r="A112" s="70" t="s">
        <v>264</v>
      </c>
      <c r="B112" s="70" t="s">
        <v>265</v>
      </c>
      <c r="C112" s="70" t="s">
        <v>266</v>
      </c>
      <c r="D112" s="72"/>
      <c r="E112" s="145">
        <v>5.7420061302234906</v>
      </c>
      <c r="F112" s="145" t="s">
        <v>430</v>
      </c>
      <c r="G112" s="145" t="s">
        <v>430</v>
      </c>
      <c r="H112" s="145">
        <v>1.8867005743006571</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26" t="s">
        <v>430</v>
      </c>
      <c r="AJ112" s="26" t="s">
        <v>430</v>
      </c>
      <c r="AK112" s="145">
        <v>143.47900000000001</v>
      </c>
      <c r="AL112" s="49" t="s">
        <v>475</v>
      </c>
    </row>
    <row r="113" spans="1:38" s="2" customFormat="1" ht="26.25" customHeight="1" thickBot="1" x14ac:dyDescent="0.3">
      <c r="A113" s="70" t="s">
        <v>264</v>
      </c>
      <c r="B113" s="70" t="s">
        <v>267</v>
      </c>
      <c r="C113" s="70" t="s">
        <v>268</v>
      </c>
      <c r="D113" s="72"/>
      <c r="E113" s="145">
        <v>2.9965716149193038</v>
      </c>
      <c r="F113" s="145">
        <v>2.4751955961110004</v>
      </c>
      <c r="G113" s="26" t="s">
        <v>430</v>
      </c>
      <c r="H113" s="145">
        <v>7.7303011807478246</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3.2400000000000003E-3</v>
      </c>
      <c r="F114" s="145" t="s">
        <v>430</v>
      </c>
      <c r="G114" s="145" t="s">
        <v>430</v>
      </c>
      <c r="H114" s="145">
        <v>2.2130359999999998E-3</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145"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0.47474816848582552</v>
      </c>
      <c r="F116" s="145">
        <v>6.4485133168000003E-2</v>
      </c>
      <c r="G116" s="26" t="s">
        <v>430</v>
      </c>
      <c r="H116" s="145">
        <v>1.1990982810758335</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145"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0.22165155000000003</v>
      </c>
      <c r="J119" s="145">
        <v>4.0127170000000003</v>
      </c>
      <c r="K119" s="145">
        <v>4.0127170000000003</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145"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0.87457590252031703</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2.1135500000000002E-2</v>
      </c>
      <c r="AD122" s="26" t="s">
        <v>430</v>
      </c>
      <c r="AE122" s="144" t="s">
        <v>443</v>
      </c>
      <c r="AF122" s="145" t="s">
        <v>430</v>
      </c>
      <c r="AG122" s="26" t="s">
        <v>430</v>
      </c>
      <c r="AH122" s="26" t="s">
        <v>430</v>
      </c>
      <c r="AI122" s="145" t="s">
        <v>430</v>
      </c>
      <c r="AJ122" s="26" t="s">
        <v>430</v>
      </c>
      <c r="AK122" s="26" t="s">
        <v>430</v>
      </c>
      <c r="AL122" s="49" t="s">
        <v>443</v>
      </c>
    </row>
    <row r="123" spans="1:38" s="2" customFormat="1" ht="26.25" customHeight="1" thickBot="1" x14ac:dyDescent="0.3">
      <c r="A123" s="70" t="s">
        <v>264</v>
      </c>
      <c r="B123" s="70" t="s">
        <v>285</v>
      </c>
      <c r="C123" s="70" t="s">
        <v>286</v>
      </c>
      <c r="D123" s="72"/>
      <c r="E123" s="145">
        <v>7.0917233263103133E-2</v>
      </c>
      <c r="F123" s="145">
        <v>0.12898410527739049</v>
      </c>
      <c r="G123" s="145">
        <v>1.0440444249425697E-2</v>
      </c>
      <c r="H123" s="145">
        <v>6.9735152153596117E-2</v>
      </c>
      <c r="I123" s="145">
        <v>0.17734265459179216</v>
      </c>
      <c r="J123" s="145">
        <v>0.18605954861099161</v>
      </c>
      <c r="K123" s="145">
        <v>0.18896517995072482</v>
      </c>
      <c r="L123" s="145">
        <v>2.1681653484836149E-2</v>
      </c>
      <c r="M123" s="145">
        <v>2.2650730995412389</v>
      </c>
      <c r="N123" s="145">
        <v>2.1088629622086062E-3</v>
      </c>
      <c r="O123" s="145">
        <v>1.9029215870867654E-2</v>
      </c>
      <c r="P123" s="145">
        <v>3.6182355062100236E-3</v>
      </c>
      <c r="Q123" s="145">
        <v>1.2055700655508038E-4</v>
      </c>
      <c r="R123" s="145">
        <v>2.9376619391725629E-3</v>
      </c>
      <c r="S123" s="145">
        <v>1.411892768062047E-3</v>
      </c>
      <c r="T123" s="145">
        <v>1.0919377706141327E-3</v>
      </c>
      <c r="U123" s="145">
        <v>7.7529260928554228E-4</v>
      </c>
      <c r="V123" s="145">
        <v>1.5556185823888739E-2</v>
      </c>
      <c r="W123" s="145">
        <v>1.4528156698665863E-2</v>
      </c>
      <c r="X123" s="145">
        <v>2.2849320599277805E-6</v>
      </c>
      <c r="Y123" s="145">
        <v>6.7034898202982083E-6</v>
      </c>
      <c r="Z123" s="145">
        <v>2.3070331510091981E-6</v>
      </c>
      <c r="AA123" s="145">
        <v>1.4810407075804285E-6</v>
      </c>
      <c r="AB123" s="145">
        <v>1.2776495738815615E-5</v>
      </c>
      <c r="AC123" s="145" t="s">
        <v>430</v>
      </c>
      <c r="AD123" s="145" t="s">
        <v>430</v>
      </c>
      <c r="AE123" s="144" t="s">
        <v>443</v>
      </c>
      <c r="AF123" s="145" t="s">
        <v>430</v>
      </c>
      <c r="AG123" s="26" t="s">
        <v>430</v>
      </c>
      <c r="AH123" s="26" t="s">
        <v>430</v>
      </c>
      <c r="AI123" s="26" t="s">
        <v>430</v>
      </c>
      <c r="AJ123" s="26" t="s">
        <v>430</v>
      </c>
      <c r="AK123" s="145">
        <v>29.056313397331724</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26"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9.5455017000000003E-2</v>
      </c>
      <c r="G125" s="145" t="s">
        <v>430</v>
      </c>
      <c r="H125" s="26" t="s">
        <v>430</v>
      </c>
      <c r="I125" s="145">
        <v>9.9548790000000018E-5</v>
      </c>
      <c r="J125" s="145">
        <v>6.6064197000000003E-4</v>
      </c>
      <c r="K125" s="145">
        <v>1.3966996900000002E-3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9.7991820000000007E-2</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408.29919999999998</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26" t="s">
        <v>431</v>
      </c>
      <c r="J130" s="26" t="s">
        <v>431</v>
      </c>
      <c r="K130" s="26"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434</v>
      </c>
      <c r="F131" s="145" t="s">
        <v>434</v>
      </c>
      <c r="G131" s="26" t="s">
        <v>434</v>
      </c>
      <c r="H131" s="26" t="s">
        <v>434</v>
      </c>
      <c r="I131" s="145" t="s">
        <v>434</v>
      </c>
      <c r="J131" s="145" t="s">
        <v>434</v>
      </c>
      <c r="K131" s="145" t="s">
        <v>434</v>
      </c>
      <c r="L131" s="26" t="s">
        <v>434</v>
      </c>
      <c r="M131" s="26" t="s">
        <v>434</v>
      </c>
      <c r="N131" s="26" t="s">
        <v>434</v>
      </c>
      <c r="O131" s="26" t="s">
        <v>434</v>
      </c>
      <c r="P131" s="26" t="s">
        <v>434</v>
      </c>
      <c r="Q131" s="26" t="s">
        <v>434</v>
      </c>
      <c r="R131" s="26" t="s">
        <v>434</v>
      </c>
      <c r="S131" s="26" t="s">
        <v>434</v>
      </c>
      <c r="T131" s="26" t="s">
        <v>434</v>
      </c>
      <c r="U131" s="26" t="s">
        <v>434</v>
      </c>
      <c r="V131" s="26" t="s">
        <v>434</v>
      </c>
      <c r="W131" s="26" t="s">
        <v>434</v>
      </c>
      <c r="X131" s="26" t="s">
        <v>434</v>
      </c>
      <c r="Y131" s="26" t="s">
        <v>434</v>
      </c>
      <c r="Z131" s="26" t="s">
        <v>434</v>
      </c>
      <c r="AA131" s="26" t="s">
        <v>434</v>
      </c>
      <c r="AB131" s="26" t="s">
        <v>434</v>
      </c>
      <c r="AC131" s="26" t="s">
        <v>434</v>
      </c>
      <c r="AD131" s="26" t="s">
        <v>434</v>
      </c>
      <c r="AE131" s="144" t="s">
        <v>443</v>
      </c>
      <c r="AF131" s="26" t="s">
        <v>434</v>
      </c>
      <c r="AG131" s="26" t="s">
        <v>434</v>
      </c>
      <c r="AH131" s="26" t="s">
        <v>434</v>
      </c>
      <c r="AI131" s="26" t="s">
        <v>434</v>
      </c>
      <c r="AJ131" s="26" t="s">
        <v>434</v>
      </c>
      <c r="AK131" s="26" t="s">
        <v>434</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8.8939570000000009E-4</v>
      </c>
      <c r="J133" s="145">
        <v>8.8939570000000009E-4</v>
      </c>
      <c r="K133" s="145">
        <v>9.8833136000000014E-4</v>
      </c>
      <c r="L133" s="145">
        <v>4.4469785000000005E-4</v>
      </c>
      <c r="M133" s="26" t="s">
        <v>431</v>
      </c>
      <c r="N133" s="145">
        <v>7.6969893000000005E-4</v>
      </c>
      <c r="O133" s="145">
        <v>1.2892393000000002E-4</v>
      </c>
      <c r="P133" s="145">
        <v>1.9277405069130539E-2</v>
      </c>
      <c r="Q133" s="145">
        <v>3.4883791E-4</v>
      </c>
      <c r="R133" s="145">
        <v>3.4755636000000003E-4</v>
      </c>
      <c r="S133" s="145">
        <v>3.1859333000000008E-4</v>
      </c>
      <c r="T133" s="145">
        <v>4.4418522999999999E-4</v>
      </c>
      <c r="U133" s="145">
        <v>5.0698118000000003E-4</v>
      </c>
      <c r="V133" s="145">
        <v>4.1040357199999995E-3</v>
      </c>
      <c r="W133" s="145">
        <v>6.9203700000000006E-4</v>
      </c>
      <c r="X133" s="145">
        <v>3.3832919999999997E-4</v>
      </c>
      <c r="Y133" s="145">
        <v>1.8479951E-4</v>
      </c>
      <c r="Z133" s="145">
        <v>1.6506364000000001E-4</v>
      </c>
      <c r="AA133" s="145">
        <v>1.7916069000000002E-4</v>
      </c>
      <c r="AB133" s="145">
        <v>8.6735304000000002E-4</v>
      </c>
      <c r="AC133" s="145">
        <v>3.8446500000000002E-3</v>
      </c>
      <c r="AD133" s="145">
        <v>1.0508709999999999E-2</v>
      </c>
      <c r="AE133" s="144" t="s">
        <v>443</v>
      </c>
      <c r="AF133" s="26" t="s">
        <v>430</v>
      </c>
      <c r="AG133" s="26" t="s">
        <v>430</v>
      </c>
      <c r="AH133" s="26" t="s">
        <v>430</v>
      </c>
      <c r="AI133" s="26" t="s">
        <v>430</v>
      </c>
      <c r="AJ133" s="26" t="s">
        <v>430</v>
      </c>
      <c r="AK133" s="145">
        <v>25631</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8.5000000000000006E-3</v>
      </c>
      <c r="G136" s="26" t="s">
        <v>430</v>
      </c>
      <c r="H136" s="145">
        <v>1.5120000000000001E-3</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1.2740000000000001E-2</v>
      </c>
      <c r="G137" s="26" t="s">
        <v>430</v>
      </c>
      <c r="H137" s="26" t="s">
        <v>430</v>
      </c>
      <c r="I137" s="145" t="s">
        <v>430</v>
      </c>
      <c r="J137" s="145" t="s">
        <v>430</v>
      </c>
      <c r="K137" s="145" t="s">
        <v>430</v>
      </c>
      <c r="L137" s="145" t="s">
        <v>430</v>
      </c>
      <c r="M137" s="26" t="s">
        <v>430</v>
      </c>
      <c r="N137" s="26" t="s">
        <v>430</v>
      </c>
      <c r="O137" s="26" t="s">
        <v>430</v>
      </c>
      <c r="P137" s="26" t="s">
        <v>430</v>
      </c>
      <c r="Q137" s="26" t="s">
        <v>430</v>
      </c>
      <c r="R137" s="26" t="s">
        <v>430</v>
      </c>
      <c r="S137" s="26" t="s">
        <v>430</v>
      </c>
      <c r="T137" s="26" t="s">
        <v>430</v>
      </c>
      <c r="U137" s="26" t="s">
        <v>430</v>
      </c>
      <c r="V137" s="26"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849596</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0.37452800000000003</v>
      </c>
      <c r="I139" s="145">
        <v>0.10220697400000001</v>
      </c>
      <c r="J139" s="145">
        <v>0.10220697400000001</v>
      </c>
      <c r="K139" s="145">
        <v>0.10220697400000001</v>
      </c>
      <c r="L139" s="145">
        <v>8.8889556600000013E-3</v>
      </c>
      <c r="M139" s="26" t="s">
        <v>430</v>
      </c>
      <c r="N139" s="145">
        <v>2.8903800000000003E-4</v>
      </c>
      <c r="O139" s="145">
        <v>5.8330199999999995E-4</v>
      </c>
      <c r="P139" s="145">
        <v>5.8330199999999995E-4</v>
      </c>
      <c r="Q139" s="145">
        <v>9.2500200000000007E-4</v>
      </c>
      <c r="R139" s="145">
        <v>8.8359600000000006E-4</v>
      </c>
      <c r="S139" s="145">
        <v>2.0546220000000003E-3</v>
      </c>
      <c r="T139" s="26" t="s">
        <v>430</v>
      </c>
      <c r="U139" s="26" t="s">
        <v>430</v>
      </c>
      <c r="V139" s="26" t="s">
        <v>430</v>
      </c>
      <c r="W139" s="145">
        <v>1.059467328</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434</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T141" si="0">SUM(E14:E140)</f>
        <v>138.59425318938412</v>
      </c>
      <c r="F141" s="20">
        <f t="shared" si="0"/>
        <v>89.318032749722477</v>
      </c>
      <c r="G141" s="20">
        <f t="shared" si="0"/>
        <v>40.829080977755936</v>
      </c>
      <c r="H141" s="20">
        <f t="shared" si="0"/>
        <v>33.314697140874451</v>
      </c>
      <c r="I141" s="20">
        <f t="shared" si="0"/>
        <v>17.74595053284656</v>
      </c>
      <c r="J141" s="20">
        <f t="shared" si="0"/>
        <v>31.447820617308505</v>
      </c>
      <c r="K141" s="20">
        <f t="shared" si="0"/>
        <v>45.168249913887934</v>
      </c>
      <c r="L141" s="20">
        <f t="shared" si="0"/>
        <v>4.1748151789442849</v>
      </c>
      <c r="M141" s="20">
        <f t="shared" si="0"/>
        <v>361.13600314042861</v>
      </c>
      <c r="N141" s="20">
        <f t="shared" si="0"/>
        <v>14.686853440283164</v>
      </c>
      <c r="O141" s="20">
        <f t="shared" si="0"/>
        <v>0.89033572652256432</v>
      </c>
      <c r="P141" s="20">
        <f t="shared" si="0"/>
        <v>0.61954552739374658</v>
      </c>
      <c r="Q141" s="20">
        <f t="shared" si="0"/>
        <v>2.4566953936063824</v>
      </c>
      <c r="R141" s="20">
        <f t="shared" si="0"/>
        <v>16.716347573827555</v>
      </c>
      <c r="S141" s="20">
        <f t="shared" si="0"/>
        <v>40.743615677439543</v>
      </c>
      <c r="T141" s="20">
        <f t="shared" si="0"/>
        <v>16.1041153925778</v>
      </c>
      <c r="U141" s="20" t="s">
        <v>429</v>
      </c>
      <c r="V141" s="20">
        <f t="shared" ref="V141:AD141" si="1">SUM(V14:V140)</f>
        <v>118.61678526705109</v>
      </c>
      <c r="W141" s="20">
        <f t="shared" si="1"/>
        <v>14.409089159712286</v>
      </c>
      <c r="X141" s="20">
        <f t="shared" si="1"/>
        <v>0.21022498316596441</v>
      </c>
      <c r="Y141" s="20">
        <f t="shared" si="1"/>
        <v>0.29265172486886415</v>
      </c>
      <c r="Z141" s="20">
        <f t="shared" si="1"/>
        <v>0.1546647783148537</v>
      </c>
      <c r="AA141" s="20">
        <f t="shared" si="1"/>
        <v>0.11098588733829347</v>
      </c>
      <c r="AB141" s="20">
        <f t="shared" si="1"/>
        <v>9.5175172089405553</v>
      </c>
      <c r="AC141" s="20">
        <f t="shared" si="1"/>
        <v>16.363485425573337</v>
      </c>
      <c r="AD141" s="20">
        <f t="shared" si="1"/>
        <v>24.301943266244628</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v>-1.7037039266088514</v>
      </c>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138.59425318938412</v>
      </c>
      <c r="F152" s="14">
        <f t="shared" ref="F152:AD152" si="2">SUM(F$141, F$151, IF(AND(ISNUMBER(SEARCH($B$4,"AT|BE|CH|GB|IE|LT|LU|NL")),SUM(F$143:F$149)&gt;0),SUM(F$143:F$149)-SUM(F$27:F$33),0))</f>
        <v>89.318032749722477</v>
      </c>
      <c r="G152" s="14">
        <f t="shared" si="2"/>
        <v>40.829080977755936</v>
      </c>
      <c r="H152" s="14">
        <f t="shared" si="2"/>
        <v>31.610993214265598</v>
      </c>
      <c r="I152" s="14">
        <f t="shared" si="2"/>
        <v>17.74595053284656</v>
      </c>
      <c r="J152" s="14">
        <f t="shared" si="2"/>
        <v>31.447820617308505</v>
      </c>
      <c r="K152" s="14">
        <f t="shared" si="2"/>
        <v>45.168249913887934</v>
      </c>
      <c r="L152" s="14">
        <f t="shared" si="2"/>
        <v>4.1748151789442849</v>
      </c>
      <c r="M152" s="14">
        <f t="shared" si="2"/>
        <v>361.13600314042861</v>
      </c>
      <c r="N152" s="14">
        <f t="shared" si="2"/>
        <v>14.686853440283164</v>
      </c>
      <c r="O152" s="14">
        <f t="shared" si="2"/>
        <v>0.89033572652256432</v>
      </c>
      <c r="P152" s="14">
        <f t="shared" si="2"/>
        <v>0.61954552739374658</v>
      </c>
      <c r="Q152" s="14">
        <f t="shared" si="2"/>
        <v>2.4566953936063824</v>
      </c>
      <c r="R152" s="14">
        <f t="shared" si="2"/>
        <v>16.716347573827555</v>
      </c>
      <c r="S152" s="14">
        <f t="shared" si="2"/>
        <v>40.743615677439543</v>
      </c>
      <c r="T152" s="14">
        <f t="shared" si="2"/>
        <v>16.1041153925778</v>
      </c>
      <c r="U152" s="14">
        <f t="shared" si="2"/>
        <v>0</v>
      </c>
      <c r="V152" s="14">
        <f t="shared" si="2"/>
        <v>118.61678526705109</v>
      </c>
      <c r="W152" s="14">
        <f t="shared" si="2"/>
        <v>14.409089159712286</v>
      </c>
      <c r="X152" s="14">
        <f t="shared" si="2"/>
        <v>0.21022498316596441</v>
      </c>
      <c r="Y152" s="14">
        <f t="shared" si="2"/>
        <v>0.29265172486886415</v>
      </c>
      <c r="Z152" s="14">
        <f t="shared" si="2"/>
        <v>0.1546647783148537</v>
      </c>
      <c r="AA152" s="14">
        <f t="shared" si="2"/>
        <v>0.11098588733829347</v>
      </c>
      <c r="AB152" s="14">
        <f t="shared" si="2"/>
        <v>9.5175172089405553</v>
      </c>
      <c r="AC152" s="14">
        <f t="shared" si="2"/>
        <v>16.363485425573337</v>
      </c>
      <c r="AD152" s="14">
        <f t="shared" si="2"/>
        <v>24.301943266244628</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v>-1.7037039266088514</v>
      </c>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138.59425318938412</v>
      </c>
      <c r="F154" s="14">
        <f>SUM(F$141, F$153, -1 * IF(OR($B$6=2005,$B$6&gt;=2020),SUM(F$99:F$122),0), IF(AND(ISNUMBER(SEARCH($B$4,"AT|BE|CH|GB|IE|LT|LU|NL")),SUM(F$143:F$149)&gt;0),SUM(F$143:F$149)-SUM(F$27:F$33),0))</f>
        <v>89.318032749722477</v>
      </c>
      <c r="G154" s="14">
        <f>SUM(G$141, G$153, IF(AND(ISNUMBER(SEARCH($B$4,"AT|BE|CH|GB|IE|LT|LU|NL")),SUM(G$143:G$149)&gt;0),SUM(G$143:G$149)-SUM(G$27:G$33),0))</f>
        <v>40.829080977755936</v>
      </c>
      <c r="H154" s="14">
        <f>SUM(H$141, H$153, IF(AND(ISNUMBER(SEARCH($B$4,"AT|BE|CH|GB|IE|LT|LU|NL")),SUM(H$143:H$149)&gt;0),SUM(H$143:H$149)-SUM(H$27:H$33),0))</f>
        <v>31.610993214265598</v>
      </c>
      <c r="I154" s="14">
        <f t="shared" ref="I154:AD154" si="3">SUM(I$141, I$153, IF(AND(ISNUMBER(SEARCH($B$4,"AT|BE|CH|GB|IE|LT|LU|NL")),SUM(I$143:I$149)&gt;0),SUM(I$143:I$149)-SUM(I$27:I$33),0))</f>
        <v>17.74595053284656</v>
      </c>
      <c r="J154" s="14">
        <f t="shared" si="3"/>
        <v>31.447820617308505</v>
      </c>
      <c r="K154" s="14">
        <f t="shared" si="3"/>
        <v>45.168249913887934</v>
      </c>
      <c r="L154" s="14">
        <f t="shared" si="3"/>
        <v>4.1748151789442849</v>
      </c>
      <c r="M154" s="14">
        <f t="shared" si="3"/>
        <v>361.13600314042861</v>
      </c>
      <c r="N154" s="14">
        <f t="shared" si="3"/>
        <v>14.686853440283164</v>
      </c>
      <c r="O154" s="14">
        <f t="shared" si="3"/>
        <v>0.89033572652256432</v>
      </c>
      <c r="P154" s="14">
        <f t="shared" si="3"/>
        <v>0.61954552739374658</v>
      </c>
      <c r="Q154" s="14">
        <f t="shared" si="3"/>
        <v>2.4566953936063824</v>
      </c>
      <c r="R154" s="14">
        <f t="shared" si="3"/>
        <v>16.716347573827555</v>
      </c>
      <c r="S154" s="14">
        <f t="shared" si="3"/>
        <v>40.743615677439543</v>
      </c>
      <c r="T154" s="14">
        <f t="shared" si="3"/>
        <v>16.1041153925778</v>
      </c>
      <c r="U154" s="14">
        <f t="shared" si="3"/>
        <v>0</v>
      </c>
      <c r="V154" s="14">
        <f t="shared" si="3"/>
        <v>118.61678526705109</v>
      </c>
      <c r="W154" s="14">
        <f t="shared" si="3"/>
        <v>14.409089159712286</v>
      </c>
      <c r="X154" s="14">
        <f t="shared" si="3"/>
        <v>0.21022498316596441</v>
      </c>
      <c r="Y154" s="14">
        <f t="shared" si="3"/>
        <v>0.29265172486886415</v>
      </c>
      <c r="Z154" s="14">
        <f t="shared" si="3"/>
        <v>0.1546647783148537</v>
      </c>
      <c r="AA154" s="14">
        <f t="shared" si="3"/>
        <v>0.11098588733829347</v>
      </c>
      <c r="AB154" s="14">
        <f t="shared" si="3"/>
        <v>9.5175172089405553</v>
      </c>
      <c r="AC154" s="14">
        <f t="shared" si="3"/>
        <v>16.363485425573337</v>
      </c>
      <c r="AD154" s="14">
        <f t="shared" si="3"/>
        <v>24.301943266244628</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7.1350154345743677</v>
      </c>
      <c r="F157" s="23">
        <v>0.13438510699553177</v>
      </c>
      <c r="G157" s="23">
        <v>0.48068815611233745</v>
      </c>
      <c r="H157" s="23" t="s">
        <v>430</v>
      </c>
      <c r="I157" s="23">
        <v>0.10651383299078077</v>
      </c>
      <c r="J157" s="23">
        <v>0.10651383299078077</v>
      </c>
      <c r="K157" s="23">
        <v>0.10651383299078077</v>
      </c>
      <c r="L157" s="23">
        <v>5.3256916495390383E-2</v>
      </c>
      <c r="M157" s="23">
        <v>1.4168519771998247</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24777.740005790591</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0.57867992112920263</v>
      </c>
      <c r="F158" s="23">
        <v>5.3053496331668476E-2</v>
      </c>
      <c r="G158" s="23">
        <v>3.6410595353195165E-2</v>
      </c>
      <c r="H158" s="23" t="s">
        <v>430</v>
      </c>
      <c r="I158" s="23">
        <v>4.2519217761560757E-3</v>
      </c>
      <c r="J158" s="23">
        <v>4.2519217761560757E-3</v>
      </c>
      <c r="K158" s="23">
        <v>4.2519217761560757E-3</v>
      </c>
      <c r="L158" s="23">
        <v>2.1259608880780378E-3</v>
      </c>
      <c r="M158" s="23">
        <v>1.0115815435767661</v>
      </c>
      <c r="N158" s="23">
        <v>0.33458735126959321</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1931.3472731741967</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16.640899999999998</v>
      </c>
      <c r="F159" s="23">
        <v>0.67700000000000005</v>
      </c>
      <c r="G159" s="23">
        <v>0.58445000000000003</v>
      </c>
      <c r="H159" s="23" t="s">
        <v>429</v>
      </c>
      <c r="I159" s="23">
        <v>0.39916124765587796</v>
      </c>
      <c r="J159" s="23">
        <v>0.42767276534558357</v>
      </c>
      <c r="K159" s="23">
        <v>0.42767276534558357</v>
      </c>
      <c r="L159" s="23" t="s">
        <v>429</v>
      </c>
      <c r="M159" s="23">
        <v>2.2014999999999998</v>
      </c>
      <c r="N159" s="23" t="s">
        <v>429</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11832.279841227813</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3D971-DC12-4728-919B-321A9D979D98}">
  <sheetPr codeName="Tabelle40"/>
  <dimension ref="A1:AL170"/>
  <sheetViews>
    <sheetView zoomScale="70" zoomScaleNormal="70" workbookViewId="0">
      <pane xSplit="4" ySplit="13" topLeftCell="E146"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10" style="5" customWidth="1"/>
    <col min="2" max="2" width="11.44140625" style="5" customWidth="1"/>
    <col min="3" max="3" width="40.554687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2016</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2016</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24.717897478638342</v>
      </c>
      <c r="F14" s="145">
        <v>1.2864251439114176</v>
      </c>
      <c r="G14" s="145">
        <v>15.298054151625424</v>
      </c>
      <c r="H14" s="145">
        <v>2.0400000000000001E-3</v>
      </c>
      <c r="I14" s="145">
        <v>0.42309071988865149</v>
      </c>
      <c r="J14" s="145">
        <v>1.3441893687030992</v>
      </c>
      <c r="K14" s="145">
        <v>2.7517748117253258</v>
      </c>
      <c r="L14" s="145">
        <v>2.832305496900767E-2</v>
      </c>
      <c r="M14" s="145">
        <v>13.123987975914158</v>
      </c>
      <c r="N14" s="145">
        <v>2.0363871052348377</v>
      </c>
      <c r="O14" s="145">
        <v>0.1335064882793125</v>
      </c>
      <c r="P14" s="145">
        <v>0.14454682337199234</v>
      </c>
      <c r="Q14" s="145">
        <v>0.78980611872248119</v>
      </c>
      <c r="R14" s="145">
        <v>1.5624575011367432</v>
      </c>
      <c r="S14" s="145">
        <v>2.5173851235976565</v>
      </c>
      <c r="T14" s="145">
        <v>2.5095995580042261</v>
      </c>
      <c r="U14" s="26" t="s">
        <v>429</v>
      </c>
      <c r="V14" s="145">
        <v>20.824002279552133</v>
      </c>
      <c r="W14" s="145">
        <v>4.555517824715027</v>
      </c>
      <c r="X14" s="26" t="s">
        <v>431</v>
      </c>
      <c r="Y14" s="26" t="s">
        <v>431</v>
      </c>
      <c r="Z14" s="26" t="s">
        <v>431</v>
      </c>
      <c r="AA14" s="26" t="s">
        <v>431</v>
      </c>
      <c r="AB14" s="145">
        <v>0.4965009639589939</v>
      </c>
      <c r="AC14" s="145">
        <v>0.39867936527232506</v>
      </c>
      <c r="AD14" s="145">
        <v>0.27896709347667509</v>
      </c>
      <c r="AE14" s="144" t="s">
        <v>443</v>
      </c>
      <c r="AF14" s="145">
        <v>6090.3536570000033</v>
      </c>
      <c r="AG14" s="145">
        <v>121730.84633974166</v>
      </c>
      <c r="AH14" s="145">
        <v>33151.518201000021</v>
      </c>
      <c r="AI14" s="145">
        <v>90298.152831999891</v>
      </c>
      <c r="AJ14" s="145">
        <v>3514.6044229999998</v>
      </c>
      <c r="AK14" s="26" t="s">
        <v>430</v>
      </c>
      <c r="AL14" s="49" t="s">
        <v>50</v>
      </c>
    </row>
    <row r="15" spans="1:38" s="2" customFormat="1" ht="26.25" customHeight="1" thickBot="1" x14ac:dyDescent="0.3">
      <c r="A15" s="70" t="s">
        <v>54</v>
      </c>
      <c r="B15" s="70" t="s">
        <v>55</v>
      </c>
      <c r="C15" s="70" t="s">
        <v>56</v>
      </c>
      <c r="D15" s="72"/>
      <c r="E15" s="145">
        <v>2.2908593394600003</v>
      </c>
      <c r="F15" s="145">
        <v>7.5329305941999991E-2</v>
      </c>
      <c r="G15" s="145">
        <v>6.6248420533818262</v>
      </c>
      <c r="H15" s="26" t="s">
        <v>430</v>
      </c>
      <c r="I15" s="145">
        <v>4.5091350404549424E-2</v>
      </c>
      <c r="J15" s="145">
        <v>0.17373768322079347</v>
      </c>
      <c r="K15" s="145">
        <v>0.59984285290899997</v>
      </c>
      <c r="L15" s="145">
        <v>8.8176230884933621E-3</v>
      </c>
      <c r="M15" s="145">
        <v>1.1339884397200004</v>
      </c>
      <c r="N15" s="145">
        <v>3.49297355096</v>
      </c>
      <c r="O15" s="145">
        <v>8.7590037079899999E-2</v>
      </c>
      <c r="P15" s="145">
        <v>1.690677999325E-2</v>
      </c>
      <c r="Q15" s="145">
        <v>0.56026801092899992</v>
      </c>
      <c r="R15" s="145">
        <v>4.3484419979370008</v>
      </c>
      <c r="S15" s="145">
        <v>1.6025775884285003</v>
      </c>
      <c r="T15" s="145">
        <v>2.0614269518500001</v>
      </c>
      <c r="U15" s="26" t="s">
        <v>429</v>
      </c>
      <c r="V15" s="145">
        <v>7.8498149286440002</v>
      </c>
      <c r="W15" s="145">
        <v>0.12074440349674999</v>
      </c>
      <c r="X15" s="26" t="s">
        <v>431</v>
      </c>
      <c r="Y15" s="26" t="s">
        <v>431</v>
      </c>
      <c r="Z15" s="26" t="s">
        <v>431</v>
      </c>
      <c r="AA15" s="26" t="s">
        <v>431</v>
      </c>
      <c r="AB15" s="145">
        <v>1.1700763282500002E-2</v>
      </c>
      <c r="AC15" s="26" t="s">
        <v>430</v>
      </c>
      <c r="AD15" s="26" t="s">
        <v>430</v>
      </c>
      <c r="AE15" s="144" t="s">
        <v>443</v>
      </c>
      <c r="AF15" s="145">
        <v>2347.344775</v>
      </c>
      <c r="AG15" s="26" t="s">
        <v>430</v>
      </c>
      <c r="AH15" s="145">
        <v>37857.794911000005</v>
      </c>
      <c r="AI15" s="145">
        <v>2030.7534049999999</v>
      </c>
      <c r="AJ15" s="145">
        <v>4276.2</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3.2919608000000014</v>
      </c>
      <c r="F17" s="145">
        <v>2.0987734511E-2</v>
      </c>
      <c r="G17" s="145">
        <v>0.50726017468367723</v>
      </c>
      <c r="H17" s="26" t="s">
        <v>430</v>
      </c>
      <c r="I17" s="145">
        <v>6.5388439103523256E-3</v>
      </c>
      <c r="J17" s="145">
        <v>1.7427601456668416E-2</v>
      </c>
      <c r="K17" s="145">
        <v>3.2169364908E-2</v>
      </c>
      <c r="L17" s="145">
        <v>1.152231309159794E-3</v>
      </c>
      <c r="M17" s="145">
        <v>1.0739280524900003</v>
      </c>
      <c r="N17" s="145">
        <v>7.0457364799999993E-3</v>
      </c>
      <c r="O17" s="145">
        <v>4.0053920320000006E-4</v>
      </c>
      <c r="P17" s="145">
        <v>7.4724076400000026E-5</v>
      </c>
      <c r="Q17" s="145">
        <v>7.9083200000000021E-4</v>
      </c>
      <c r="R17" s="145">
        <v>5.2729500000000002E-3</v>
      </c>
      <c r="S17" s="145">
        <v>2.0813950000000002E-3</v>
      </c>
      <c r="T17" s="145">
        <v>6.8930260000000007E-2</v>
      </c>
      <c r="U17" s="26" t="s">
        <v>429</v>
      </c>
      <c r="V17" s="145">
        <v>4.6843599999999999E-2</v>
      </c>
      <c r="W17" s="145">
        <v>8.8153470910000004E-3</v>
      </c>
      <c r="X17" s="26" t="s">
        <v>431</v>
      </c>
      <c r="Y17" s="26" t="s">
        <v>431</v>
      </c>
      <c r="Z17" s="26" t="s">
        <v>431</v>
      </c>
      <c r="AA17" s="26" t="s">
        <v>431</v>
      </c>
      <c r="AB17" s="145">
        <v>1.1745119599999999E-3</v>
      </c>
      <c r="AC17" s="145">
        <v>4.8258179999999999E-4</v>
      </c>
      <c r="AD17" s="145">
        <v>0.10453251620000001</v>
      </c>
      <c r="AE17" s="144" t="s">
        <v>443</v>
      </c>
      <c r="AF17" s="145">
        <v>399.91424399999994</v>
      </c>
      <c r="AG17" s="145">
        <v>614.8900000000001</v>
      </c>
      <c r="AH17" s="145">
        <v>25473.153450999995</v>
      </c>
      <c r="AI17" s="145">
        <v>20.27</v>
      </c>
      <c r="AJ17" s="26" t="s">
        <v>430</v>
      </c>
      <c r="AK17" s="26" t="s">
        <v>430</v>
      </c>
      <c r="AL17" s="49" t="s">
        <v>50</v>
      </c>
    </row>
    <row r="18" spans="1:38" s="2" customFormat="1" ht="26.25" customHeight="1" thickBot="1" x14ac:dyDescent="0.3">
      <c r="A18" s="70" t="s">
        <v>54</v>
      </c>
      <c r="B18" s="70" t="s">
        <v>61</v>
      </c>
      <c r="C18" s="70" t="s">
        <v>62</v>
      </c>
      <c r="D18" s="72"/>
      <c r="E18" s="145">
        <v>0.13464907147999999</v>
      </c>
      <c r="F18" s="145">
        <v>1.2044932479999999E-3</v>
      </c>
      <c r="G18" s="145">
        <v>3.0471559988689556</v>
      </c>
      <c r="H18" s="26" t="s">
        <v>430</v>
      </c>
      <c r="I18" s="145">
        <v>5.0220779569198435E-3</v>
      </c>
      <c r="J18" s="145">
        <v>9.0522706098989155E-3</v>
      </c>
      <c r="K18" s="145">
        <v>1.5669060000000002E-2</v>
      </c>
      <c r="L18" s="145">
        <v>1.2092942271638202E-3</v>
      </c>
      <c r="M18" s="145">
        <v>7.5939673759999993E-2</v>
      </c>
      <c r="N18" s="145">
        <v>7.5875000000000009E-4</v>
      </c>
      <c r="O18" s="145">
        <v>9.1050000000000001E-6</v>
      </c>
      <c r="P18" s="145">
        <v>2.7317999999999998E-6</v>
      </c>
      <c r="Q18" s="145">
        <v>6.0700000000000005E-5</v>
      </c>
      <c r="R18" s="145">
        <v>0.234134378403</v>
      </c>
      <c r="S18" s="145">
        <v>2.2765E-4</v>
      </c>
      <c r="T18" s="145">
        <v>3.8048800000000001E-2</v>
      </c>
      <c r="U18" s="26" t="s">
        <v>429</v>
      </c>
      <c r="V18" s="145">
        <v>3.6420000000000002E-4</v>
      </c>
      <c r="W18" s="145">
        <v>1.1245658358700001E-2</v>
      </c>
      <c r="X18" s="26" t="s">
        <v>431</v>
      </c>
      <c r="Y18" s="26" t="s">
        <v>431</v>
      </c>
      <c r="Z18" s="26" t="s">
        <v>431</v>
      </c>
      <c r="AA18" s="26" t="s">
        <v>431</v>
      </c>
      <c r="AB18" s="145">
        <v>1.8874775986000003E-3</v>
      </c>
      <c r="AC18" s="145">
        <v>1.4487908899999999E-4</v>
      </c>
      <c r="AD18" s="145">
        <v>3.9724911500000008E-2</v>
      </c>
      <c r="AE18" s="144" t="s">
        <v>443</v>
      </c>
      <c r="AF18" s="145">
        <v>673.0976740000001</v>
      </c>
      <c r="AG18" s="145">
        <v>233.67595</v>
      </c>
      <c r="AH18" s="145">
        <v>319.226584</v>
      </c>
      <c r="AI18" s="26" t="s">
        <v>430</v>
      </c>
      <c r="AJ18" s="26" t="s">
        <v>430</v>
      </c>
      <c r="AK18" s="26" t="s">
        <v>430</v>
      </c>
      <c r="AL18" s="49" t="s">
        <v>50</v>
      </c>
    </row>
    <row r="19" spans="1:38" s="2" customFormat="1" ht="26.25" customHeight="1" thickBot="1" x14ac:dyDescent="0.3">
      <c r="A19" s="70" t="s">
        <v>54</v>
      </c>
      <c r="B19" s="70" t="s">
        <v>63</v>
      </c>
      <c r="C19" s="70" t="s">
        <v>64</v>
      </c>
      <c r="D19" s="72"/>
      <c r="E19" s="145">
        <v>1.3283502260600002</v>
      </c>
      <c r="F19" s="145">
        <v>5.2712918648000024E-3</v>
      </c>
      <c r="G19" s="145">
        <v>1.0488271393029458</v>
      </c>
      <c r="H19" s="26" t="s">
        <v>430</v>
      </c>
      <c r="I19" s="145">
        <v>5.6947378624655334E-2</v>
      </c>
      <c r="J19" s="145">
        <v>8.9789498056117231E-2</v>
      </c>
      <c r="K19" s="145">
        <v>0.10602658474000001</v>
      </c>
      <c r="L19" s="145">
        <v>2.0497046333583617E-2</v>
      </c>
      <c r="M19" s="145">
        <v>0.33530884143600004</v>
      </c>
      <c r="N19" s="145">
        <v>3.5971523549999995E-2</v>
      </c>
      <c r="O19" s="145">
        <v>5.1030363239999992E-4</v>
      </c>
      <c r="P19" s="145">
        <v>1.7731576474E-4</v>
      </c>
      <c r="Q19" s="145">
        <v>3.230560842E-3</v>
      </c>
      <c r="R19" s="145">
        <v>5.6010908960000003E-3</v>
      </c>
      <c r="S19" s="145">
        <v>5.2549319900000004E-3</v>
      </c>
      <c r="T19" s="145">
        <v>0.36267671680000002</v>
      </c>
      <c r="U19" s="26" t="s">
        <v>429</v>
      </c>
      <c r="V19" s="145">
        <v>2.9047098252000001E-2</v>
      </c>
      <c r="W19" s="145">
        <v>9.1586966605999992E-3</v>
      </c>
      <c r="X19" s="26" t="s">
        <v>431</v>
      </c>
      <c r="Y19" s="26" t="s">
        <v>431</v>
      </c>
      <c r="Z19" s="26" t="s">
        <v>431</v>
      </c>
      <c r="AA19" s="26" t="s">
        <v>431</v>
      </c>
      <c r="AB19" s="145">
        <v>4.9400096972640004E-3</v>
      </c>
      <c r="AC19" s="145">
        <v>2.9508519394000002E-4</v>
      </c>
      <c r="AD19" s="145">
        <v>7.7854541189999987E-2</v>
      </c>
      <c r="AE19" s="144" t="s">
        <v>443</v>
      </c>
      <c r="AF19" s="145">
        <v>1802.3056700000004</v>
      </c>
      <c r="AG19" s="145">
        <v>403.84708699999999</v>
      </c>
      <c r="AH19" s="145">
        <v>13569.987676799996</v>
      </c>
      <c r="AI19" s="145">
        <v>8.9400000000000013</v>
      </c>
      <c r="AJ19" s="145">
        <v>3.8046850000000001</v>
      </c>
      <c r="AK19" s="26" t="s">
        <v>430</v>
      </c>
      <c r="AL19" s="49" t="s">
        <v>50</v>
      </c>
    </row>
    <row r="20" spans="1:38" s="2" customFormat="1" ht="26.25" customHeight="1" thickBot="1" x14ac:dyDescent="0.3">
      <c r="A20" s="70" t="s">
        <v>54</v>
      </c>
      <c r="B20" s="70" t="s">
        <v>65</v>
      </c>
      <c r="C20" s="70" t="s">
        <v>66</v>
      </c>
      <c r="D20" s="72"/>
      <c r="E20" s="145">
        <v>17.445615214559997</v>
      </c>
      <c r="F20" s="145">
        <v>0.33813159462200043</v>
      </c>
      <c r="G20" s="145">
        <v>2.9878949052115704</v>
      </c>
      <c r="H20" s="26" t="s">
        <v>430</v>
      </c>
      <c r="I20" s="145">
        <v>1.3304281725382718</v>
      </c>
      <c r="J20" s="145">
        <v>1.8322894130127592</v>
      </c>
      <c r="K20" s="145">
        <v>2.1204369869969986</v>
      </c>
      <c r="L20" s="145">
        <v>1.1640083578079248E-2</v>
      </c>
      <c r="M20" s="145">
        <v>18.278118229299995</v>
      </c>
      <c r="N20" s="145">
        <v>3.533008432111</v>
      </c>
      <c r="O20" s="145">
        <v>0.27356619084983996</v>
      </c>
      <c r="P20" s="145">
        <v>0.11478456610113824</v>
      </c>
      <c r="Q20" s="145">
        <v>0.16394144859907869</v>
      </c>
      <c r="R20" s="145">
        <v>0.15483360505137012</v>
      </c>
      <c r="S20" s="145">
        <v>0.40830156814360008</v>
      </c>
      <c r="T20" s="145">
        <v>0.48828793899649969</v>
      </c>
      <c r="U20" s="26" t="s">
        <v>429</v>
      </c>
      <c r="V20" s="145">
        <v>2.3426525879728564</v>
      </c>
      <c r="W20" s="145">
        <v>1.7212275864601503</v>
      </c>
      <c r="X20" s="26" t="s">
        <v>431</v>
      </c>
      <c r="Y20" s="26" t="s">
        <v>431</v>
      </c>
      <c r="Z20" s="26" t="s">
        <v>431</v>
      </c>
      <c r="AA20" s="26" t="s">
        <v>431</v>
      </c>
      <c r="AB20" s="145">
        <v>0.25205658568451206</v>
      </c>
      <c r="AC20" s="145">
        <v>0.14608150742692</v>
      </c>
      <c r="AD20" s="145">
        <v>8.8645119833659997E-2</v>
      </c>
      <c r="AE20" s="144" t="s">
        <v>443</v>
      </c>
      <c r="AF20" s="145">
        <v>154982.74147300009</v>
      </c>
      <c r="AG20" s="145">
        <v>9086.9737220000006</v>
      </c>
      <c r="AH20" s="145">
        <v>20520.590039000002</v>
      </c>
      <c r="AI20" s="145">
        <v>31314.668934000012</v>
      </c>
      <c r="AJ20" s="145">
        <v>1622.591907</v>
      </c>
      <c r="AK20" s="26" t="s">
        <v>430</v>
      </c>
      <c r="AL20" s="49" t="s">
        <v>50</v>
      </c>
    </row>
    <row r="21" spans="1:38" s="2" customFormat="1" ht="26.25" customHeight="1" thickBot="1" x14ac:dyDescent="0.3">
      <c r="A21" s="70" t="s">
        <v>54</v>
      </c>
      <c r="B21" s="70" t="s">
        <v>67</v>
      </c>
      <c r="C21" s="70" t="s">
        <v>68</v>
      </c>
      <c r="D21" s="72"/>
      <c r="E21" s="145">
        <v>0.46130762998999997</v>
      </c>
      <c r="F21" s="145">
        <v>2.7814265694000001E-2</v>
      </c>
      <c r="G21" s="145">
        <v>0.55038424739672187</v>
      </c>
      <c r="H21" s="26" t="s">
        <v>430</v>
      </c>
      <c r="I21" s="145">
        <v>1.5844842788475352E-2</v>
      </c>
      <c r="J21" s="145">
        <v>3.0890350024893487E-2</v>
      </c>
      <c r="K21" s="145">
        <v>5.4812663009999985E-2</v>
      </c>
      <c r="L21" s="145">
        <v>4.6078913584868125E-3</v>
      </c>
      <c r="M21" s="145">
        <v>0.18021209858000004</v>
      </c>
      <c r="N21" s="145">
        <v>0.13579672619300004</v>
      </c>
      <c r="O21" s="145">
        <v>3.2715592456599983E-3</v>
      </c>
      <c r="P21" s="145">
        <v>5.6905946601399993E-3</v>
      </c>
      <c r="Q21" s="145">
        <v>5.040073029100002E-2</v>
      </c>
      <c r="R21" s="145">
        <v>0.11254265992939999</v>
      </c>
      <c r="S21" s="145">
        <v>0.14131256095289996</v>
      </c>
      <c r="T21" s="145">
        <v>0.24693266552639989</v>
      </c>
      <c r="U21" s="26" t="s">
        <v>429</v>
      </c>
      <c r="V21" s="145">
        <v>0.39138593056800008</v>
      </c>
      <c r="W21" s="145">
        <v>2.232406103170001E-2</v>
      </c>
      <c r="X21" s="26" t="s">
        <v>431</v>
      </c>
      <c r="Y21" s="26" t="s">
        <v>431</v>
      </c>
      <c r="Z21" s="26" t="s">
        <v>431</v>
      </c>
      <c r="AA21" s="26" t="s">
        <v>431</v>
      </c>
      <c r="AB21" s="145">
        <v>3.1701840972439997E-3</v>
      </c>
      <c r="AC21" s="145">
        <v>1.2824213569399999E-3</v>
      </c>
      <c r="AD21" s="145">
        <v>0.14441739435840001</v>
      </c>
      <c r="AE21" s="144" t="s">
        <v>443</v>
      </c>
      <c r="AF21" s="145">
        <v>640.11799799999994</v>
      </c>
      <c r="AG21" s="145">
        <v>1646.0462330000003</v>
      </c>
      <c r="AH21" s="145">
        <v>552.14356900000007</v>
      </c>
      <c r="AI21" s="145">
        <v>151.15114</v>
      </c>
      <c r="AJ21" s="145">
        <v>60.357999999999997</v>
      </c>
      <c r="AK21" s="26" t="s">
        <v>430</v>
      </c>
      <c r="AL21" s="49" t="s">
        <v>50</v>
      </c>
    </row>
    <row r="22" spans="1:38" s="2" customFormat="1" ht="26.25" customHeight="1" thickBot="1" x14ac:dyDescent="0.3">
      <c r="A22" s="70" t="s">
        <v>54</v>
      </c>
      <c r="B22" s="70" t="s">
        <v>69</v>
      </c>
      <c r="C22" s="70" t="s">
        <v>70</v>
      </c>
      <c r="D22" s="72"/>
      <c r="E22" s="145">
        <v>1.7997319484199998</v>
      </c>
      <c r="F22" s="145">
        <v>1.0147030852932002E-2</v>
      </c>
      <c r="G22" s="145">
        <v>1.1503611766258617</v>
      </c>
      <c r="H22" s="26" t="s">
        <v>430</v>
      </c>
      <c r="I22" s="145">
        <v>0.15554215683541045</v>
      </c>
      <c r="J22" s="145">
        <v>0.34842388508716154</v>
      </c>
      <c r="K22" s="145">
        <v>0.78926494627900012</v>
      </c>
      <c r="L22" s="145">
        <v>7.4593693450595282E-3</v>
      </c>
      <c r="M22" s="145">
        <v>5.5736262559686427</v>
      </c>
      <c r="N22" s="145">
        <v>1.6882496302099999</v>
      </c>
      <c r="O22" s="145">
        <v>4.5904210780199989E-2</v>
      </c>
      <c r="P22" s="145">
        <v>1.9488538378019997E-2</v>
      </c>
      <c r="Q22" s="145">
        <v>0.28142214917599989</v>
      </c>
      <c r="R22" s="145">
        <v>2.0234919539139997</v>
      </c>
      <c r="S22" s="145">
        <v>0.79197683164300003</v>
      </c>
      <c r="T22" s="145">
        <v>1.6859041818399998</v>
      </c>
      <c r="U22" s="26" t="s">
        <v>429</v>
      </c>
      <c r="V22" s="145">
        <v>3.9407233658559999</v>
      </c>
      <c r="W22" s="145">
        <v>8.7882770190866044E-2</v>
      </c>
      <c r="X22" s="26" t="s">
        <v>431</v>
      </c>
      <c r="Y22" s="26" t="s">
        <v>431</v>
      </c>
      <c r="Z22" s="26" t="s">
        <v>431</v>
      </c>
      <c r="AA22" s="26" t="s">
        <v>431</v>
      </c>
      <c r="AB22" s="145">
        <v>6.0100706358576029E-3</v>
      </c>
      <c r="AC22" s="145">
        <v>1.7172003421399998E-3</v>
      </c>
      <c r="AD22" s="145">
        <v>0.32184273482688003</v>
      </c>
      <c r="AE22" s="144" t="s">
        <v>443</v>
      </c>
      <c r="AF22" s="145">
        <v>531.04330493199996</v>
      </c>
      <c r="AG22" s="145">
        <v>1893.1541970000001</v>
      </c>
      <c r="AH22" s="145">
        <v>3024.5923080000002</v>
      </c>
      <c r="AI22" s="145">
        <v>1512.8312479999997</v>
      </c>
      <c r="AJ22" s="145">
        <v>2078.6580269999999</v>
      </c>
      <c r="AK22" s="26" t="s">
        <v>430</v>
      </c>
      <c r="AL22" s="49" t="s">
        <v>50</v>
      </c>
    </row>
    <row r="23" spans="1:38" s="2" customFormat="1" ht="26.25" customHeight="1" thickBot="1" x14ac:dyDescent="0.3">
      <c r="A23" s="70" t="s">
        <v>71</v>
      </c>
      <c r="B23" s="70" t="s">
        <v>394</v>
      </c>
      <c r="C23" s="70" t="s">
        <v>432</v>
      </c>
      <c r="D23" s="72"/>
      <c r="E23" s="145">
        <v>6.0999980826721663</v>
      </c>
      <c r="F23" s="145">
        <v>1.2812517603346649</v>
      </c>
      <c r="G23" s="145">
        <v>3.5699295624377356E-3</v>
      </c>
      <c r="H23" s="145">
        <v>2.3982416614938143E-3</v>
      </c>
      <c r="I23" s="145">
        <v>0.35473646108402218</v>
      </c>
      <c r="J23" s="145">
        <v>0.35473646108402213</v>
      </c>
      <c r="K23" s="145">
        <v>0.35473646108402207</v>
      </c>
      <c r="L23" s="145">
        <v>0.21509807231999484</v>
      </c>
      <c r="M23" s="145">
        <v>7.3020334189784881</v>
      </c>
      <c r="N23" s="26" t="s">
        <v>430</v>
      </c>
      <c r="O23" s="145">
        <v>3.0005948858558571E-3</v>
      </c>
      <c r="P23" s="26" t="s">
        <v>430</v>
      </c>
      <c r="Q23" s="26" t="s">
        <v>430</v>
      </c>
      <c r="R23" s="145">
        <v>1.5002974429279286E-2</v>
      </c>
      <c r="S23" s="145">
        <v>0.51010113059549567</v>
      </c>
      <c r="T23" s="145">
        <v>2.1004164200991004E-2</v>
      </c>
      <c r="U23" s="145">
        <v>3.0005948858558571E-3</v>
      </c>
      <c r="V23" s="145">
        <v>0.30005948858558579</v>
      </c>
      <c r="W23" s="26" t="s">
        <v>430</v>
      </c>
      <c r="X23" s="145">
        <v>9.0606091511519164E-3</v>
      </c>
      <c r="Y23" s="145">
        <v>1.4944149935694942E-2</v>
      </c>
      <c r="Z23" s="26" t="s">
        <v>430</v>
      </c>
      <c r="AA23" s="26" t="s">
        <v>430</v>
      </c>
      <c r="AB23" s="145">
        <v>2.400475908684686E-2</v>
      </c>
      <c r="AC23" s="26" t="s">
        <v>430</v>
      </c>
      <c r="AD23" s="26" t="s">
        <v>430</v>
      </c>
      <c r="AE23" s="144" t="s">
        <v>443</v>
      </c>
      <c r="AF23" s="145">
        <v>12806.905442194973</v>
      </c>
      <c r="AG23" s="26" t="s">
        <v>430</v>
      </c>
      <c r="AH23" s="145">
        <v>163.26588519530091</v>
      </c>
      <c r="AI23" s="145">
        <v>4.6694311341105923</v>
      </c>
      <c r="AJ23" s="26" t="s">
        <v>430</v>
      </c>
      <c r="AK23" s="26" t="s">
        <v>430</v>
      </c>
      <c r="AL23" s="49" t="s">
        <v>50</v>
      </c>
    </row>
    <row r="24" spans="1:38" s="2" customFormat="1" ht="26.25" customHeight="1" thickBot="1" x14ac:dyDescent="0.3">
      <c r="A24" s="70" t="s">
        <v>54</v>
      </c>
      <c r="B24" s="70" t="s">
        <v>72</v>
      </c>
      <c r="C24" s="70" t="s">
        <v>73</v>
      </c>
      <c r="D24" s="72"/>
      <c r="E24" s="145">
        <v>2.0360060359200012</v>
      </c>
      <c r="F24" s="145">
        <v>0.21440349469619993</v>
      </c>
      <c r="G24" s="145">
        <v>0.67179957756794428</v>
      </c>
      <c r="H24" s="145">
        <v>1E-3</v>
      </c>
      <c r="I24" s="145">
        <v>9.2638693047686196E-2</v>
      </c>
      <c r="J24" s="145">
        <v>0.24834925988674453</v>
      </c>
      <c r="K24" s="145">
        <v>0.58370938454699994</v>
      </c>
      <c r="L24" s="145">
        <v>8.5100518284921788E-3</v>
      </c>
      <c r="M24" s="145">
        <v>3.1097041443339997</v>
      </c>
      <c r="N24" s="145">
        <v>0.19269654875463083</v>
      </c>
      <c r="O24" s="145">
        <v>2.0352280593290018E-2</v>
      </c>
      <c r="P24" s="145">
        <v>2.250630477421358E-2</v>
      </c>
      <c r="Q24" s="145">
        <v>1.2058621432992309E-2</v>
      </c>
      <c r="R24" s="145">
        <v>0.1419062127131</v>
      </c>
      <c r="S24" s="145">
        <v>0.21299404910714997</v>
      </c>
      <c r="T24" s="145">
        <v>0.28717224318230017</v>
      </c>
      <c r="U24" s="26" t="s">
        <v>429</v>
      </c>
      <c r="V24" s="145">
        <v>3.1766828807272871</v>
      </c>
      <c r="W24" s="145">
        <v>0.61794123590550032</v>
      </c>
      <c r="X24" s="26" t="s">
        <v>431</v>
      </c>
      <c r="Y24" s="26" t="s">
        <v>431</v>
      </c>
      <c r="Z24" s="26" t="s">
        <v>431</v>
      </c>
      <c r="AA24" s="26" t="s">
        <v>431</v>
      </c>
      <c r="AB24" s="145">
        <v>0.12881560383786003</v>
      </c>
      <c r="AC24" s="145">
        <v>0.22890908592142481</v>
      </c>
      <c r="AD24" s="145">
        <v>0.12173494947652712</v>
      </c>
      <c r="AE24" s="144" t="s">
        <v>443</v>
      </c>
      <c r="AF24" s="145">
        <v>1260.5934342000005</v>
      </c>
      <c r="AG24" s="145">
        <v>843.63702699999999</v>
      </c>
      <c r="AH24" s="145">
        <v>2103.5811320000003</v>
      </c>
      <c r="AI24" s="145">
        <v>10720.795408999997</v>
      </c>
      <c r="AJ24" s="145">
        <v>599.76</v>
      </c>
      <c r="AK24" s="26" t="s">
        <v>430</v>
      </c>
      <c r="AL24" s="49" t="s">
        <v>50</v>
      </c>
    </row>
    <row r="25" spans="1:38" s="2" customFormat="1" ht="26.25" customHeight="1" thickBot="1" x14ac:dyDescent="0.3">
      <c r="A25" s="70" t="s">
        <v>74</v>
      </c>
      <c r="B25" s="70" t="s">
        <v>75</v>
      </c>
      <c r="C25" s="70" t="s">
        <v>76</v>
      </c>
      <c r="D25" s="72"/>
      <c r="E25" s="145">
        <v>0.67117565890444864</v>
      </c>
      <c r="F25" s="145">
        <v>0.10154157604446425</v>
      </c>
      <c r="G25" s="145">
        <v>4.0960739570051807E-2</v>
      </c>
      <c r="H25" s="26" t="s">
        <v>430</v>
      </c>
      <c r="I25" s="145">
        <v>5.0259187583702094E-3</v>
      </c>
      <c r="J25" s="145">
        <v>5.0259187583702094E-3</v>
      </c>
      <c r="K25" s="145">
        <v>5.0259187583702094E-3</v>
      </c>
      <c r="L25" s="145">
        <v>2.5129593791851047E-3</v>
      </c>
      <c r="M25" s="145">
        <v>0.68759560370840078</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2111.3783283531861</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0.17020546839578901</v>
      </c>
      <c r="F26" s="145">
        <v>2.9324646937925261E-2</v>
      </c>
      <c r="G26" s="145">
        <v>1.1910540346284101E-2</v>
      </c>
      <c r="H26" s="26" t="s">
        <v>430</v>
      </c>
      <c r="I26" s="145">
        <v>1.1701763911393717E-3</v>
      </c>
      <c r="J26" s="145">
        <v>1.1701763911393717E-3</v>
      </c>
      <c r="K26" s="145">
        <v>1.1701763911393717E-3</v>
      </c>
      <c r="L26" s="145">
        <v>5.8508819556968587E-4</v>
      </c>
      <c r="M26" s="145">
        <v>0.29676676534342683</v>
      </c>
      <c r="N26" s="145">
        <v>2.7441135936968251E-2</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615.90436747963759</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14.52976847266279</v>
      </c>
      <c r="F27" s="145">
        <v>2.4468129522568547</v>
      </c>
      <c r="G27" s="145">
        <v>2.8659193824590552E-2</v>
      </c>
      <c r="H27" s="145">
        <v>0.96305852911769141</v>
      </c>
      <c r="I27" s="145">
        <v>0.35385164850730405</v>
      </c>
      <c r="J27" s="145">
        <v>0.35385164850730405</v>
      </c>
      <c r="K27" s="145">
        <v>0.35385164850730405</v>
      </c>
      <c r="L27" s="145">
        <v>0.18572932116078417</v>
      </c>
      <c r="M27" s="145">
        <v>32.620589242683167</v>
      </c>
      <c r="N27" s="145">
        <v>2.5094724858507E-3</v>
      </c>
      <c r="O27" s="145">
        <v>3.0393327442941538E-4</v>
      </c>
      <c r="P27" s="145">
        <v>1.5658794013160098E-2</v>
      </c>
      <c r="Q27" s="145">
        <v>4.7540148424796727E-4</v>
      </c>
      <c r="R27" s="145">
        <v>1.4975833755791444E-2</v>
      </c>
      <c r="S27" s="145">
        <v>1.0407286461165345E-2</v>
      </c>
      <c r="T27" s="145">
        <v>3.2027090668806124E-3</v>
      </c>
      <c r="U27" s="145">
        <v>3.4293641963710389E-4</v>
      </c>
      <c r="V27" s="145">
        <v>5.7754603596352788E-2</v>
      </c>
      <c r="W27" s="145">
        <v>0.76624784284498293</v>
      </c>
      <c r="X27" s="145">
        <v>2.3978924702488167E-2</v>
      </c>
      <c r="Y27" s="145">
        <v>2.7938149157302663E-2</v>
      </c>
      <c r="Z27" s="145">
        <v>1.4370879788838163E-2</v>
      </c>
      <c r="AA27" s="145">
        <v>2.8326724318426772E-2</v>
      </c>
      <c r="AB27" s="145">
        <v>9.4614677967055763E-2</v>
      </c>
      <c r="AC27" s="145">
        <v>0.12640673844184269</v>
      </c>
      <c r="AD27" s="145">
        <v>1.5344977082753903E-4</v>
      </c>
      <c r="AE27" s="144" t="s">
        <v>443</v>
      </c>
      <c r="AF27" s="145">
        <v>89754.116795408423</v>
      </c>
      <c r="AG27" s="26" t="s">
        <v>430</v>
      </c>
      <c r="AH27" s="145">
        <v>101.61884940071987</v>
      </c>
      <c r="AI27" s="145">
        <v>4173.8363942494398</v>
      </c>
      <c r="AJ27" s="26" t="s">
        <v>430</v>
      </c>
      <c r="AK27" s="26" t="s">
        <v>430</v>
      </c>
      <c r="AL27" s="49" t="s">
        <v>50</v>
      </c>
    </row>
    <row r="28" spans="1:38" s="2" customFormat="1" ht="26.25" customHeight="1" thickBot="1" x14ac:dyDescent="0.3">
      <c r="A28" s="70" t="s">
        <v>79</v>
      </c>
      <c r="B28" s="70" t="s">
        <v>82</v>
      </c>
      <c r="C28" s="70" t="s">
        <v>83</v>
      </c>
      <c r="D28" s="72"/>
      <c r="E28" s="145">
        <v>4.9382673315346963</v>
      </c>
      <c r="F28" s="145">
        <v>0.45716469561963524</v>
      </c>
      <c r="G28" s="145">
        <v>3.63939390762131E-3</v>
      </c>
      <c r="H28" s="145">
        <v>9.862175117850959E-3</v>
      </c>
      <c r="I28" s="145">
        <v>0.34933366926826526</v>
      </c>
      <c r="J28" s="145">
        <v>0.34933366926826526</v>
      </c>
      <c r="K28" s="145">
        <v>0.34933366926826526</v>
      </c>
      <c r="L28" s="145">
        <v>0.19205004696339562</v>
      </c>
      <c r="M28" s="145">
        <v>3.0703037259060877</v>
      </c>
      <c r="N28" s="145">
        <v>1.6294023016128132E-4</v>
      </c>
      <c r="O28" s="145">
        <v>1.6524195646281497E-5</v>
      </c>
      <c r="P28" s="145">
        <v>1.679635791582913E-3</v>
      </c>
      <c r="Q28" s="145">
        <v>3.2472959717179591E-5</v>
      </c>
      <c r="R28" s="145">
        <v>2.649718713486651E-3</v>
      </c>
      <c r="S28" s="145">
        <v>1.7784543253809276E-3</v>
      </c>
      <c r="T28" s="145">
        <v>7.4728256215877026E-5</v>
      </c>
      <c r="U28" s="145">
        <v>3.1897528141796182E-5</v>
      </c>
      <c r="V28" s="145">
        <v>5.7242921182618107E-3</v>
      </c>
      <c r="W28" s="145">
        <v>0.23695529843251029</v>
      </c>
      <c r="X28" s="145">
        <v>4.8821411947487436E-3</v>
      </c>
      <c r="Y28" s="145">
        <v>5.1390477146092631E-3</v>
      </c>
      <c r="Z28" s="145">
        <v>2.6922228014810575E-3</v>
      </c>
      <c r="AA28" s="145">
        <v>4.8976778472840949E-3</v>
      </c>
      <c r="AB28" s="145">
        <v>1.7611089558123159E-2</v>
      </c>
      <c r="AC28" s="145">
        <v>1.8810731335750897E-2</v>
      </c>
      <c r="AD28" s="145">
        <v>4.8373763551250634E-5</v>
      </c>
      <c r="AE28" s="144" t="s">
        <v>443</v>
      </c>
      <c r="AF28" s="145">
        <v>13482.453179146929</v>
      </c>
      <c r="AG28" s="26" t="s">
        <v>430</v>
      </c>
      <c r="AH28" s="145">
        <v>14.328184640647297</v>
      </c>
      <c r="AI28" s="145">
        <v>587.36647916909817</v>
      </c>
      <c r="AJ28" s="26" t="s">
        <v>430</v>
      </c>
      <c r="AK28" s="26" t="s">
        <v>430</v>
      </c>
      <c r="AL28" s="49" t="s">
        <v>50</v>
      </c>
    </row>
    <row r="29" spans="1:38" s="2" customFormat="1" ht="26.25" customHeight="1" thickBot="1" x14ac:dyDescent="0.3">
      <c r="A29" s="70" t="s">
        <v>79</v>
      </c>
      <c r="B29" s="70" t="s">
        <v>84</v>
      </c>
      <c r="C29" s="70" t="s">
        <v>85</v>
      </c>
      <c r="D29" s="72"/>
      <c r="E29" s="145">
        <v>16.676022715618707</v>
      </c>
      <c r="F29" s="145">
        <v>0.48893326037348511</v>
      </c>
      <c r="G29" s="145">
        <v>1.5639715268356013E-2</v>
      </c>
      <c r="H29" s="145">
        <v>2.5599693305893709E-2</v>
      </c>
      <c r="I29" s="145">
        <v>0.27895105486279431</v>
      </c>
      <c r="J29" s="145">
        <v>0.27895105486279431</v>
      </c>
      <c r="K29" s="145">
        <v>0.27895105486279431</v>
      </c>
      <c r="L29" s="145">
        <v>0.14783680154541068</v>
      </c>
      <c r="M29" s="145">
        <v>4.070909271271713</v>
      </c>
      <c r="N29" s="145">
        <v>6.766005815659901E-4</v>
      </c>
      <c r="O29" s="145">
        <v>6.7660058156599016E-5</v>
      </c>
      <c r="P29" s="145">
        <v>7.1719661645994956E-3</v>
      </c>
      <c r="Q29" s="145">
        <v>1.3532011631319803E-4</v>
      </c>
      <c r="R29" s="145">
        <v>1.1502209886621833E-2</v>
      </c>
      <c r="S29" s="145">
        <v>7.7132466298522884E-3</v>
      </c>
      <c r="T29" s="145">
        <v>2.7064023262639606E-4</v>
      </c>
      <c r="U29" s="145">
        <v>1.3532011631319803E-4</v>
      </c>
      <c r="V29" s="145">
        <v>2.4357620936375647E-2</v>
      </c>
      <c r="W29" s="145">
        <v>0.15000311826791185</v>
      </c>
      <c r="X29" s="145">
        <v>6.9013259319730992E-3</v>
      </c>
      <c r="Y29" s="145">
        <v>4.1678595824464995E-2</v>
      </c>
      <c r="Z29" s="145">
        <v>4.655012001174013E-2</v>
      </c>
      <c r="AA29" s="145">
        <v>1.0690289188742645E-2</v>
      </c>
      <c r="AB29" s="145">
        <v>0.10582033095692087</v>
      </c>
      <c r="AC29" s="145">
        <v>8.1263621579761469E-2</v>
      </c>
      <c r="AD29" s="145">
        <v>2.9976827871504794E-5</v>
      </c>
      <c r="AE29" s="144" t="s">
        <v>443</v>
      </c>
      <c r="AF29" s="145">
        <v>58262.399052490218</v>
      </c>
      <c r="AG29" s="26" t="s">
        <v>430</v>
      </c>
      <c r="AH29" s="145">
        <v>58.672469310964203</v>
      </c>
      <c r="AI29" s="145">
        <v>2531.7246512151441</v>
      </c>
      <c r="AJ29" s="26" t="s">
        <v>430</v>
      </c>
      <c r="AK29" s="26" t="s">
        <v>430</v>
      </c>
      <c r="AL29" s="49" t="s">
        <v>50</v>
      </c>
    </row>
    <row r="30" spans="1:38" s="2" customFormat="1" ht="26.25" customHeight="1" thickBot="1" x14ac:dyDescent="0.3">
      <c r="A30" s="70" t="s">
        <v>79</v>
      </c>
      <c r="B30" s="70" t="s">
        <v>86</v>
      </c>
      <c r="C30" s="70" t="s">
        <v>87</v>
      </c>
      <c r="D30" s="72"/>
      <c r="E30" s="145">
        <v>0.22441356625881054</v>
      </c>
      <c r="F30" s="145">
        <v>1.731575606764262</v>
      </c>
      <c r="G30" s="145">
        <v>5.9312393208859433E-4</v>
      </c>
      <c r="H30" s="145">
        <v>2.014324064121345E-3</v>
      </c>
      <c r="I30" s="145">
        <v>2.849672948311625E-2</v>
      </c>
      <c r="J30" s="145">
        <v>2.849672948311625E-2</v>
      </c>
      <c r="K30" s="145">
        <v>2.849672948311625E-2</v>
      </c>
      <c r="L30" s="145">
        <v>4.1710513391427879E-3</v>
      </c>
      <c r="M30" s="145">
        <v>7.5564784424435363</v>
      </c>
      <c r="N30" s="145">
        <v>6.213104884062598E-5</v>
      </c>
      <c r="O30" s="145">
        <v>7.7331834866436531E-6</v>
      </c>
      <c r="P30" s="145">
        <v>3.4469288627764753E-4</v>
      </c>
      <c r="Q30" s="145">
        <v>1.1666170466834668E-5</v>
      </c>
      <c r="R30" s="145">
        <v>2.6198676044204058E-4</v>
      </c>
      <c r="S30" s="145">
        <v>1.8614695679654387E-4</v>
      </c>
      <c r="T30" s="145">
        <v>8.7935681543364162E-5</v>
      </c>
      <c r="U30" s="145">
        <v>7.8659739603820323E-6</v>
      </c>
      <c r="V30" s="145">
        <v>1.3018694176751865E-3</v>
      </c>
      <c r="W30" s="145">
        <v>3.1131376416853013E-2</v>
      </c>
      <c r="X30" s="145">
        <v>3.7605082930204761E-4</v>
      </c>
      <c r="Y30" s="145">
        <v>4.1670860384134163E-4</v>
      </c>
      <c r="Z30" s="145">
        <v>2.8975191424103676E-4</v>
      </c>
      <c r="AA30" s="145">
        <v>4.4392320452324164E-4</v>
      </c>
      <c r="AB30" s="145">
        <v>1.5264345519076677E-3</v>
      </c>
      <c r="AC30" s="145">
        <v>2.4394664723576369E-3</v>
      </c>
      <c r="AD30" s="145">
        <v>1.0074424687317281E-5</v>
      </c>
      <c r="AE30" s="144" t="s">
        <v>443</v>
      </c>
      <c r="AF30" s="145">
        <v>1717.444641110229</v>
      </c>
      <c r="AG30" s="26" t="s">
        <v>430</v>
      </c>
      <c r="AH30" s="26" t="s">
        <v>430</v>
      </c>
      <c r="AI30" s="145">
        <v>81.535899616692049</v>
      </c>
      <c r="AJ30" s="26" t="s">
        <v>430</v>
      </c>
      <c r="AK30" s="26" t="s">
        <v>430</v>
      </c>
      <c r="AL30" s="49" t="s">
        <v>50</v>
      </c>
    </row>
    <row r="31" spans="1:38" s="2" customFormat="1" ht="26.25" customHeight="1" thickBot="1" x14ac:dyDescent="0.3">
      <c r="A31" s="70" t="s">
        <v>79</v>
      </c>
      <c r="B31" s="70" t="s">
        <v>88</v>
      </c>
      <c r="C31" s="70" t="s">
        <v>89</v>
      </c>
      <c r="D31" s="72"/>
      <c r="E31" s="26" t="s">
        <v>430</v>
      </c>
      <c r="F31" s="145">
        <v>1.4251925110792294</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0.64884507520179424</v>
      </c>
      <c r="J32" s="145">
        <v>1.1768912626719354</v>
      </c>
      <c r="K32" s="145">
        <v>1.5870938426623866</v>
      </c>
      <c r="L32" s="145">
        <v>0.16780910515693859</v>
      </c>
      <c r="M32" s="26" t="s">
        <v>430</v>
      </c>
      <c r="N32" s="145">
        <v>0.49118064181473969</v>
      </c>
      <c r="O32" s="145">
        <v>1.8311934980158322E-3</v>
      </c>
      <c r="P32" s="26" t="s">
        <v>430</v>
      </c>
      <c r="Q32" s="145">
        <v>4.3686869143290417E-2</v>
      </c>
      <c r="R32" s="145">
        <v>1.3676849366761754</v>
      </c>
      <c r="S32" s="145">
        <v>30.800267268231835</v>
      </c>
      <c r="T32" s="145">
        <v>0.19638377742165419</v>
      </c>
      <c r="U32" s="145">
        <v>3.1741876853247732E-2</v>
      </c>
      <c r="V32" s="145">
        <v>19.693240266160654</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0.47749245204799123</v>
      </c>
      <c r="J33" s="145">
        <v>5.5997935627065694</v>
      </c>
      <c r="K33" s="145">
        <v>11.199587125413139</v>
      </c>
      <c r="L33" s="145">
        <v>9.2956573140929019E-2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1.4095476485995051</v>
      </c>
      <c r="F34" s="145">
        <v>7.5646681280618772E-2</v>
      </c>
      <c r="G34" s="145">
        <v>2.4099832912198395E-4</v>
      </c>
      <c r="H34" s="145">
        <v>1.4058235865449064E-4</v>
      </c>
      <c r="I34" s="145">
        <v>2.6455420236578014E-2</v>
      </c>
      <c r="J34" s="145">
        <v>2.7807157036987107E-2</v>
      </c>
      <c r="K34" s="145">
        <v>2.9351999094597504E-2</v>
      </c>
      <c r="L34" s="145">
        <v>1.7196023153775709E-2</v>
      </c>
      <c r="M34" s="145">
        <v>0.18377418907061271</v>
      </c>
      <c r="N34" s="26" t="s">
        <v>430</v>
      </c>
      <c r="O34" s="145">
        <v>2.0083194093498661E-4</v>
      </c>
      <c r="P34" s="26" t="s">
        <v>430</v>
      </c>
      <c r="Q34" s="26" t="s">
        <v>430</v>
      </c>
      <c r="R34" s="145">
        <v>1.0041597046749329E-3</v>
      </c>
      <c r="S34" s="145">
        <v>3.4141429958947728E-2</v>
      </c>
      <c r="T34" s="145">
        <v>1.4058235865449062E-3</v>
      </c>
      <c r="U34" s="145">
        <v>2.0083194093498661E-4</v>
      </c>
      <c r="V34" s="145">
        <v>2.0083194093498659E-2</v>
      </c>
      <c r="W34" s="26" t="s">
        <v>430</v>
      </c>
      <c r="X34" s="145">
        <v>6.0249582280495967E-4</v>
      </c>
      <c r="Y34" s="145">
        <v>1.0041597046749329E-3</v>
      </c>
      <c r="Z34" s="26" t="s">
        <v>430</v>
      </c>
      <c r="AA34" s="26" t="s">
        <v>430</v>
      </c>
      <c r="AB34" s="145">
        <v>1.6066555274798927E-3</v>
      </c>
      <c r="AC34" s="26" t="s">
        <v>430</v>
      </c>
      <c r="AD34" s="26" t="s">
        <v>430</v>
      </c>
      <c r="AE34" s="144" t="s">
        <v>443</v>
      </c>
      <c r="AF34" s="145">
        <v>867.59398483914219</v>
      </c>
      <c r="AG34" s="26" t="s">
        <v>430</v>
      </c>
      <c r="AH34" s="26" t="s">
        <v>430</v>
      </c>
      <c r="AI34" s="26" t="s">
        <v>430</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6.2622125800591411</v>
      </c>
      <c r="F36" s="145">
        <v>3.0677307872394186</v>
      </c>
      <c r="G36" s="145">
        <v>7.4772387114732289E-2</v>
      </c>
      <c r="H36" s="145">
        <v>9.2434772841236835E-4</v>
      </c>
      <c r="I36" s="145">
        <v>0.29688442769475731</v>
      </c>
      <c r="J36" s="145">
        <v>0.32869347351919564</v>
      </c>
      <c r="K36" s="145">
        <v>0.32869347351919564</v>
      </c>
      <c r="L36" s="145">
        <v>6.0955905335756108E-2</v>
      </c>
      <c r="M36" s="145">
        <v>19.120732846896615</v>
      </c>
      <c r="N36" s="145">
        <v>1.1884228119878153E-2</v>
      </c>
      <c r="O36" s="145">
        <v>9.7641040860595369E-4</v>
      </c>
      <c r="P36" s="145">
        <v>2.5246776298182387E-3</v>
      </c>
      <c r="Q36" s="145">
        <v>9.9739455744181568E-3</v>
      </c>
      <c r="R36" s="145">
        <v>1.1152632781023922E-2</v>
      </c>
      <c r="S36" s="145">
        <v>8.0766057608328737E-2</v>
      </c>
      <c r="T36" s="145">
        <v>0.4010562378603123</v>
      </c>
      <c r="U36" s="145">
        <v>9.8652424850594438E-3</v>
      </c>
      <c r="V36" s="145">
        <v>0.10503264115272574</v>
      </c>
      <c r="W36" s="145">
        <v>1.4817241690875416E-2</v>
      </c>
      <c r="X36" s="26" t="s">
        <v>430</v>
      </c>
      <c r="Y36" s="26" t="s">
        <v>430</v>
      </c>
      <c r="Z36" s="26" t="s">
        <v>430</v>
      </c>
      <c r="AA36" s="26" t="s">
        <v>430</v>
      </c>
      <c r="AB36" s="26" t="s">
        <v>430</v>
      </c>
      <c r="AC36" s="145">
        <v>7.609006470847818E-3</v>
      </c>
      <c r="AD36" s="145">
        <v>8.706596463297963E-3</v>
      </c>
      <c r="AE36" s="144" t="s">
        <v>443</v>
      </c>
      <c r="AF36" s="145">
        <v>5578.6214017227094</v>
      </c>
      <c r="AG36" s="26" t="s">
        <v>430</v>
      </c>
      <c r="AH36" s="26" t="s">
        <v>430</v>
      </c>
      <c r="AI36" s="145">
        <v>85.931647212261936</v>
      </c>
      <c r="AJ36" s="26" t="s">
        <v>430</v>
      </c>
      <c r="AK36" s="26" t="s">
        <v>430</v>
      </c>
      <c r="AL36" s="49" t="s">
        <v>50</v>
      </c>
    </row>
    <row r="37" spans="1:38" s="2" customFormat="1" ht="26.25" customHeight="1" thickBot="1" x14ac:dyDescent="0.3">
      <c r="A37" s="70" t="s">
        <v>71</v>
      </c>
      <c r="B37" s="70" t="s">
        <v>101</v>
      </c>
      <c r="C37" s="70" t="s">
        <v>435</v>
      </c>
      <c r="D37" s="72"/>
      <c r="E37" s="145">
        <v>9.5700000000000021E-3</v>
      </c>
      <c r="F37" s="145">
        <v>1.6222747599999997E-4</v>
      </c>
      <c r="G37" s="145">
        <v>6.4479037599999998E-6</v>
      </c>
      <c r="H37" s="26" t="s">
        <v>430</v>
      </c>
      <c r="I37" s="26" t="s">
        <v>430</v>
      </c>
      <c r="J37" s="26" t="s">
        <v>430</v>
      </c>
      <c r="K37" s="26" t="s">
        <v>430</v>
      </c>
      <c r="L37" s="26" t="s">
        <v>430</v>
      </c>
      <c r="M37" s="145">
        <v>3.2239518799999996E-3</v>
      </c>
      <c r="N37" s="26" t="s">
        <v>430</v>
      </c>
      <c r="O37" s="26" t="s">
        <v>430</v>
      </c>
      <c r="P37" s="26" t="s">
        <v>430</v>
      </c>
      <c r="Q37" s="26" t="s">
        <v>430</v>
      </c>
      <c r="R37" s="26" t="s">
        <v>430</v>
      </c>
      <c r="S37" s="26" t="s">
        <v>430</v>
      </c>
      <c r="T37" s="26" t="s">
        <v>430</v>
      </c>
      <c r="U37" s="26" t="s">
        <v>430</v>
      </c>
      <c r="V37" s="26" t="s">
        <v>430</v>
      </c>
      <c r="W37" s="145">
        <v>8.0598797000000003E-5</v>
      </c>
      <c r="X37" s="26" t="s">
        <v>430</v>
      </c>
      <c r="Y37" s="26" t="s">
        <v>430</v>
      </c>
      <c r="Z37" s="26" t="s">
        <v>430</v>
      </c>
      <c r="AA37" s="26" t="s">
        <v>430</v>
      </c>
      <c r="AB37" s="26" t="s">
        <v>430</v>
      </c>
      <c r="AC37" s="26" t="s">
        <v>430</v>
      </c>
      <c r="AD37" s="26" t="s">
        <v>430</v>
      </c>
      <c r="AE37" s="144" t="s">
        <v>443</v>
      </c>
      <c r="AF37" s="26" t="s">
        <v>430</v>
      </c>
      <c r="AG37" s="26" t="s">
        <v>430</v>
      </c>
      <c r="AH37" s="145">
        <v>161.19759399999998</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1.2128448467327999</v>
      </c>
      <c r="F39" s="145">
        <v>8.7881295479327992E-2</v>
      </c>
      <c r="G39" s="145">
        <v>1.0879967788261369</v>
      </c>
      <c r="H39" s="145">
        <v>5.0722640370000011E-3</v>
      </c>
      <c r="I39" s="145">
        <v>0.13532780138583553</v>
      </c>
      <c r="J39" s="145">
        <v>0.21115856010764808</v>
      </c>
      <c r="K39" s="145">
        <v>0.2970411282152961</v>
      </c>
      <c r="L39" s="145">
        <v>2.7071528334254889E-2</v>
      </c>
      <c r="M39" s="145">
        <v>0.98422980718655972</v>
      </c>
      <c r="N39" s="145">
        <v>8.9945000000000011E-2</v>
      </c>
      <c r="O39" s="145">
        <v>1.0117593999999999E-2</v>
      </c>
      <c r="P39" s="145">
        <v>1.9204394E-3</v>
      </c>
      <c r="Q39" s="145">
        <v>1.6184960000000002E-2</v>
      </c>
      <c r="R39" s="145">
        <v>0.12755298000000001</v>
      </c>
      <c r="S39" s="145">
        <v>4.9704950000000005E-2</v>
      </c>
      <c r="T39" s="145">
        <v>0.56591000000000014</v>
      </c>
      <c r="U39" s="145">
        <v>1.5525000000000002E-2</v>
      </c>
      <c r="V39" s="145">
        <v>2.2326357599999995</v>
      </c>
      <c r="W39" s="145">
        <v>7.307658988216402E-2</v>
      </c>
      <c r="X39" s="26" t="s">
        <v>431</v>
      </c>
      <c r="Y39" s="26" t="s">
        <v>431</v>
      </c>
      <c r="Z39" s="26" t="s">
        <v>431</v>
      </c>
      <c r="AA39" s="26" t="s">
        <v>431</v>
      </c>
      <c r="AB39" s="145">
        <v>5.9287601140118391E-2</v>
      </c>
      <c r="AC39" s="145">
        <v>1.5525000000000001E-2</v>
      </c>
      <c r="AD39" s="145">
        <v>0.18718828113751371</v>
      </c>
      <c r="AE39" s="144" t="s">
        <v>443</v>
      </c>
      <c r="AF39" s="145">
        <v>10522.955764328</v>
      </c>
      <c r="AG39" s="145">
        <v>124</v>
      </c>
      <c r="AH39" s="145">
        <v>1183.82</v>
      </c>
      <c r="AI39" s="145">
        <v>3105</v>
      </c>
      <c r="AJ39" s="26" t="s">
        <v>430</v>
      </c>
      <c r="AK39" s="26" t="s">
        <v>430</v>
      </c>
      <c r="AL39" s="49" t="s">
        <v>50</v>
      </c>
    </row>
    <row r="40" spans="1:38" s="2" customFormat="1" ht="26.25" customHeight="1" thickBot="1" x14ac:dyDescent="0.3">
      <c r="A40" s="70" t="s">
        <v>71</v>
      </c>
      <c r="B40" s="70" t="s">
        <v>106</v>
      </c>
      <c r="C40" s="70" t="s">
        <v>437</v>
      </c>
      <c r="D40" s="72"/>
      <c r="E40" s="145">
        <v>1.8656033285039084</v>
      </c>
      <c r="F40" s="145">
        <v>0.61834243816489043</v>
      </c>
      <c r="G40" s="145">
        <v>1.4001097157517899E-3</v>
      </c>
      <c r="H40" s="145">
        <v>8.0709319891734651E-4</v>
      </c>
      <c r="I40" s="145">
        <v>0.14931246931651615</v>
      </c>
      <c r="J40" s="145">
        <v>0.14931246931651618</v>
      </c>
      <c r="K40" s="145">
        <v>0.14931246931651618</v>
      </c>
      <c r="L40" s="145">
        <v>3.9585254954275471E-2</v>
      </c>
      <c r="M40" s="145">
        <v>17.290010227021142</v>
      </c>
      <c r="N40" s="26" t="s">
        <v>430</v>
      </c>
      <c r="O40" s="145">
        <v>1.1218051029443126E-3</v>
      </c>
      <c r="P40" s="26" t="s">
        <v>430</v>
      </c>
      <c r="Q40" s="26" t="s">
        <v>430</v>
      </c>
      <c r="R40" s="145">
        <v>5.6090255147215632E-3</v>
      </c>
      <c r="S40" s="145">
        <v>0.19070686750053312</v>
      </c>
      <c r="T40" s="145">
        <v>7.852635720610188E-3</v>
      </c>
      <c r="U40" s="145">
        <v>1.1218051029443126E-3</v>
      </c>
      <c r="V40" s="145">
        <v>0.11218051029443127</v>
      </c>
      <c r="W40" s="26" t="s">
        <v>430</v>
      </c>
      <c r="X40" s="145">
        <v>3.5592398254777166E-3</v>
      </c>
      <c r="Y40" s="145">
        <v>5.4152009980767829E-3</v>
      </c>
      <c r="Z40" s="26" t="s">
        <v>430</v>
      </c>
      <c r="AA40" s="26" t="s">
        <v>430</v>
      </c>
      <c r="AB40" s="145">
        <v>8.9744408235544991E-3</v>
      </c>
      <c r="AC40" s="26" t="s">
        <v>430</v>
      </c>
      <c r="AD40" s="26" t="s">
        <v>430</v>
      </c>
      <c r="AE40" s="144" t="s">
        <v>443</v>
      </c>
      <c r="AF40" s="145">
        <v>4826.7880796276504</v>
      </c>
      <c r="AG40" s="26" t="s">
        <v>430</v>
      </c>
      <c r="AH40" s="26" t="s">
        <v>430</v>
      </c>
      <c r="AI40" s="145">
        <v>86.326741219863692</v>
      </c>
      <c r="AJ40" s="26" t="s">
        <v>430</v>
      </c>
      <c r="AK40" s="26" t="s">
        <v>430</v>
      </c>
      <c r="AL40" s="49" t="s">
        <v>50</v>
      </c>
    </row>
    <row r="41" spans="1:38" s="2" customFormat="1" ht="26.25" customHeight="1" thickBot="1" x14ac:dyDescent="0.3">
      <c r="A41" s="70" t="s">
        <v>104</v>
      </c>
      <c r="B41" s="70" t="s">
        <v>107</v>
      </c>
      <c r="C41" s="70" t="s">
        <v>438</v>
      </c>
      <c r="D41" s="72"/>
      <c r="E41" s="145">
        <v>5.5520502872672619</v>
      </c>
      <c r="F41" s="145">
        <v>22.149712438441728</v>
      </c>
      <c r="G41" s="145">
        <v>1.0077609008517081</v>
      </c>
      <c r="H41" s="145">
        <v>1.1995082245968547</v>
      </c>
      <c r="I41" s="145">
        <v>9.4395006428585315</v>
      </c>
      <c r="J41" s="145">
        <v>9.7748526442410597</v>
      </c>
      <c r="K41" s="145">
        <v>10.200534046084446</v>
      </c>
      <c r="L41" s="145">
        <v>2.7269277488954993</v>
      </c>
      <c r="M41" s="145">
        <v>164.69295447861725</v>
      </c>
      <c r="N41" s="145">
        <v>0.58595000000000019</v>
      </c>
      <c r="O41" s="145">
        <v>0.16403980000000001</v>
      </c>
      <c r="P41" s="145">
        <v>2.7683180000000002E-2</v>
      </c>
      <c r="Q41" s="145">
        <v>6.9217000000000001E-2</v>
      </c>
      <c r="R41" s="145">
        <v>1.9382310000000005</v>
      </c>
      <c r="S41" s="145">
        <v>0.36601000000000011</v>
      </c>
      <c r="T41" s="145">
        <v>1.7405500000000003</v>
      </c>
      <c r="U41" s="145">
        <v>0.27222500000000011</v>
      </c>
      <c r="V41" s="145">
        <v>38.182371999999987</v>
      </c>
      <c r="W41" s="145">
        <v>1.1537725028726724</v>
      </c>
      <c r="X41" s="26" t="s">
        <v>431</v>
      </c>
      <c r="Y41" s="26" t="s">
        <v>431</v>
      </c>
      <c r="Z41" s="26" t="s">
        <v>431</v>
      </c>
      <c r="AA41" s="26" t="s">
        <v>431</v>
      </c>
      <c r="AB41" s="145">
        <v>8.4444758004999976</v>
      </c>
      <c r="AC41" s="145">
        <v>0.27242107843137253</v>
      </c>
      <c r="AD41" s="145">
        <v>3.267889328635889</v>
      </c>
      <c r="AE41" s="144" t="s">
        <v>443</v>
      </c>
      <c r="AF41" s="145">
        <v>13937</v>
      </c>
      <c r="AG41" s="145">
        <v>180</v>
      </c>
      <c r="AH41" s="145">
        <v>1288.2057453452269</v>
      </c>
      <c r="AI41" s="145">
        <v>54445</v>
      </c>
      <c r="AJ41" s="145">
        <v>1</v>
      </c>
      <c r="AK41" s="26" t="s">
        <v>430</v>
      </c>
      <c r="AL41" s="49" t="s">
        <v>50</v>
      </c>
    </row>
    <row r="42" spans="1:38" s="2" customFormat="1" ht="26.25" customHeight="1" thickBot="1" x14ac:dyDescent="0.3">
      <c r="A42" s="70" t="s">
        <v>71</v>
      </c>
      <c r="B42" s="70" t="s">
        <v>108</v>
      </c>
      <c r="C42" s="70" t="s">
        <v>109</v>
      </c>
      <c r="D42" s="72"/>
      <c r="E42" s="145">
        <v>0.87832498158603733</v>
      </c>
      <c r="F42" s="145">
        <v>3.408110853446856</v>
      </c>
      <c r="G42" s="145">
        <v>9.1146412074619935E-4</v>
      </c>
      <c r="H42" s="145">
        <v>2.9062799540324833E-4</v>
      </c>
      <c r="I42" s="145">
        <v>0.16582710417737562</v>
      </c>
      <c r="J42" s="145">
        <v>0.16582710417737559</v>
      </c>
      <c r="K42" s="145">
        <v>0.16582710417737559</v>
      </c>
      <c r="L42" s="145">
        <v>2.2671445081933667E-2</v>
      </c>
      <c r="M42" s="145">
        <v>43.40650702036433</v>
      </c>
      <c r="N42" s="26" t="s">
        <v>430</v>
      </c>
      <c r="O42" s="145">
        <v>6.4182639578902012E-4</v>
      </c>
      <c r="P42" s="26" t="s">
        <v>430</v>
      </c>
      <c r="Q42" s="26" t="s">
        <v>430</v>
      </c>
      <c r="R42" s="145">
        <v>3.2091319789451004E-3</v>
      </c>
      <c r="S42" s="145">
        <v>0.10911048728413342</v>
      </c>
      <c r="T42" s="145">
        <v>4.4927847705231406E-3</v>
      </c>
      <c r="U42" s="145">
        <v>6.4182639578902012E-4</v>
      </c>
      <c r="V42" s="145">
        <v>6.4182639578901995E-2</v>
      </c>
      <c r="W42" s="26" t="s">
        <v>430</v>
      </c>
      <c r="X42" s="145">
        <v>2.4330846766589041E-3</v>
      </c>
      <c r="Y42" s="145">
        <v>2.7015264896532564E-3</v>
      </c>
      <c r="Z42" s="26" t="s">
        <v>430</v>
      </c>
      <c r="AA42" s="26" t="s">
        <v>430</v>
      </c>
      <c r="AB42" s="145">
        <v>5.134611166312161E-3</v>
      </c>
      <c r="AC42" s="26" t="s">
        <v>430</v>
      </c>
      <c r="AD42" s="26" t="s">
        <v>430</v>
      </c>
      <c r="AE42" s="144" t="s">
        <v>443</v>
      </c>
      <c r="AF42" s="145">
        <v>2721.8574261828485</v>
      </c>
      <c r="AG42" s="26" t="s">
        <v>430</v>
      </c>
      <c r="AH42" s="26" t="s">
        <v>430</v>
      </c>
      <c r="AI42" s="145">
        <v>55.167101992686781</v>
      </c>
      <c r="AJ42" s="26" t="s">
        <v>430</v>
      </c>
      <c r="AK42" s="26" t="s">
        <v>430</v>
      </c>
      <c r="AL42" s="49" t="s">
        <v>50</v>
      </c>
    </row>
    <row r="43" spans="1:38" s="2" customFormat="1" ht="26.25" customHeight="1" thickBot="1" x14ac:dyDescent="0.3">
      <c r="A43" s="70" t="s">
        <v>104</v>
      </c>
      <c r="B43" s="70" t="s">
        <v>110</v>
      </c>
      <c r="C43" s="70" t="s">
        <v>111</v>
      </c>
      <c r="D43" s="72"/>
      <c r="E43" s="145">
        <v>1.0587800000000001</v>
      </c>
      <c r="F43" s="145">
        <v>0.41069800000000001</v>
      </c>
      <c r="G43" s="145">
        <v>0.71068804317810574</v>
      </c>
      <c r="H43" s="145">
        <v>1.2231171900000002E-2</v>
      </c>
      <c r="I43" s="145">
        <v>0.16834029473684212</v>
      </c>
      <c r="J43" s="145">
        <v>0.34630705263157896</v>
      </c>
      <c r="K43" s="145">
        <v>0.91652000000000011</v>
      </c>
      <c r="L43" s="145">
        <v>1.0753022684210526E-2</v>
      </c>
      <c r="M43" s="145">
        <v>2.1287030000000002</v>
      </c>
      <c r="N43" s="145">
        <v>0.39585500000000001</v>
      </c>
      <c r="O43" s="145">
        <v>2.6884700000000004E-2</v>
      </c>
      <c r="P43" s="145">
        <v>8.565950000000001E-3</v>
      </c>
      <c r="Q43" s="145">
        <v>0.15881500000000001</v>
      </c>
      <c r="R43" s="145">
        <v>0.51208000000000009</v>
      </c>
      <c r="S43" s="145">
        <v>0.45226350000000004</v>
      </c>
      <c r="T43" s="145">
        <v>0.57619000000000009</v>
      </c>
      <c r="U43" s="145">
        <v>3.5955000000000001E-2</v>
      </c>
      <c r="V43" s="145">
        <v>5.65794</v>
      </c>
      <c r="W43" s="145">
        <v>0.185615</v>
      </c>
      <c r="X43" s="26" t="s">
        <v>431</v>
      </c>
      <c r="Y43" s="26" t="s">
        <v>431</v>
      </c>
      <c r="Z43" s="26" t="s">
        <v>431</v>
      </c>
      <c r="AA43" s="26" t="s">
        <v>431</v>
      </c>
      <c r="AB43" s="145">
        <v>8.327119999999999E-2</v>
      </c>
      <c r="AC43" s="145">
        <v>3.7915784313725491E-2</v>
      </c>
      <c r="AD43" s="145">
        <v>0.43169913578054026</v>
      </c>
      <c r="AE43" s="144" t="s">
        <v>443</v>
      </c>
      <c r="AF43" s="145">
        <v>3395</v>
      </c>
      <c r="AG43" s="145">
        <v>1954</v>
      </c>
      <c r="AH43" s="145">
        <v>190</v>
      </c>
      <c r="AI43" s="145">
        <v>6211</v>
      </c>
      <c r="AJ43" s="26" t="s">
        <v>430</v>
      </c>
      <c r="AK43" s="26" t="s">
        <v>430</v>
      </c>
      <c r="AL43" s="49" t="s">
        <v>50</v>
      </c>
    </row>
    <row r="44" spans="1:38" s="2" customFormat="1" ht="26.25" customHeight="1" thickBot="1" x14ac:dyDescent="0.3">
      <c r="A44" s="70" t="s">
        <v>71</v>
      </c>
      <c r="B44" s="70" t="s">
        <v>112</v>
      </c>
      <c r="C44" s="70" t="s">
        <v>113</v>
      </c>
      <c r="D44" s="72"/>
      <c r="E44" s="145">
        <v>3.8773882166019176</v>
      </c>
      <c r="F44" s="145">
        <v>1.423534761305661</v>
      </c>
      <c r="G44" s="145">
        <v>3.1585406362173653E-3</v>
      </c>
      <c r="H44" s="145">
        <v>2.0514418879916999E-3</v>
      </c>
      <c r="I44" s="145">
        <v>0.26282725527452783</v>
      </c>
      <c r="J44" s="145">
        <v>0.26282725527452783</v>
      </c>
      <c r="K44" s="145">
        <v>0.26282725527452783</v>
      </c>
      <c r="L44" s="145">
        <v>0.13069907778374804</v>
      </c>
      <c r="M44" s="145">
        <v>9.2898496162055224</v>
      </c>
      <c r="N44" s="26" t="s">
        <v>430</v>
      </c>
      <c r="O44" s="145">
        <v>2.613730433325535E-3</v>
      </c>
      <c r="P44" s="26" t="s">
        <v>430</v>
      </c>
      <c r="Q44" s="26" t="s">
        <v>430</v>
      </c>
      <c r="R44" s="145">
        <v>1.3068652166627679E-2</v>
      </c>
      <c r="S44" s="145">
        <v>0.444334173665341</v>
      </c>
      <c r="T44" s="145">
        <v>1.8296113033278747E-2</v>
      </c>
      <c r="U44" s="145">
        <v>2.613730433325535E-3</v>
      </c>
      <c r="V44" s="145">
        <v>0.26137304333255357</v>
      </c>
      <c r="W44" s="26" t="s">
        <v>430</v>
      </c>
      <c r="X44" s="145">
        <v>7.9204697923229688E-3</v>
      </c>
      <c r="Y44" s="145">
        <v>1.2989373674281312E-2</v>
      </c>
      <c r="Z44" s="26" t="s">
        <v>430</v>
      </c>
      <c r="AA44" s="26" t="s">
        <v>430</v>
      </c>
      <c r="AB44" s="145">
        <v>2.090984346660428E-2</v>
      </c>
      <c r="AC44" s="26" t="s">
        <v>430</v>
      </c>
      <c r="AD44" s="26" t="s">
        <v>430</v>
      </c>
      <c r="AE44" s="144" t="s">
        <v>443</v>
      </c>
      <c r="AF44" s="145">
        <v>11283.376369134488</v>
      </c>
      <c r="AG44" s="26" t="s">
        <v>430</v>
      </c>
      <c r="AH44" s="26" t="s">
        <v>430</v>
      </c>
      <c r="AI44" s="145">
        <v>15.988152487420326</v>
      </c>
      <c r="AJ44" s="26" t="s">
        <v>430</v>
      </c>
      <c r="AK44" s="26" t="s">
        <v>430</v>
      </c>
      <c r="AL44" s="49" t="s">
        <v>50</v>
      </c>
    </row>
    <row r="45" spans="1:38" s="2" customFormat="1" ht="26.25" customHeight="1" thickBot="1" x14ac:dyDescent="0.3">
      <c r="A45" s="70" t="s">
        <v>71</v>
      </c>
      <c r="B45" s="70" t="s">
        <v>114</v>
      </c>
      <c r="C45" s="70" t="s">
        <v>115</v>
      </c>
      <c r="D45" s="72"/>
      <c r="E45" s="145">
        <v>1.81434685056</v>
      </c>
      <c r="F45" s="145">
        <v>7.9005907720478039E-2</v>
      </c>
      <c r="G45" s="145">
        <v>3.61904292E-4</v>
      </c>
      <c r="H45" s="145">
        <v>2.382536589E-4</v>
      </c>
      <c r="I45" s="145">
        <v>3.963435714E-2</v>
      </c>
      <c r="J45" s="145">
        <v>4.3880895405000002E-2</v>
      </c>
      <c r="K45" s="145">
        <v>4.3880895405000002E-2</v>
      </c>
      <c r="L45" s="145">
        <v>1.3603077575550002E-2</v>
      </c>
      <c r="M45" s="145">
        <v>0.26328537243</v>
      </c>
      <c r="N45" s="145">
        <v>3.9206298299999994E-3</v>
      </c>
      <c r="O45" s="145">
        <v>3.0158691E-4</v>
      </c>
      <c r="P45" s="145">
        <v>9.0476073000000001E-4</v>
      </c>
      <c r="Q45" s="145">
        <v>1.20634764E-3</v>
      </c>
      <c r="R45" s="145">
        <v>1.5079345499999998E-3</v>
      </c>
      <c r="S45" s="145">
        <v>2.6539648079999999E-2</v>
      </c>
      <c r="T45" s="145">
        <v>3.0158690999999998E-2</v>
      </c>
      <c r="U45" s="145">
        <v>3.0158690999999996E-3</v>
      </c>
      <c r="V45" s="145">
        <v>3.6190429199999999E-2</v>
      </c>
      <c r="W45" s="145">
        <v>3.9206298300000003E-3</v>
      </c>
      <c r="X45" s="26" t="s">
        <v>430</v>
      </c>
      <c r="Y45" s="26" t="s">
        <v>430</v>
      </c>
      <c r="Z45" s="26" t="s">
        <v>430</v>
      </c>
      <c r="AA45" s="26" t="s">
        <v>430</v>
      </c>
      <c r="AB45" s="26" t="s">
        <v>430</v>
      </c>
      <c r="AC45" s="145">
        <v>2.41269528E-3</v>
      </c>
      <c r="AD45" s="145">
        <v>1.146030258E-3</v>
      </c>
      <c r="AE45" s="144" t="s">
        <v>443</v>
      </c>
      <c r="AF45" s="145">
        <v>1302.8554512000001</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0" t="s">
        <v>117</v>
      </c>
      <c r="D46" s="72"/>
      <c r="E46" s="145">
        <v>2.9893498304812862</v>
      </c>
      <c r="F46" s="145">
        <v>0.24504253359090625</v>
      </c>
      <c r="G46" s="145">
        <v>1.2569634946512116</v>
      </c>
      <c r="H46" s="145">
        <v>7.7937873576573597E-5</v>
      </c>
      <c r="I46" s="145">
        <v>0.24462061325653708</v>
      </c>
      <c r="J46" s="145">
        <v>0.94622176497220012</v>
      </c>
      <c r="K46" s="145">
        <v>3.2653635963188576</v>
      </c>
      <c r="L46" s="145">
        <v>7.0501319851734592E-2</v>
      </c>
      <c r="M46" s="145">
        <v>8.3113033831119001</v>
      </c>
      <c r="N46" s="145">
        <v>0.75760719126837528</v>
      </c>
      <c r="O46" s="145">
        <v>7.7967036704562301E-2</v>
      </c>
      <c r="P46" s="145">
        <v>8.0474941572092114E-3</v>
      </c>
      <c r="Q46" s="145">
        <v>2.0763483991109558E-2</v>
      </c>
      <c r="R46" s="145">
        <v>0.54282663084860039</v>
      </c>
      <c r="S46" s="145">
        <v>0.80248344741279698</v>
      </c>
      <c r="T46" s="145">
        <v>1.2202903546463355</v>
      </c>
      <c r="U46" s="145">
        <v>8.8043231197900058E-4</v>
      </c>
      <c r="V46" s="145">
        <v>10.83830215750287</v>
      </c>
      <c r="W46" s="145">
        <v>0.3319230391036459</v>
      </c>
      <c r="X46" s="145">
        <v>3.4883720930232556E-5</v>
      </c>
      <c r="Y46" s="145">
        <v>5.8139534883720933E-5</v>
      </c>
      <c r="Z46" s="26" t="s">
        <v>431</v>
      </c>
      <c r="AA46" s="26" t="s">
        <v>431</v>
      </c>
      <c r="AB46" s="145">
        <v>5.991192648368663E-2</v>
      </c>
      <c r="AC46" s="145">
        <v>1.6118988683325317E-2</v>
      </c>
      <c r="AD46" s="26" t="s">
        <v>430</v>
      </c>
      <c r="AE46" s="144" t="s">
        <v>443</v>
      </c>
      <c r="AF46" s="145">
        <v>6490.8040348925697</v>
      </c>
      <c r="AG46" s="26" t="s">
        <v>430</v>
      </c>
      <c r="AH46" s="145">
        <v>7789.8877347842999</v>
      </c>
      <c r="AI46" s="145">
        <v>15423.945159323514</v>
      </c>
      <c r="AJ46" s="26" t="s">
        <v>430</v>
      </c>
      <c r="AK46" s="26" t="s">
        <v>430</v>
      </c>
      <c r="AL46" s="49" t="s">
        <v>50</v>
      </c>
    </row>
    <row r="47" spans="1:38" s="2" customFormat="1" ht="26.25" customHeight="1" thickBot="1" x14ac:dyDescent="0.3">
      <c r="A47" s="70" t="s">
        <v>71</v>
      </c>
      <c r="B47" s="70" t="s">
        <v>118</v>
      </c>
      <c r="C47" s="70" t="s">
        <v>119</v>
      </c>
      <c r="D47" s="72"/>
      <c r="E47" s="145">
        <v>0.50544405094341915</v>
      </c>
      <c r="F47" s="145">
        <v>5.8035633331682303E-2</v>
      </c>
      <c r="G47" s="145">
        <v>4.1541231401607606E-2</v>
      </c>
      <c r="H47" s="26" t="s">
        <v>430</v>
      </c>
      <c r="I47" s="145">
        <v>2.2410400199446501E-2</v>
      </c>
      <c r="J47" s="145">
        <v>2.2410400199446501E-2</v>
      </c>
      <c r="K47" s="145">
        <v>2.2410400199446501E-2</v>
      </c>
      <c r="L47" s="145">
        <v>1.0756992095734318E-2</v>
      </c>
      <c r="M47" s="145">
        <v>0.96378263717697232</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6.7934790000000009E-2</v>
      </c>
      <c r="G49" s="145">
        <v>4.9549999999999997E-2</v>
      </c>
      <c r="H49" s="145">
        <v>3.2643990000000003E-3</v>
      </c>
      <c r="I49" s="145">
        <v>8.7738040345821337E-3</v>
      </c>
      <c r="J49" s="145">
        <v>2.0999596541786739E-2</v>
      </c>
      <c r="K49" s="145">
        <v>4.9909999999999996E-2</v>
      </c>
      <c r="L49" s="145">
        <v>1.073065E-5</v>
      </c>
      <c r="M49" s="26" t="s">
        <v>431</v>
      </c>
      <c r="N49" s="145">
        <v>0.15058000000000002</v>
      </c>
      <c r="O49" s="145">
        <v>5.4900000000000001E-3</v>
      </c>
      <c r="P49" s="145">
        <v>1.0000000000000001E-5</v>
      </c>
      <c r="Q49" s="145">
        <v>1.4250000000000001E-2</v>
      </c>
      <c r="R49" s="145">
        <v>3.3240000000000006E-2</v>
      </c>
      <c r="S49" s="145">
        <v>4.6820000000000001E-2</v>
      </c>
      <c r="T49" s="145">
        <v>2.6100000000000002E-2</v>
      </c>
      <c r="U49" s="26" t="s">
        <v>429</v>
      </c>
      <c r="V49" s="145">
        <v>0.15681999999999999</v>
      </c>
      <c r="W49" s="145">
        <v>2.6468099999999999</v>
      </c>
      <c r="X49" s="145">
        <v>0.14116320000000002</v>
      </c>
      <c r="Y49" s="145">
        <v>0.176454</v>
      </c>
      <c r="Z49" s="145">
        <v>8.8227E-2</v>
      </c>
      <c r="AA49" s="145">
        <v>6.1758900000000005E-2</v>
      </c>
      <c r="AB49" s="145">
        <v>0.46760309999999999</v>
      </c>
      <c r="AC49" s="26" t="s">
        <v>430</v>
      </c>
      <c r="AD49" s="145">
        <v>3.1761720000000002</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0.57054213483146077</v>
      </c>
      <c r="J50" s="145">
        <v>0.81245200000000006</v>
      </c>
      <c r="K50" s="145">
        <v>1.2430515599999998</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4415.5</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3.3311579999999998</v>
      </c>
      <c r="G52" s="26" t="s">
        <v>431</v>
      </c>
      <c r="H52" s="26" t="s">
        <v>431</v>
      </c>
      <c r="I52" s="26" t="s">
        <v>431</v>
      </c>
      <c r="J52" s="26" t="s">
        <v>431</v>
      </c>
      <c r="K52" s="26" t="s">
        <v>431</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2.9402278100026229</v>
      </c>
      <c r="G53" s="26" t="s">
        <v>430</v>
      </c>
      <c r="H53" s="26" t="s">
        <v>430</v>
      </c>
      <c r="I53" s="145">
        <v>1.4000000000000001E-4</v>
      </c>
      <c r="J53" s="145">
        <v>1.4000000000000001E-4</v>
      </c>
      <c r="K53" s="145">
        <v>1.4000000000000001E-4</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0.23621140000000002</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2395</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0.124170823</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1.4206279800000001E-2</v>
      </c>
      <c r="X57" s="145">
        <v>9.9999999999999991E-6</v>
      </c>
      <c r="Y57" s="145">
        <v>9.9999999999999991E-6</v>
      </c>
      <c r="Z57" s="145">
        <v>9.9999999999999991E-6</v>
      </c>
      <c r="AA57" s="145">
        <v>9.9999999999999991E-6</v>
      </c>
      <c r="AB57" s="145">
        <v>3.9999999999999996E-5</v>
      </c>
      <c r="AC57" s="26" t="s">
        <v>430</v>
      </c>
      <c r="AD57" s="145">
        <v>2.6821480000000002</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2.4655555555555558E-4</v>
      </c>
      <c r="J58" s="145">
        <v>1.2327777777777777E-3</v>
      </c>
      <c r="K58" s="145">
        <v>3.1700000000000001E-3</v>
      </c>
      <c r="L58" s="145">
        <v>2.0414800000000001E-6</v>
      </c>
      <c r="M58" s="26" t="s">
        <v>430</v>
      </c>
      <c r="N58" s="26" t="s">
        <v>430</v>
      </c>
      <c r="O58" s="26" t="s">
        <v>430</v>
      </c>
      <c r="P58" s="26" t="s">
        <v>430</v>
      </c>
      <c r="Q58" s="26" t="s">
        <v>430</v>
      </c>
      <c r="R58" s="26" t="s">
        <v>430</v>
      </c>
      <c r="S58" s="26" t="s">
        <v>430</v>
      </c>
      <c r="T58" s="26" t="s">
        <v>430</v>
      </c>
      <c r="U58" s="26" t="s">
        <v>430</v>
      </c>
      <c r="V58" s="26" t="s">
        <v>430</v>
      </c>
      <c r="W58" s="145">
        <v>0.12910817399999999</v>
      </c>
      <c r="X58" s="26" t="s">
        <v>430</v>
      </c>
      <c r="Y58" s="26" t="s">
        <v>430</v>
      </c>
      <c r="Z58" s="26" t="s">
        <v>430</v>
      </c>
      <c r="AA58" s="26" t="s">
        <v>430</v>
      </c>
      <c r="AB58" s="26" t="s">
        <v>430</v>
      </c>
      <c r="AC58" s="26" t="s">
        <v>430</v>
      </c>
      <c r="AD58" s="145">
        <v>0.24828495</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1.9056140000000001E-3</v>
      </c>
      <c r="G59" s="26" t="s">
        <v>431</v>
      </c>
      <c r="H59" s="26" t="s">
        <v>430</v>
      </c>
      <c r="I59" s="145">
        <v>7.2640000000000005E-3</v>
      </c>
      <c r="J59" s="145">
        <v>8.1720000000000004E-3</v>
      </c>
      <c r="K59" s="145">
        <v>9.0799999999999995E-3</v>
      </c>
      <c r="L59" s="145">
        <v>4.5036800000000001E-6</v>
      </c>
      <c r="M59" s="26" t="s">
        <v>431</v>
      </c>
      <c r="N59" s="26" t="s">
        <v>431</v>
      </c>
      <c r="O59" s="26" t="s">
        <v>431</v>
      </c>
      <c r="P59" s="26" t="s">
        <v>430</v>
      </c>
      <c r="Q59" s="26" t="s">
        <v>430</v>
      </c>
      <c r="R59" s="26" t="s">
        <v>430</v>
      </c>
      <c r="S59" s="26" t="s">
        <v>431</v>
      </c>
      <c r="T59" s="26" t="s">
        <v>430</v>
      </c>
      <c r="U59" s="26" t="s">
        <v>431</v>
      </c>
      <c r="V59" s="26" t="s">
        <v>431</v>
      </c>
      <c r="W59" s="145">
        <v>2.9102079999999996E-4</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6.1748000294117649E-4</v>
      </c>
      <c r="J60" s="145">
        <v>5.2741835294117636E-3</v>
      </c>
      <c r="K60" s="145">
        <v>1.0811331699999999E-2</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1.5445710887260267E-2</v>
      </c>
      <c r="J61" s="145">
        <v>2.7546519993150692E-2</v>
      </c>
      <c r="K61" s="145">
        <v>4.7902643883333332E-2</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2.8656629405200001E-2</v>
      </c>
      <c r="J62" s="145">
        <v>0.27791212480400013</v>
      </c>
      <c r="K62" s="145">
        <v>0.71180343788</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26" t="s">
        <v>434</v>
      </c>
      <c r="F64" s="26" t="s">
        <v>434</v>
      </c>
      <c r="G64" s="26" t="s">
        <v>434</v>
      </c>
      <c r="H64" s="26" t="s">
        <v>434</v>
      </c>
      <c r="I64" s="26" t="s">
        <v>434</v>
      </c>
      <c r="J64" s="26" t="s">
        <v>434</v>
      </c>
      <c r="K64" s="26" t="s">
        <v>434</v>
      </c>
      <c r="L64" s="26" t="s">
        <v>434</v>
      </c>
      <c r="M64" s="26" t="s">
        <v>434</v>
      </c>
      <c r="N64" s="26" t="s">
        <v>434</v>
      </c>
      <c r="O64" s="26" t="s">
        <v>434</v>
      </c>
      <c r="P64" s="26" t="s">
        <v>434</v>
      </c>
      <c r="Q64" s="26" t="s">
        <v>434</v>
      </c>
      <c r="R64" s="26" t="s">
        <v>434</v>
      </c>
      <c r="S64" s="26" t="s">
        <v>434</v>
      </c>
      <c r="T64" s="26" t="s">
        <v>434</v>
      </c>
      <c r="U64" s="26" t="s">
        <v>434</v>
      </c>
      <c r="V64" s="26" t="s">
        <v>434</v>
      </c>
      <c r="W64" s="26" t="s">
        <v>434</v>
      </c>
      <c r="X64" s="26" t="s">
        <v>434</v>
      </c>
      <c r="Y64" s="26" t="s">
        <v>434</v>
      </c>
      <c r="Z64" s="26" t="s">
        <v>434</v>
      </c>
      <c r="AA64" s="26" t="s">
        <v>434</v>
      </c>
      <c r="AB64" s="26" t="s">
        <v>434</v>
      </c>
      <c r="AC64" s="26" t="s">
        <v>434</v>
      </c>
      <c r="AD64" s="26" t="s">
        <v>434</v>
      </c>
      <c r="AE64" s="144" t="s">
        <v>443</v>
      </c>
      <c r="AF64" s="26" t="s">
        <v>434</v>
      </c>
      <c r="AG64" s="26" t="s">
        <v>434</v>
      </c>
      <c r="AH64" s="26" t="s">
        <v>434</v>
      </c>
      <c r="AI64" s="26" t="s">
        <v>434</v>
      </c>
      <c r="AJ64" s="26" t="s">
        <v>434</v>
      </c>
      <c r="AK64" s="26" t="s">
        <v>434</v>
      </c>
      <c r="AL64" s="49" t="s">
        <v>161</v>
      </c>
    </row>
    <row r="65" spans="1:38" s="2" customFormat="1" ht="26.25" customHeight="1" thickBot="1" x14ac:dyDescent="0.3">
      <c r="A65" s="70" t="s">
        <v>54</v>
      </c>
      <c r="B65" s="70" t="s">
        <v>162</v>
      </c>
      <c r="C65" s="70" t="s">
        <v>163</v>
      </c>
      <c r="D65" s="72"/>
      <c r="E65" s="145">
        <v>0.43323</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1.4130000000000002E-2</v>
      </c>
      <c r="J68" s="145">
        <v>1.4130000000000002E-2</v>
      </c>
      <c r="K68" s="145">
        <v>1.4130000000000002E-2</v>
      </c>
      <c r="L68" s="145">
        <v>2.5434000000000009E-4</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0.13729</v>
      </c>
      <c r="F70" s="145">
        <v>2.3026725100000007</v>
      </c>
      <c r="G70" s="145">
        <v>1.7375923529386001</v>
      </c>
      <c r="H70" s="145">
        <v>0.29222999999999999</v>
      </c>
      <c r="I70" s="145">
        <v>0.22493410640800002</v>
      </c>
      <c r="J70" s="145">
        <v>0.32663962769800003</v>
      </c>
      <c r="K70" s="145">
        <v>0.37600840429999999</v>
      </c>
      <c r="L70" s="145">
        <v>4.0488139153440003E-3</v>
      </c>
      <c r="M70" s="26" t="s">
        <v>430</v>
      </c>
      <c r="N70" s="145">
        <v>1E-3</v>
      </c>
      <c r="O70" s="26" t="s">
        <v>430</v>
      </c>
      <c r="P70" s="145">
        <v>4.6609999999999999E-2</v>
      </c>
      <c r="Q70" s="26" t="s">
        <v>430</v>
      </c>
      <c r="R70" s="26" t="s">
        <v>431</v>
      </c>
      <c r="S70" s="145">
        <v>2E-3</v>
      </c>
      <c r="T70" s="145">
        <v>2.24E-2</v>
      </c>
      <c r="U70" s="26" t="s">
        <v>430</v>
      </c>
      <c r="V70" s="145">
        <v>0.25</v>
      </c>
      <c r="W70" s="145">
        <v>0.14000000000000001</v>
      </c>
      <c r="X70" s="26" t="s">
        <v>430</v>
      </c>
      <c r="Y70" s="26" t="s">
        <v>430</v>
      </c>
      <c r="Z70" s="26" t="s">
        <v>430</v>
      </c>
      <c r="AA70" s="26" t="s">
        <v>430</v>
      </c>
      <c r="AB70" s="26" t="s">
        <v>430</v>
      </c>
      <c r="AC70" s="145">
        <v>52</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8.5377699999999987E-2</v>
      </c>
      <c r="G71" s="26" t="s">
        <v>430</v>
      </c>
      <c r="H71" s="26" t="s">
        <v>430</v>
      </c>
      <c r="I71" s="145">
        <v>1.3022223999999993E-3</v>
      </c>
      <c r="J71" s="145">
        <v>1.0417779199999994E-2</v>
      </c>
      <c r="K71" s="145">
        <v>3.2555560000000046E-2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0.14774800000000002</v>
      </c>
      <c r="G72" s="145">
        <v>0.74356999999999995</v>
      </c>
      <c r="H72" s="145">
        <v>4.2000000000000003E-2</v>
      </c>
      <c r="I72" s="145">
        <v>0.18970640000000003</v>
      </c>
      <c r="J72" s="145">
        <v>0.20511040000000008</v>
      </c>
      <c r="K72" s="145">
        <v>0.24876999999999996</v>
      </c>
      <c r="L72" s="145">
        <v>7.2355464E-4</v>
      </c>
      <c r="M72" s="145">
        <v>0.53739999999999999</v>
      </c>
      <c r="N72" s="145">
        <v>0.33155000000000001</v>
      </c>
      <c r="O72" s="145">
        <v>8.5000000000000006E-3</v>
      </c>
      <c r="P72" s="145">
        <v>0.11812</v>
      </c>
      <c r="Q72" s="145">
        <v>6.2349999999999996E-2</v>
      </c>
      <c r="R72" s="145">
        <v>3.8935620000000002</v>
      </c>
      <c r="S72" s="145">
        <v>0.59584999999999977</v>
      </c>
      <c r="T72" s="145">
        <v>1.1082099999999999</v>
      </c>
      <c r="U72" s="26" t="s">
        <v>429</v>
      </c>
      <c r="V72" s="145">
        <v>2.60182</v>
      </c>
      <c r="W72" s="145">
        <v>0.79</v>
      </c>
      <c r="X72" s="145">
        <v>3.1768526849206349E-3</v>
      </c>
      <c r="Y72" s="145">
        <v>2.8546304626984129E-3</v>
      </c>
      <c r="Z72" s="145">
        <v>2.7768526849206348E-3</v>
      </c>
      <c r="AA72" s="145">
        <v>2.7293923674603167E-3</v>
      </c>
      <c r="AB72" s="145">
        <v>1.1747728200000002E-2</v>
      </c>
      <c r="AC72" s="145">
        <v>1.5008000000000001E-2</v>
      </c>
      <c r="AD72" s="145">
        <v>14.480795000000002</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145">
        <v>1.026E-3</v>
      </c>
      <c r="G73" s="145">
        <v>6.3000000000000003E-4</v>
      </c>
      <c r="H73" s="26" t="s">
        <v>430</v>
      </c>
      <c r="I73" s="145">
        <v>0.16259999999999999</v>
      </c>
      <c r="J73" s="145">
        <v>0.23035000000000003</v>
      </c>
      <c r="K73" s="145">
        <v>0.27100000000000002</v>
      </c>
      <c r="L73" s="145">
        <v>2.2222000000000002E-2</v>
      </c>
      <c r="M73" s="26" t="s">
        <v>430</v>
      </c>
      <c r="N73" s="145">
        <v>5.2999999999999999E-2</v>
      </c>
      <c r="O73" s="145">
        <v>8.9999999999999998E-4</v>
      </c>
      <c r="P73" s="145">
        <v>1.5999999999999999E-3</v>
      </c>
      <c r="Q73" s="145">
        <v>2E-3</v>
      </c>
      <c r="R73" s="145">
        <v>1.0429999999999999</v>
      </c>
      <c r="S73" s="145">
        <v>0.317</v>
      </c>
      <c r="T73" s="145">
        <v>0.34300000000000003</v>
      </c>
      <c r="U73" s="26" t="s">
        <v>429</v>
      </c>
      <c r="V73" s="145">
        <v>2.4340000000000002</v>
      </c>
      <c r="W73" s="26" t="s">
        <v>430</v>
      </c>
      <c r="X73" s="145">
        <v>3.3333333333333337E-6</v>
      </c>
      <c r="Y73" s="145">
        <v>3.3333333333333337E-6</v>
      </c>
      <c r="Z73" s="26" t="s">
        <v>430</v>
      </c>
      <c r="AA73" s="145">
        <v>3.3333333333333337E-6</v>
      </c>
      <c r="AB73" s="145">
        <v>1.0000000000000001E-5</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26" t="s">
        <v>431</v>
      </c>
      <c r="G74" s="26" t="s">
        <v>430</v>
      </c>
      <c r="H74" s="26" t="s">
        <v>430</v>
      </c>
      <c r="I74" s="145">
        <v>2.2727070181953217E-5</v>
      </c>
      <c r="J74" s="145">
        <v>5.7850724099517261E-5</v>
      </c>
      <c r="K74" s="145">
        <v>8.264389157073895E-5</v>
      </c>
      <c r="L74" s="145">
        <v>5.2272261418492399E-7</v>
      </c>
      <c r="M74" s="26" t="s">
        <v>430</v>
      </c>
      <c r="N74" s="145">
        <v>2.2200000000000002E-3</v>
      </c>
      <c r="O74" s="145">
        <v>5.0000000000000002E-5</v>
      </c>
      <c r="P74" s="26" t="s">
        <v>430</v>
      </c>
      <c r="Q74" s="145">
        <v>4.2000000000000002E-4</v>
      </c>
      <c r="R74" s="26" t="s">
        <v>430</v>
      </c>
      <c r="S74" s="26" t="s">
        <v>430</v>
      </c>
      <c r="T74" s="26" t="s">
        <v>430</v>
      </c>
      <c r="U74" s="26" t="s">
        <v>430</v>
      </c>
      <c r="V74" s="145">
        <v>4.2199999999999998E-3</v>
      </c>
      <c r="W74" s="145">
        <v>0.48556199999999999</v>
      </c>
      <c r="X74" s="26" t="s">
        <v>430</v>
      </c>
      <c r="Y74" s="26" t="s">
        <v>430</v>
      </c>
      <c r="Z74" s="26" t="s">
        <v>430</v>
      </c>
      <c r="AA74" s="26" t="s">
        <v>430</v>
      </c>
      <c r="AB74" s="26" t="s">
        <v>430</v>
      </c>
      <c r="AC74" s="145">
        <v>3.0126915000000001E-2</v>
      </c>
      <c r="AD74" s="145">
        <v>7.9497516925000011E-2</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1.3581570253614057E-3</v>
      </c>
      <c r="G77" s="26" t="s">
        <v>430</v>
      </c>
      <c r="H77" s="26" t="s">
        <v>430</v>
      </c>
      <c r="I77" s="26" t="s">
        <v>431</v>
      </c>
      <c r="J77" s="26" t="s">
        <v>431</v>
      </c>
      <c r="K77" s="26" t="s">
        <v>431</v>
      </c>
      <c r="L77" s="26" t="s">
        <v>430</v>
      </c>
      <c r="M77" s="26" t="s">
        <v>430</v>
      </c>
      <c r="N77" s="145">
        <v>4.8600000000000006E-3</v>
      </c>
      <c r="O77" s="145">
        <v>1.3630000000000001E-2</v>
      </c>
      <c r="P77" s="145">
        <v>9.3999999999999997E-4</v>
      </c>
      <c r="Q77" s="145">
        <v>1.6910000000000001E-2</v>
      </c>
      <c r="R77" s="26" t="s">
        <v>430</v>
      </c>
      <c r="S77" s="145">
        <v>2.1510000000000001E-2</v>
      </c>
      <c r="T77" s="26" t="s">
        <v>431</v>
      </c>
      <c r="U77" s="26" t="s">
        <v>430</v>
      </c>
      <c r="V77" s="145">
        <v>4.7008000000000001</v>
      </c>
      <c r="W77" s="145">
        <v>2.8532710616836255E-2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145">
        <v>5.5700000000000009E-4</v>
      </c>
      <c r="G78" s="145">
        <v>0.11255444444444444</v>
      </c>
      <c r="H78" s="26" t="s">
        <v>430</v>
      </c>
      <c r="I78" s="145">
        <v>4.2881944444444445E-4</v>
      </c>
      <c r="J78" s="145">
        <v>5.2145833333333341E-4</v>
      </c>
      <c r="K78" s="145">
        <v>8.388888888888888E-4</v>
      </c>
      <c r="L78" s="145">
        <v>5.0000000000000004E-8</v>
      </c>
      <c r="M78" s="145">
        <v>8.3599999999999994E-3</v>
      </c>
      <c r="N78" s="145">
        <v>2.65E-3</v>
      </c>
      <c r="O78" s="145">
        <v>1E-3</v>
      </c>
      <c r="P78" s="145">
        <v>3.2407659178822355E-6</v>
      </c>
      <c r="Q78" s="145">
        <v>5.9891262028086617E-2</v>
      </c>
      <c r="R78" s="145">
        <v>3.3783783783783791E-4</v>
      </c>
      <c r="S78" s="145">
        <v>5.0000000000000001E-3</v>
      </c>
      <c r="T78" s="145">
        <v>2.5000000000000001E-4</v>
      </c>
      <c r="U78" s="145">
        <v>4.8280000000000003E-2</v>
      </c>
      <c r="V78" s="145">
        <v>7.2000000000000007E-3</v>
      </c>
      <c r="W78" s="145">
        <v>0.22173128457300001</v>
      </c>
      <c r="X78" s="26" t="s">
        <v>430</v>
      </c>
      <c r="Y78" s="26" t="s">
        <v>430</v>
      </c>
      <c r="Z78" s="26" t="s">
        <v>430</v>
      </c>
      <c r="AA78" s="26" t="s">
        <v>430</v>
      </c>
      <c r="AB78" s="26" t="s">
        <v>430</v>
      </c>
      <c r="AC78" s="145">
        <v>6.4587690440000012</v>
      </c>
      <c r="AD78" s="145">
        <v>2.8647999999999998E-4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0.121</v>
      </c>
      <c r="G79" s="145">
        <v>2.8235294115000003E-3</v>
      </c>
      <c r="H79" s="145">
        <v>7.0000000000000007E-2</v>
      </c>
      <c r="I79" s="26" t="s">
        <v>431</v>
      </c>
      <c r="J79" s="26" t="s">
        <v>431</v>
      </c>
      <c r="K79" s="26" t="s">
        <v>431</v>
      </c>
      <c r="L79" s="26" t="s">
        <v>430</v>
      </c>
      <c r="M79" s="26" t="s">
        <v>430</v>
      </c>
      <c r="N79" s="26" t="s">
        <v>430</v>
      </c>
      <c r="O79" s="26" t="s">
        <v>430</v>
      </c>
      <c r="P79" s="26" t="s">
        <v>430</v>
      </c>
      <c r="Q79" s="26" t="s">
        <v>430</v>
      </c>
      <c r="R79" s="26" t="s">
        <v>430</v>
      </c>
      <c r="S79" s="26" t="s">
        <v>430</v>
      </c>
      <c r="T79" s="145">
        <v>1.577</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2.0136560000000005E-2</v>
      </c>
      <c r="G80" s="145">
        <v>1.1E-4</v>
      </c>
      <c r="H80" s="145">
        <v>3.0000000000000001E-5</v>
      </c>
      <c r="I80" s="145">
        <v>7.5787999999999993E-3</v>
      </c>
      <c r="J80" s="145">
        <v>9.088800000000001E-3</v>
      </c>
      <c r="K80" s="145">
        <v>1.5100000000000001E-2</v>
      </c>
      <c r="L80" s="26" t="s">
        <v>430</v>
      </c>
      <c r="M80" s="26" t="s">
        <v>430</v>
      </c>
      <c r="N80" s="145">
        <v>0.47697000000000001</v>
      </c>
      <c r="O80" s="145">
        <v>1.5030000000000002E-2</v>
      </c>
      <c r="P80" s="145">
        <v>2.9000000000000006E-4</v>
      </c>
      <c r="Q80" s="145">
        <v>0.23632999999999998</v>
      </c>
      <c r="R80" s="145">
        <v>1.7489999999999999E-2</v>
      </c>
      <c r="S80" s="145">
        <v>0.39187</v>
      </c>
      <c r="T80" s="145">
        <v>4.6460000000000001E-2</v>
      </c>
      <c r="U80" s="145">
        <v>1.915375786874413E-3</v>
      </c>
      <c r="V80" s="145">
        <v>0.57617999999999991</v>
      </c>
      <c r="W80" s="26" t="s">
        <v>430</v>
      </c>
      <c r="X80" s="26" t="s">
        <v>430</v>
      </c>
      <c r="Y80" s="26" t="s">
        <v>430</v>
      </c>
      <c r="Z80" s="26" t="s">
        <v>430</v>
      </c>
      <c r="AA80" s="26" t="s">
        <v>430</v>
      </c>
      <c r="AB80" s="26" t="s">
        <v>430</v>
      </c>
      <c r="AC80" s="145">
        <v>7.288375305600002E-2</v>
      </c>
      <c r="AD80" s="145">
        <v>1.7893570756914001E-2</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7.0391020000000004E-4</v>
      </c>
      <c r="J81" s="145">
        <v>7.0391020000000002E-3</v>
      </c>
      <c r="K81" s="145">
        <v>1.4078204E-2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3519.5509999999999</v>
      </c>
      <c r="AL81" s="49" t="s">
        <v>451</v>
      </c>
    </row>
    <row r="82" spans="1:38" s="2" customFormat="1" ht="26.25" customHeight="1" thickBot="1" x14ac:dyDescent="0.3">
      <c r="A82" s="70" t="s">
        <v>209</v>
      </c>
      <c r="B82" s="70" t="s">
        <v>210</v>
      </c>
      <c r="C82" s="70" t="s">
        <v>211</v>
      </c>
      <c r="D82" s="72"/>
      <c r="E82" s="26" t="s">
        <v>430</v>
      </c>
      <c r="F82" s="145">
        <v>5.0290273707806099</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0.39131486500000001</v>
      </c>
      <c r="G83" s="26" t="s">
        <v>430</v>
      </c>
      <c r="H83" s="26" t="s">
        <v>430</v>
      </c>
      <c r="I83" s="145">
        <v>5.8299999999999998E-2</v>
      </c>
      <c r="J83" s="145">
        <v>6.3600000000000004E-2</v>
      </c>
      <c r="K83" s="145">
        <v>8.48E-2</v>
      </c>
      <c r="L83" s="145">
        <v>3.3231000000000003E-3</v>
      </c>
      <c r="M83" s="26" t="s">
        <v>430</v>
      </c>
      <c r="N83" s="26" t="s">
        <v>430</v>
      </c>
      <c r="O83" s="26" t="s">
        <v>430</v>
      </c>
      <c r="P83" s="26" t="s">
        <v>430</v>
      </c>
      <c r="Q83" s="26" t="s">
        <v>430</v>
      </c>
      <c r="R83" s="26" t="s">
        <v>430</v>
      </c>
      <c r="S83" s="26" t="s">
        <v>430</v>
      </c>
      <c r="T83" s="26" t="s">
        <v>430</v>
      </c>
      <c r="U83" s="26" t="s">
        <v>430</v>
      </c>
      <c r="V83" s="26" t="s">
        <v>430</v>
      </c>
      <c r="W83" s="145">
        <v>1.06E-2</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0.174498719</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6.8028475499999983</v>
      </c>
      <c r="G85" s="26" t="s">
        <v>430</v>
      </c>
      <c r="H85" s="26" t="s">
        <v>430</v>
      </c>
      <c r="I85" s="145">
        <v>5.4000000000000001E-4</v>
      </c>
      <c r="J85" s="145">
        <v>8.6400000000000008E-4</v>
      </c>
      <c r="K85" s="145">
        <v>1.08E-3</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0.38213886000000002</v>
      </c>
      <c r="G86" s="26" t="s">
        <v>430</v>
      </c>
      <c r="H86" s="145">
        <v>5.5700000000000003E-3</v>
      </c>
      <c r="I86" s="145">
        <v>7.0416000000000012E-5</v>
      </c>
      <c r="J86" s="145">
        <v>2.9340000000000003E-4</v>
      </c>
      <c r="K86" s="145">
        <v>5.8680000000000006E-4</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1.9803741199999998</v>
      </c>
      <c r="G88" s="145">
        <v>4.0000000000000003E-5</v>
      </c>
      <c r="H88" s="145">
        <v>3.7311760000000001E-3</v>
      </c>
      <c r="I88" s="145">
        <v>7.1000000000000013E-4</v>
      </c>
      <c r="J88" s="145">
        <v>1.1360000000000001E-3</v>
      </c>
      <c r="K88" s="145">
        <v>1.4200000000000003E-3</v>
      </c>
      <c r="L88" s="26" t="s">
        <v>430</v>
      </c>
      <c r="M88" s="26" t="s">
        <v>430</v>
      </c>
      <c r="N88" s="26" t="s">
        <v>430</v>
      </c>
      <c r="O88" s="26" t="s">
        <v>430</v>
      </c>
      <c r="P88" s="26" t="s">
        <v>430</v>
      </c>
      <c r="Q88" s="26" t="s">
        <v>430</v>
      </c>
      <c r="R88" s="26" t="s">
        <v>430</v>
      </c>
      <c r="S88" s="26" t="s">
        <v>430</v>
      </c>
      <c r="T88" s="26" t="s">
        <v>430</v>
      </c>
      <c r="U88" s="26" t="s">
        <v>430</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0.80632451000000016</v>
      </c>
      <c r="G89" s="26" t="s">
        <v>430</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1.62112094</v>
      </c>
      <c r="G90" s="145">
        <v>9.8800000000000016E-3</v>
      </c>
      <c r="H90" s="145">
        <v>0.10992</v>
      </c>
      <c r="I90" s="145">
        <v>4.0111100000000011E-2</v>
      </c>
      <c r="J90" s="145">
        <v>4.3894900000000001E-2</v>
      </c>
      <c r="K90" s="145">
        <v>4.7330000000000004E-2</v>
      </c>
      <c r="L90" s="145">
        <v>1.8837000000000001E-6</v>
      </c>
      <c r="M90" s="26" t="s">
        <v>430</v>
      </c>
      <c r="N90" s="26" t="s">
        <v>430</v>
      </c>
      <c r="O90" s="26" t="s">
        <v>430</v>
      </c>
      <c r="P90" s="26" t="s">
        <v>430</v>
      </c>
      <c r="Q90" s="26" t="s">
        <v>430</v>
      </c>
      <c r="R90" s="26" t="s">
        <v>430</v>
      </c>
      <c r="S90" s="26" t="s">
        <v>430</v>
      </c>
      <c r="T90" s="26" t="s">
        <v>430</v>
      </c>
      <c r="U90" s="26" t="s">
        <v>430</v>
      </c>
      <c r="V90" s="26" t="s">
        <v>430</v>
      </c>
      <c r="W90" s="26" t="s">
        <v>430</v>
      </c>
      <c r="X90" s="145">
        <v>4.6678484999999994E-3</v>
      </c>
      <c r="Y90" s="145">
        <v>2.3561520999999998E-3</v>
      </c>
      <c r="Z90" s="145">
        <v>2.3561520999999998E-3</v>
      </c>
      <c r="AA90" s="145">
        <v>2.3561520999999998E-3</v>
      </c>
      <c r="AB90" s="145">
        <v>1.1736304799999998E-2</v>
      </c>
      <c r="AC90" s="145">
        <v>1.047512E-3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7.0261209999999998E-3</v>
      </c>
      <c r="F91" s="145">
        <v>2.1252440000000001E-2</v>
      </c>
      <c r="G91" s="145">
        <v>4.5495210000000008E-3</v>
      </c>
      <c r="H91" s="145">
        <v>1.5296070000000002E-2</v>
      </c>
      <c r="I91" s="145">
        <v>9.9594845740160018E-2</v>
      </c>
      <c r="J91" s="145">
        <v>9.9667125882880014E-2</v>
      </c>
      <c r="K91" s="145">
        <v>9.9682054941120021E-2</v>
      </c>
      <c r="L91" s="145">
        <v>4.4782470000000006E-4</v>
      </c>
      <c r="M91" s="145">
        <v>0.21385879800000002</v>
      </c>
      <c r="N91" s="145">
        <v>1.1810677760000001</v>
      </c>
      <c r="O91" s="145">
        <v>2.2132886720000005E-2</v>
      </c>
      <c r="P91" s="145">
        <v>8.5868447999999997E-5</v>
      </c>
      <c r="Q91" s="145">
        <v>2.0035971200000001E-3</v>
      </c>
      <c r="R91" s="145">
        <v>2.3500838399999995E-2</v>
      </c>
      <c r="S91" s="145">
        <v>0.68877333600000001</v>
      </c>
      <c r="T91" s="145">
        <v>5.5145580000000007E-2</v>
      </c>
      <c r="U91" s="26" t="s">
        <v>429</v>
      </c>
      <c r="V91" s="145">
        <v>0.40163230000000005</v>
      </c>
      <c r="W91" s="145">
        <v>3.6858000000000003E-4</v>
      </c>
      <c r="X91" s="145">
        <v>4.0912380000000001E-4</v>
      </c>
      <c r="Y91" s="145">
        <v>1.6586099999999998E-4</v>
      </c>
      <c r="Z91" s="145">
        <v>1.6586099999999998E-4</v>
      </c>
      <c r="AA91" s="145">
        <v>1.6586099999999998E-4</v>
      </c>
      <c r="AB91" s="145">
        <v>9.0670679999999991E-4</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1.6111491651820005</v>
      </c>
      <c r="G92" s="145">
        <v>0.96018999999999999</v>
      </c>
      <c r="H92" s="145">
        <v>5.04E-2</v>
      </c>
      <c r="I92" s="145">
        <v>0.31661261202528734</v>
      </c>
      <c r="J92" s="145">
        <v>0.42693555441383063</v>
      </c>
      <c r="K92" s="145">
        <v>0.51622206334999998</v>
      </c>
      <c r="L92" s="145">
        <v>1.0420787312657475E-2</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26" t="s">
        <v>430</v>
      </c>
      <c r="AD92" s="26" t="s">
        <v>430</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1.7681266800000004</v>
      </c>
      <c r="G93" s="26" t="s">
        <v>431</v>
      </c>
      <c r="H93" s="26" t="s">
        <v>430</v>
      </c>
      <c r="I93" s="145">
        <v>0.40569612047999987</v>
      </c>
      <c r="J93" s="145">
        <v>0.42092932787999998</v>
      </c>
      <c r="K93" s="145">
        <v>0.44097595799999989</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1.26607289</v>
      </c>
      <c r="G95" s="145" t="s">
        <v>430</v>
      </c>
      <c r="H95" s="26" t="s">
        <v>430</v>
      </c>
      <c r="I95" s="145">
        <v>5.8168080000000006E-4</v>
      </c>
      <c r="J95" s="145">
        <v>2.327127E-2</v>
      </c>
      <c r="K95" s="145">
        <v>0.12066734</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145" t="s">
        <v>430</v>
      </c>
      <c r="AJ95" s="26"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145" t="s">
        <v>434</v>
      </c>
      <c r="AK97" s="26" t="s">
        <v>434</v>
      </c>
      <c r="AL97" s="49" t="s">
        <v>430</v>
      </c>
    </row>
    <row r="98" spans="1:38" s="2" customFormat="1" ht="26.25" customHeight="1" thickBot="1" x14ac:dyDescent="0.3">
      <c r="A98" s="70" t="s">
        <v>54</v>
      </c>
      <c r="B98" s="70" t="s">
        <v>242</v>
      </c>
      <c r="C98" s="70" t="s">
        <v>243</v>
      </c>
      <c r="D98" s="72"/>
      <c r="E98" s="145" t="s">
        <v>430</v>
      </c>
      <c r="F98" s="145">
        <v>5.8814899999999996E-3</v>
      </c>
      <c r="G98" s="145">
        <v>2.0000000000000002E-5</v>
      </c>
      <c r="H98" s="145">
        <v>6.8500000000000011E-3</v>
      </c>
      <c r="I98" s="145">
        <v>1.0160254118016483E-2</v>
      </c>
      <c r="J98" s="145">
        <v>1.5867219570994073E-2</v>
      </c>
      <c r="K98" s="145">
        <v>2.1141493400000003E-2</v>
      </c>
      <c r="L98" s="145" t="s">
        <v>430</v>
      </c>
      <c r="M98" s="145" t="s">
        <v>430</v>
      </c>
      <c r="N98" s="145" t="s">
        <v>430</v>
      </c>
      <c r="O98" s="145" t="s">
        <v>430</v>
      </c>
      <c r="P98" s="145" t="s">
        <v>430</v>
      </c>
      <c r="Q98" s="145" t="s">
        <v>430</v>
      </c>
      <c r="R98" s="145" t="s">
        <v>430</v>
      </c>
      <c r="S98" s="145" t="s">
        <v>430</v>
      </c>
      <c r="T98" s="145" t="s">
        <v>430</v>
      </c>
      <c r="U98" s="26" t="s">
        <v>430</v>
      </c>
      <c r="V98" s="145" t="s">
        <v>430</v>
      </c>
      <c r="W98" s="145">
        <v>8.7821280000000002E-3</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145" t="s">
        <v>430</v>
      </c>
      <c r="AK98" s="26" t="s">
        <v>430</v>
      </c>
      <c r="AL98" s="49" t="s">
        <v>430</v>
      </c>
    </row>
    <row r="99" spans="1:38" s="2" customFormat="1" ht="26.25" customHeight="1" thickBot="1" x14ac:dyDescent="0.3">
      <c r="A99" s="70" t="s">
        <v>244</v>
      </c>
      <c r="B99" s="70" t="s">
        <v>245</v>
      </c>
      <c r="C99" s="70" t="s">
        <v>454</v>
      </c>
      <c r="D99" s="72"/>
      <c r="E99" s="145">
        <v>4.3136968814435281E-2</v>
      </c>
      <c r="F99" s="145">
        <v>6.4525810549999996</v>
      </c>
      <c r="G99" s="145" t="s">
        <v>430</v>
      </c>
      <c r="H99" s="145">
        <v>5.753782033222766</v>
      </c>
      <c r="I99" s="145">
        <v>6.6023257130000013E-2</v>
      </c>
      <c r="J99" s="145">
        <v>0.1014503707</v>
      </c>
      <c r="K99" s="145">
        <v>0.22222462160000001</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282.44299999999998</v>
      </c>
      <c r="AL99" s="49" t="s">
        <v>246</v>
      </c>
    </row>
    <row r="100" spans="1:38" s="2" customFormat="1" ht="26.25" customHeight="1" thickBot="1" x14ac:dyDescent="0.3">
      <c r="A100" s="70" t="s">
        <v>244</v>
      </c>
      <c r="B100" s="70" t="s">
        <v>247</v>
      </c>
      <c r="C100" s="70" t="s">
        <v>455</v>
      </c>
      <c r="D100" s="72"/>
      <c r="E100" s="145">
        <v>0.14117155236869502</v>
      </c>
      <c r="F100" s="145">
        <v>4.0432518592999998</v>
      </c>
      <c r="G100" s="145" t="s">
        <v>430</v>
      </c>
      <c r="H100" s="145">
        <v>4.9657449579247208</v>
      </c>
      <c r="I100" s="145">
        <v>5.1563686310000002E-2</v>
      </c>
      <c r="J100" s="145">
        <v>7.9340341210000012E-2</v>
      </c>
      <c r="K100" s="145">
        <v>0.17145240837</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145" t="s">
        <v>430</v>
      </c>
      <c r="AK100" s="145">
        <v>626.57799999999997</v>
      </c>
      <c r="AL100" s="49" t="s">
        <v>246</v>
      </c>
    </row>
    <row r="101" spans="1:38" s="2" customFormat="1" ht="26.25" customHeight="1" thickBot="1" x14ac:dyDescent="0.3">
      <c r="A101" s="70" t="s">
        <v>244</v>
      </c>
      <c r="B101" s="70" t="s">
        <v>248</v>
      </c>
      <c r="C101" s="70" t="s">
        <v>249</v>
      </c>
      <c r="D101" s="72"/>
      <c r="E101" s="145">
        <v>1.1375307208014884E-2</v>
      </c>
      <c r="F101" s="145">
        <v>0.16973131559999999</v>
      </c>
      <c r="G101" s="145" t="s">
        <v>430</v>
      </c>
      <c r="H101" s="145">
        <v>0.17897366346991014</v>
      </c>
      <c r="I101" s="145">
        <v>1.535810613E-3</v>
      </c>
      <c r="J101" s="145">
        <v>4.6074318380000005E-3</v>
      </c>
      <c r="K101" s="145">
        <v>1.075067429E-2</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145" t="s">
        <v>430</v>
      </c>
      <c r="AJ101" s="26" t="s">
        <v>430</v>
      </c>
      <c r="AK101" s="145">
        <v>156.51300000000001</v>
      </c>
      <c r="AL101" s="49" t="s">
        <v>246</v>
      </c>
    </row>
    <row r="102" spans="1:38" s="2" customFormat="1" ht="26.25" customHeight="1" thickBot="1" x14ac:dyDescent="0.3">
      <c r="A102" s="70" t="s">
        <v>244</v>
      </c>
      <c r="B102" s="70" t="s">
        <v>250</v>
      </c>
      <c r="C102" s="70" t="s">
        <v>456</v>
      </c>
      <c r="D102" s="72"/>
      <c r="E102" s="145">
        <v>7.8170889910213533E-3</v>
      </c>
      <c r="F102" s="145">
        <v>0.29029918966100005</v>
      </c>
      <c r="G102" s="145" t="s">
        <v>430</v>
      </c>
      <c r="H102" s="145">
        <v>3.4546905232670704</v>
      </c>
      <c r="I102" s="145">
        <v>2.3929526E-3</v>
      </c>
      <c r="J102" s="145">
        <v>5.2252053E-2</v>
      </c>
      <c r="K102" s="145">
        <v>0.33587128399999994</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145" t="s">
        <v>430</v>
      </c>
      <c r="AK102" s="145">
        <v>854.4</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3.7416833358952918E-4</v>
      </c>
      <c r="F104" s="145">
        <v>3.8569935050000001E-3</v>
      </c>
      <c r="G104" s="145" t="s">
        <v>430</v>
      </c>
      <c r="H104" s="145">
        <v>5.8869584568396463E-3</v>
      </c>
      <c r="I104" s="145">
        <v>4.7091009000000005E-5</v>
      </c>
      <c r="J104" s="145">
        <v>1.41273028E-4</v>
      </c>
      <c r="K104" s="145">
        <v>3.2963706500000004E-4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4.7990000000000004</v>
      </c>
      <c r="AL104" s="49" t="s">
        <v>246</v>
      </c>
    </row>
    <row r="105" spans="1:38" s="2" customFormat="1" ht="26.25" customHeight="1" thickBot="1" x14ac:dyDescent="0.3">
      <c r="A105" s="70" t="s">
        <v>244</v>
      </c>
      <c r="B105" s="70" t="s">
        <v>255</v>
      </c>
      <c r="C105" s="70" t="s">
        <v>256</v>
      </c>
      <c r="D105" s="72"/>
      <c r="E105" s="145">
        <v>3.1183051044328367E-2</v>
      </c>
      <c r="F105" s="145">
        <v>0.24834793517999998</v>
      </c>
      <c r="G105" s="145" t="s">
        <v>430</v>
      </c>
      <c r="H105" s="145">
        <v>0.69199405608292341</v>
      </c>
      <c r="I105" s="145">
        <v>6.2181621689999999E-3</v>
      </c>
      <c r="J105" s="145">
        <v>9.7713976950000014E-3</v>
      </c>
      <c r="K105" s="145">
        <v>2.1319413155000001E-2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145" t="s">
        <v>430</v>
      </c>
      <c r="AI105" s="145" t="s">
        <v>430</v>
      </c>
      <c r="AJ105" s="26" t="s">
        <v>430</v>
      </c>
      <c r="AK105" s="145">
        <v>74.2</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145" t="s">
        <v>457</v>
      </c>
      <c r="AI106" s="145" t="s">
        <v>457</v>
      </c>
      <c r="AJ106" s="26" t="s">
        <v>457</v>
      </c>
      <c r="AK106" s="26" t="s">
        <v>457</v>
      </c>
      <c r="AL106" s="49" t="s">
        <v>246</v>
      </c>
    </row>
    <row r="107" spans="1:38" s="2" customFormat="1" ht="26.25" customHeight="1" thickBot="1" x14ac:dyDescent="0.3">
      <c r="A107" s="70" t="s">
        <v>244</v>
      </c>
      <c r="B107" s="70" t="s">
        <v>259</v>
      </c>
      <c r="C107" s="70" t="s">
        <v>458</v>
      </c>
      <c r="D107" s="72"/>
      <c r="E107" s="145">
        <v>3.9467957314223798E-2</v>
      </c>
      <c r="F107" s="145">
        <v>0.19506207110000001</v>
      </c>
      <c r="G107" s="145" t="s">
        <v>430</v>
      </c>
      <c r="H107" s="145">
        <v>0.43718069035092449</v>
      </c>
      <c r="I107" s="145">
        <v>9.2830280400000003E-3</v>
      </c>
      <c r="J107" s="145">
        <v>0.12377370720000001</v>
      </c>
      <c r="K107" s="145">
        <v>0.58792510919999996</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145" t="s">
        <v>430</v>
      </c>
      <c r="AI107" s="145" t="s">
        <v>430</v>
      </c>
      <c r="AJ107" s="26" t="s">
        <v>430</v>
      </c>
      <c r="AK107" s="145">
        <v>3688.2150000000001</v>
      </c>
      <c r="AL107" s="49" t="s">
        <v>246</v>
      </c>
    </row>
    <row r="108" spans="1:38" s="2" customFormat="1" ht="26.25" customHeight="1" thickBot="1" x14ac:dyDescent="0.3">
      <c r="A108" s="70" t="s">
        <v>244</v>
      </c>
      <c r="B108" s="70" t="s">
        <v>260</v>
      </c>
      <c r="C108" s="70" t="s">
        <v>459</v>
      </c>
      <c r="D108" s="72"/>
      <c r="E108" s="145">
        <v>8.3548735173536101E-2</v>
      </c>
      <c r="F108" s="145">
        <v>0.65695126447000007</v>
      </c>
      <c r="G108" s="145" t="s">
        <v>430</v>
      </c>
      <c r="H108" s="145">
        <v>0.64290108627217923</v>
      </c>
      <c r="I108" s="145">
        <v>8.6981550000000008E-3</v>
      </c>
      <c r="J108" s="145">
        <v>8.6981550000000005E-2</v>
      </c>
      <c r="K108" s="145">
        <v>0.17396310000000001</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145" t="s">
        <v>430</v>
      </c>
      <c r="AJ108" s="26" t="s">
        <v>430</v>
      </c>
      <c r="AK108" s="145">
        <v>8698.1550000000007</v>
      </c>
      <c r="AL108" s="49" t="s">
        <v>246</v>
      </c>
    </row>
    <row r="109" spans="1:38" s="2" customFormat="1" ht="26.25" customHeight="1" thickBot="1" x14ac:dyDescent="0.3">
      <c r="A109" s="70" t="s">
        <v>244</v>
      </c>
      <c r="B109" s="70" t="s">
        <v>261</v>
      </c>
      <c r="C109" s="70" t="s">
        <v>460</v>
      </c>
      <c r="D109" s="72"/>
      <c r="E109" s="145">
        <v>7.9939941792424949E-3</v>
      </c>
      <c r="F109" s="145">
        <v>3.0698971030000001E-2</v>
      </c>
      <c r="G109" s="26" t="s">
        <v>430</v>
      </c>
      <c r="H109" s="145">
        <v>6.151313724697649E-2</v>
      </c>
      <c r="I109" s="145">
        <v>2.6031100000000001E-3</v>
      </c>
      <c r="J109" s="145">
        <v>1.4317105E-2</v>
      </c>
      <c r="K109" s="145">
        <v>1.4317105E-2</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260.31099999999998</v>
      </c>
      <c r="AL109" s="49" t="s">
        <v>246</v>
      </c>
    </row>
    <row r="110" spans="1:38" s="2" customFormat="1" ht="26.25" customHeight="1" thickBot="1" x14ac:dyDescent="0.3">
      <c r="A110" s="70" t="s">
        <v>244</v>
      </c>
      <c r="B110" s="70" t="s">
        <v>262</v>
      </c>
      <c r="C110" s="70" t="s">
        <v>461</v>
      </c>
      <c r="D110" s="72"/>
      <c r="E110" s="145">
        <v>4.3443649702489991E-3</v>
      </c>
      <c r="F110" s="145">
        <v>2.0382771933000001E-2</v>
      </c>
      <c r="G110" s="26" t="s">
        <v>430</v>
      </c>
      <c r="H110" s="145">
        <v>4.8097355186529411E-2</v>
      </c>
      <c r="I110" s="145">
        <v>1.229224575E-2</v>
      </c>
      <c r="J110" s="145">
        <v>8.6420081999999995E-2</v>
      </c>
      <c r="K110" s="145">
        <v>8.9375569500000002E-2</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764.57100000000003</v>
      </c>
      <c r="AL110" s="49" t="s">
        <v>246</v>
      </c>
    </row>
    <row r="111" spans="1:38" s="2" customFormat="1" ht="26.25" customHeight="1" thickBot="1" x14ac:dyDescent="0.3">
      <c r="A111" s="70" t="s">
        <v>244</v>
      </c>
      <c r="B111" s="70" t="s">
        <v>263</v>
      </c>
      <c r="C111" s="70" t="s">
        <v>462</v>
      </c>
      <c r="D111" s="72"/>
      <c r="E111" s="145">
        <v>6.0173460314923856E-2</v>
      </c>
      <c r="F111" s="145">
        <v>1.2172842358</v>
      </c>
      <c r="G111" s="26" t="s">
        <v>430</v>
      </c>
      <c r="H111" s="145">
        <v>2.7068902300981033</v>
      </c>
      <c r="I111" s="145">
        <v>1.2917695999999999E-2</v>
      </c>
      <c r="J111" s="145">
        <v>2.5835391999999999E-2</v>
      </c>
      <c r="K111" s="145">
        <v>5.8129632000000001E-2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3302.6909999999998</v>
      </c>
      <c r="AL111" s="49" t="s">
        <v>246</v>
      </c>
    </row>
    <row r="112" spans="1:38" s="2" customFormat="1" ht="26.25" customHeight="1" thickBot="1" x14ac:dyDescent="0.3">
      <c r="A112" s="70" t="s">
        <v>264</v>
      </c>
      <c r="B112" s="70" t="s">
        <v>265</v>
      </c>
      <c r="C112" s="70" t="s">
        <v>266</v>
      </c>
      <c r="D112" s="72"/>
      <c r="E112" s="145">
        <v>5.5278648045455947</v>
      </c>
      <c r="F112" s="145" t="s">
        <v>430</v>
      </c>
      <c r="G112" s="145" t="s">
        <v>430</v>
      </c>
      <c r="H112" s="145">
        <v>1.8551108727199999</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26" t="s">
        <v>430</v>
      </c>
      <c r="AJ112" s="26" t="s">
        <v>430</v>
      </c>
      <c r="AK112" s="145">
        <v>138.12799999999999</v>
      </c>
      <c r="AL112" s="49" t="s">
        <v>475</v>
      </c>
    </row>
    <row r="113" spans="1:38" s="2" customFormat="1" ht="26.25" customHeight="1" thickBot="1" x14ac:dyDescent="0.3">
      <c r="A113" s="70" t="s">
        <v>264</v>
      </c>
      <c r="B113" s="70" t="s">
        <v>267</v>
      </c>
      <c r="C113" s="70" t="s">
        <v>268</v>
      </c>
      <c r="D113" s="72"/>
      <c r="E113" s="145">
        <v>2.9655074942580595</v>
      </c>
      <c r="F113" s="145">
        <v>2.4721724208340001</v>
      </c>
      <c r="G113" s="26" t="s">
        <v>430</v>
      </c>
      <c r="H113" s="145">
        <v>7.6708944029386865</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3.2400000000000003E-3</v>
      </c>
      <c r="F114" s="145" t="s">
        <v>430</v>
      </c>
      <c r="G114" s="145" t="s">
        <v>430</v>
      </c>
      <c r="H114" s="145">
        <v>2.2130359999999998E-3</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145"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0.54839610864536781</v>
      </c>
      <c r="F116" s="145">
        <v>6.4056252936999999E-2</v>
      </c>
      <c r="G116" s="26" t="s">
        <v>430</v>
      </c>
      <c r="H116" s="145">
        <v>1.3570359413852471</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145"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0.21892784999999998</v>
      </c>
      <c r="J119" s="145">
        <v>3.9657699999999996</v>
      </c>
      <c r="K119" s="145">
        <v>3.9657699999999996</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145"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0.8945533323429754</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2.1459249999999999E-2</v>
      </c>
      <c r="AD122" s="26" t="s">
        <v>430</v>
      </c>
      <c r="AE122" s="144" t="s">
        <v>443</v>
      </c>
      <c r="AF122" s="145" t="s">
        <v>430</v>
      </c>
      <c r="AG122" s="26" t="s">
        <v>430</v>
      </c>
      <c r="AH122" s="26" t="s">
        <v>430</v>
      </c>
      <c r="AI122" s="145" t="s">
        <v>430</v>
      </c>
      <c r="AJ122" s="26" t="s">
        <v>430</v>
      </c>
      <c r="AK122" s="26" t="s">
        <v>430</v>
      </c>
      <c r="AL122" s="49" t="s">
        <v>443</v>
      </c>
    </row>
    <row r="123" spans="1:38" s="2" customFormat="1" ht="26.25" customHeight="1" thickBot="1" x14ac:dyDescent="0.3">
      <c r="A123" s="70" t="s">
        <v>264</v>
      </c>
      <c r="B123" s="70" t="s">
        <v>285</v>
      </c>
      <c r="C123" s="70" t="s">
        <v>286</v>
      </c>
      <c r="D123" s="72"/>
      <c r="E123" s="145">
        <v>7.0411929233771361E-2</v>
      </c>
      <c r="F123" s="145">
        <v>0.13463116054375096</v>
      </c>
      <c r="G123" s="145">
        <v>1.0078336844556838E-2</v>
      </c>
      <c r="H123" s="145">
        <v>6.8991656638567003E-2</v>
      </c>
      <c r="I123" s="145">
        <v>0.1767058522124989</v>
      </c>
      <c r="J123" s="145">
        <v>0.18532980929231979</v>
      </c>
      <c r="K123" s="145">
        <v>0.1882044616522601</v>
      </c>
      <c r="L123" s="145">
        <v>2.1889380471204558E-2</v>
      </c>
      <c r="M123" s="145">
        <v>2.2609871204917451</v>
      </c>
      <c r="N123" s="145">
        <v>2.0196675578658513E-3</v>
      </c>
      <c r="O123" s="145">
        <v>1.8425060839243175E-2</v>
      </c>
      <c r="P123" s="145">
        <v>3.552071558850501E-3</v>
      </c>
      <c r="Q123" s="145">
        <v>1.1525895175386474E-4</v>
      </c>
      <c r="R123" s="145">
        <v>2.943960631223928E-3</v>
      </c>
      <c r="S123" s="145">
        <v>1.3533267430388212E-3</v>
      </c>
      <c r="T123" s="145">
        <v>1.054589419266628E-3</v>
      </c>
      <c r="U123" s="145">
        <v>7.7893940735742804E-4</v>
      </c>
      <c r="V123" s="145">
        <v>1.5346441348515328E-2</v>
      </c>
      <c r="W123" s="145">
        <v>1.4373261799701463E-2</v>
      </c>
      <c r="X123" s="145">
        <v>2.2800700629420722E-6</v>
      </c>
      <c r="Y123" s="145">
        <v>6.7061916681311149E-6</v>
      </c>
      <c r="Z123" s="145">
        <v>2.2801163986367278E-6</v>
      </c>
      <c r="AA123" s="145">
        <v>1.4528986623645565E-6</v>
      </c>
      <c r="AB123" s="145">
        <v>1.2719276792074473E-5</v>
      </c>
      <c r="AC123" s="145" t="s">
        <v>430</v>
      </c>
      <c r="AD123" s="145" t="s">
        <v>430</v>
      </c>
      <c r="AE123" s="144" t="s">
        <v>443</v>
      </c>
      <c r="AF123" s="145" t="s">
        <v>430</v>
      </c>
      <c r="AG123" s="26" t="s">
        <v>430</v>
      </c>
      <c r="AH123" s="26" t="s">
        <v>430</v>
      </c>
      <c r="AI123" s="26" t="s">
        <v>430</v>
      </c>
      <c r="AJ123" s="26" t="s">
        <v>430</v>
      </c>
      <c r="AK123" s="145">
        <v>28.746523599402927</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26"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8.8601658E-2</v>
      </c>
      <c r="G125" s="145" t="s">
        <v>430</v>
      </c>
      <c r="H125" s="26" t="s">
        <v>430</v>
      </c>
      <c r="I125" s="145">
        <v>8.5724759999999993E-5</v>
      </c>
      <c r="J125" s="145">
        <v>5.6890068E-4</v>
      </c>
      <c r="K125" s="145">
        <v>1.2027443599999998E-3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8.8696990000000003E-2</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369.57080000000002</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26" t="s">
        <v>431</v>
      </c>
      <c r="J130" s="26" t="s">
        <v>431</v>
      </c>
      <c r="K130" s="26"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434</v>
      </c>
      <c r="F131" s="145" t="s">
        <v>434</v>
      </c>
      <c r="G131" s="26" t="s">
        <v>434</v>
      </c>
      <c r="H131" s="26" t="s">
        <v>434</v>
      </c>
      <c r="I131" s="145" t="s">
        <v>434</v>
      </c>
      <c r="J131" s="145" t="s">
        <v>434</v>
      </c>
      <c r="K131" s="145" t="s">
        <v>434</v>
      </c>
      <c r="L131" s="26" t="s">
        <v>434</v>
      </c>
      <c r="M131" s="26" t="s">
        <v>434</v>
      </c>
      <c r="N131" s="26" t="s">
        <v>434</v>
      </c>
      <c r="O131" s="26" t="s">
        <v>434</v>
      </c>
      <c r="P131" s="26" t="s">
        <v>434</v>
      </c>
      <c r="Q131" s="26" t="s">
        <v>434</v>
      </c>
      <c r="R131" s="26" t="s">
        <v>434</v>
      </c>
      <c r="S131" s="26" t="s">
        <v>434</v>
      </c>
      <c r="T131" s="26" t="s">
        <v>434</v>
      </c>
      <c r="U131" s="26" t="s">
        <v>434</v>
      </c>
      <c r="V131" s="26" t="s">
        <v>434</v>
      </c>
      <c r="W131" s="26" t="s">
        <v>434</v>
      </c>
      <c r="X131" s="26" t="s">
        <v>434</v>
      </c>
      <c r="Y131" s="26" t="s">
        <v>434</v>
      </c>
      <c r="Z131" s="26" t="s">
        <v>434</v>
      </c>
      <c r="AA131" s="26" t="s">
        <v>434</v>
      </c>
      <c r="AB131" s="26" t="s">
        <v>434</v>
      </c>
      <c r="AC131" s="26" t="s">
        <v>434</v>
      </c>
      <c r="AD131" s="26" t="s">
        <v>434</v>
      </c>
      <c r="AE131" s="144" t="s">
        <v>443</v>
      </c>
      <c r="AF131" s="26" t="s">
        <v>434</v>
      </c>
      <c r="AG131" s="26" t="s">
        <v>434</v>
      </c>
      <c r="AH131" s="26" t="s">
        <v>434</v>
      </c>
      <c r="AI131" s="26" t="s">
        <v>434</v>
      </c>
      <c r="AJ131" s="26" t="s">
        <v>434</v>
      </c>
      <c r="AK131" s="26" t="s">
        <v>434</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9.5366010000000009E-4</v>
      </c>
      <c r="J133" s="145">
        <v>9.5366010000000009E-4</v>
      </c>
      <c r="K133" s="145">
        <v>1.0597444800000001E-3</v>
      </c>
      <c r="L133" s="145">
        <v>4.7683005000000004E-4</v>
      </c>
      <c r="M133" s="26" t="s">
        <v>431</v>
      </c>
      <c r="N133" s="145">
        <v>8.2531449000000005E-4</v>
      </c>
      <c r="O133" s="145">
        <v>1.3823949000000004E-4</v>
      </c>
      <c r="P133" s="145">
        <v>1.8293069870125925E-2</v>
      </c>
      <c r="Q133" s="145">
        <v>3.7404363000000004E-4</v>
      </c>
      <c r="R133" s="145">
        <v>3.7266947999999999E-4</v>
      </c>
      <c r="S133" s="145">
        <v>3.4161369000000006E-4</v>
      </c>
      <c r="T133" s="145">
        <v>4.7628038999999995E-4</v>
      </c>
      <c r="U133" s="145">
        <v>5.4361373999999994E-4</v>
      </c>
      <c r="V133" s="145">
        <v>4.4005779599999998E-3</v>
      </c>
      <c r="W133" s="145">
        <v>7.4204099999999992E-4</v>
      </c>
      <c r="X133" s="145">
        <v>3.6277559999999996E-4</v>
      </c>
      <c r="Y133" s="145">
        <v>1.9815242999999999E-4</v>
      </c>
      <c r="Z133" s="145">
        <v>1.7699052000000001E-4</v>
      </c>
      <c r="AA133" s="145">
        <v>1.9210617000000002E-4</v>
      </c>
      <c r="AB133" s="145">
        <v>9.3002472000000005E-4</v>
      </c>
      <c r="AC133" s="145">
        <v>4.1224500000000006E-3</v>
      </c>
      <c r="AD133" s="145">
        <v>1.1268029999999998E-2</v>
      </c>
      <c r="AE133" s="144" t="s">
        <v>443</v>
      </c>
      <c r="AF133" s="26" t="s">
        <v>430</v>
      </c>
      <c r="AG133" s="26" t="s">
        <v>430</v>
      </c>
      <c r="AH133" s="26" t="s">
        <v>430</v>
      </c>
      <c r="AI133" s="26" t="s">
        <v>430</v>
      </c>
      <c r="AJ133" s="26" t="s">
        <v>430</v>
      </c>
      <c r="AK133" s="145">
        <v>27483</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7.7000000000000002E-3</v>
      </c>
      <c r="G136" s="26" t="s">
        <v>430</v>
      </c>
      <c r="H136" s="145">
        <v>1.8399999999999998E-3</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1.366E-2</v>
      </c>
      <c r="G137" s="26" t="s">
        <v>430</v>
      </c>
      <c r="H137" s="26" t="s">
        <v>430</v>
      </c>
      <c r="I137" s="145" t="s">
        <v>430</v>
      </c>
      <c r="J137" s="145" t="s">
        <v>430</v>
      </c>
      <c r="K137" s="145" t="s">
        <v>430</v>
      </c>
      <c r="L137" s="145" t="s">
        <v>430</v>
      </c>
      <c r="M137" s="26" t="s">
        <v>430</v>
      </c>
      <c r="N137" s="26" t="s">
        <v>430</v>
      </c>
      <c r="O137" s="26" t="s">
        <v>430</v>
      </c>
      <c r="P137" s="26" t="s">
        <v>430</v>
      </c>
      <c r="Q137" s="26" t="s">
        <v>430</v>
      </c>
      <c r="R137" s="26" t="s">
        <v>430</v>
      </c>
      <c r="S137" s="26" t="s">
        <v>430</v>
      </c>
      <c r="T137" s="26" t="s">
        <v>430</v>
      </c>
      <c r="U137" s="26" t="s">
        <v>430</v>
      </c>
      <c r="V137" s="26"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910491</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0.37549870000000002</v>
      </c>
      <c r="I139" s="145">
        <v>0.10987110160000001</v>
      </c>
      <c r="J139" s="145">
        <v>0.10987110160000001</v>
      </c>
      <c r="K139" s="145">
        <v>0.10987110160000001</v>
      </c>
      <c r="L139" s="145">
        <v>9.5700000240000003E-3</v>
      </c>
      <c r="M139" s="26" t="s">
        <v>430</v>
      </c>
      <c r="N139" s="145">
        <v>3.1118319999999999E-4</v>
      </c>
      <c r="O139" s="145">
        <v>6.2799280000000002E-4</v>
      </c>
      <c r="P139" s="145">
        <v>6.2799280000000002E-4</v>
      </c>
      <c r="Q139" s="145">
        <v>9.9587280000000013E-4</v>
      </c>
      <c r="R139" s="145">
        <v>9.5129440000000002E-4</v>
      </c>
      <c r="S139" s="145">
        <v>2.2120407999999996E-3</v>
      </c>
      <c r="T139" s="26" t="s">
        <v>430</v>
      </c>
      <c r="U139" s="26" t="s">
        <v>430</v>
      </c>
      <c r="V139" s="26" t="s">
        <v>430</v>
      </c>
      <c r="W139" s="145">
        <v>1.1371624192000001</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434</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T141" si="0">SUM(E14:E140)</f>
        <v>134.37524476830606</v>
      </c>
      <c r="F141" s="20">
        <f t="shared" si="0"/>
        <v>89.810851373457737</v>
      </c>
      <c r="G141" s="20">
        <f t="shared" si="0"/>
        <v>39.808942546736553</v>
      </c>
      <c r="H141" s="20">
        <f t="shared" si="0"/>
        <v>33.194542844764214</v>
      </c>
      <c r="I141" s="20">
        <f t="shared" si="0"/>
        <v>18.425777920573307</v>
      </c>
      <c r="J141" s="20">
        <f t="shared" si="0"/>
        <v>32.422625784365785</v>
      </c>
      <c r="K141" s="20">
        <f t="shared" si="0"/>
        <v>47.227820639658304</v>
      </c>
      <c r="L141" s="20">
        <f t="shared" si="0"/>
        <v>4.3050834243311709</v>
      </c>
      <c r="M141" s="20">
        <f t="shared" si="0"/>
        <v>368.14845263029019</v>
      </c>
      <c r="N141" s="20">
        <f t="shared" si="0"/>
        <v>15.697136916057714</v>
      </c>
      <c r="O141" s="20">
        <f t="shared" si="0"/>
        <v>0.94112785550479872</v>
      </c>
      <c r="P141" s="20">
        <f t="shared" si="0"/>
        <v>0.58881221313543608</v>
      </c>
      <c r="Q141" s="20">
        <f t="shared" si="0"/>
        <v>2.5781216736019559</v>
      </c>
      <c r="R141" s="20">
        <f t="shared" si="0"/>
        <v>18.17240075849606</v>
      </c>
      <c r="S141" s="20">
        <f t="shared" si="0"/>
        <v>41.641356110806448</v>
      </c>
      <c r="T141" s="20">
        <f t="shared" si="0"/>
        <v>15.716302361486209</v>
      </c>
      <c r="U141" s="20" t="s">
        <v>429</v>
      </c>
      <c r="V141" s="20">
        <f t="shared" ref="V141:AD141" si="1">SUM(V14:V140)</f>
        <v>127.34666670685066</v>
      </c>
      <c r="W141" s="20">
        <f t="shared" si="1"/>
        <v>15.730670721838454</v>
      </c>
      <c r="X141" s="20">
        <f t="shared" si="1"/>
        <v>0.20954463963617567</v>
      </c>
      <c r="Y141" s="20">
        <f t="shared" si="1"/>
        <v>0.2943338871551831</v>
      </c>
      <c r="Z141" s="20">
        <f t="shared" si="1"/>
        <v>0.15761811093761968</v>
      </c>
      <c r="AA141" s="20">
        <f t="shared" si="1"/>
        <v>0.11157581242843277</v>
      </c>
      <c r="AB141" s="20">
        <f t="shared" si="1"/>
        <v>10.326392125778233</v>
      </c>
      <c r="AC141" s="20">
        <f t="shared" si="1"/>
        <v>59.961932161467665</v>
      </c>
      <c r="AD141" s="20">
        <f t="shared" si="1"/>
        <v>25.770936055606239</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v>-1.675277403025073</v>
      </c>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134.37524476830606</v>
      </c>
      <c r="F152" s="14">
        <f t="shared" ref="F152:AD152" si="2">SUM(F$141, F$151, IF(AND(ISNUMBER(SEARCH($B$4,"AT|BE|CH|GB|IE|LT|LU|NL")),SUM(F$143:F$149)&gt;0),SUM(F$143:F$149)-SUM(F$27:F$33),0))</f>
        <v>89.810851373457737</v>
      </c>
      <c r="G152" s="14">
        <f t="shared" si="2"/>
        <v>39.808942546736553</v>
      </c>
      <c r="H152" s="14">
        <f t="shared" si="2"/>
        <v>31.51926544173914</v>
      </c>
      <c r="I152" s="14">
        <f t="shared" si="2"/>
        <v>18.425777920573307</v>
      </c>
      <c r="J152" s="14">
        <f t="shared" si="2"/>
        <v>32.422625784365785</v>
      </c>
      <c r="K152" s="14">
        <f t="shared" si="2"/>
        <v>47.227820639658304</v>
      </c>
      <c r="L152" s="14">
        <f t="shared" si="2"/>
        <v>4.3050834243311709</v>
      </c>
      <c r="M152" s="14">
        <f t="shared" si="2"/>
        <v>368.14845263029019</v>
      </c>
      <c r="N152" s="14">
        <f t="shared" si="2"/>
        <v>15.697136916057714</v>
      </c>
      <c r="O152" s="14">
        <f t="shared" si="2"/>
        <v>0.94112785550479872</v>
      </c>
      <c r="P152" s="14">
        <f t="shared" si="2"/>
        <v>0.58881221313543608</v>
      </c>
      <c r="Q152" s="14">
        <f t="shared" si="2"/>
        <v>2.5781216736019559</v>
      </c>
      <c r="R152" s="14">
        <f t="shared" si="2"/>
        <v>18.17240075849606</v>
      </c>
      <c r="S152" s="14">
        <f t="shared" si="2"/>
        <v>41.641356110806448</v>
      </c>
      <c r="T152" s="14">
        <f t="shared" si="2"/>
        <v>15.716302361486209</v>
      </c>
      <c r="U152" s="14">
        <f t="shared" si="2"/>
        <v>0</v>
      </c>
      <c r="V152" s="14">
        <f t="shared" si="2"/>
        <v>127.34666670685066</v>
      </c>
      <c r="W152" s="14">
        <f t="shared" si="2"/>
        <v>15.730670721838454</v>
      </c>
      <c r="X152" s="14">
        <f t="shared" si="2"/>
        <v>0.20954463963617567</v>
      </c>
      <c r="Y152" s="14">
        <f t="shared" si="2"/>
        <v>0.2943338871551831</v>
      </c>
      <c r="Z152" s="14">
        <f t="shared" si="2"/>
        <v>0.15761811093761968</v>
      </c>
      <c r="AA152" s="14">
        <f t="shared" si="2"/>
        <v>0.11157581242843277</v>
      </c>
      <c r="AB152" s="14">
        <f t="shared" si="2"/>
        <v>10.326392125778233</v>
      </c>
      <c r="AC152" s="14">
        <f t="shared" si="2"/>
        <v>59.961932161467665</v>
      </c>
      <c r="AD152" s="14">
        <f t="shared" si="2"/>
        <v>25.770936055606239</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v>-1.675277403025073</v>
      </c>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134.37524476830606</v>
      </c>
      <c r="F154" s="14">
        <f>SUM(F$141, F$153, -1 * IF(OR($B$6=2005,$B$6&gt;=2020),SUM(F$99:F$122),0), IF(AND(ISNUMBER(SEARCH($B$4,"AT|BE|CH|GB|IE|LT|LU|NL")),SUM(F$143:F$149)&gt;0),SUM(F$143:F$149)-SUM(F$27:F$33),0))</f>
        <v>89.810851373457737</v>
      </c>
      <c r="G154" s="14">
        <f>SUM(G$141, G$153, IF(AND(ISNUMBER(SEARCH($B$4,"AT|BE|CH|GB|IE|LT|LU|NL")),SUM(G$143:G$149)&gt;0),SUM(G$143:G$149)-SUM(G$27:G$33),0))</f>
        <v>39.808942546736553</v>
      </c>
      <c r="H154" s="14">
        <f>SUM(H$141, H$153, IF(AND(ISNUMBER(SEARCH($B$4,"AT|BE|CH|GB|IE|LT|LU|NL")),SUM(H$143:H$149)&gt;0),SUM(H$143:H$149)-SUM(H$27:H$33),0))</f>
        <v>31.51926544173914</v>
      </c>
      <c r="I154" s="14">
        <f t="shared" ref="I154:AD154" si="3">SUM(I$141, I$153, IF(AND(ISNUMBER(SEARCH($B$4,"AT|BE|CH|GB|IE|LT|LU|NL")),SUM(I$143:I$149)&gt;0),SUM(I$143:I$149)-SUM(I$27:I$33),0))</f>
        <v>18.425777920573307</v>
      </c>
      <c r="J154" s="14">
        <f t="shared" si="3"/>
        <v>32.422625784365785</v>
      </c>
      <c r="K154" s="14">
        <f t="shared" si="3"/>
        <v>47.227820639658304</v>
      </c>
      <c r="L154" s="14">
        <f t="shared" si="3"/>
        <v>4.3050834243311709</v>
      </c>
      <c r="M154" s="14">
        <f t="shared" si="3"/>
        <v>368.14845263029019</v>
      </c>
      <c r="N154" s="14">
        <f t="shared" si="3"/>
        <v>15.697136916057714</v>
      </c>
      <c r="O154" s="14">
        <f t="shared" si="3"/>
        <v>0.94112785550479872</v>
      </c>
      <c r="P154" s="14">
        <f t="shared" si="3"/>
        <v>0.58881221313543608</v>
      </c>
      <c r="Q154" s="14">
        <f t="shared" si="3"/>
        <v>2.5781216736019559</v>
      </c>
      <c r="R154" s="14">
        <f t="shared" si="3"/>
        <v>18.17240075849606</v>
      </c>
      <c r="S154" s="14">
        <f t="shared" si="3"/>
        <v>41.641356110806448</v>
      </c>
      <c r="T154" s="14">
        <f t="shared" si="3"/>
        <v>15.716302361486209</v>
      </c>
      <c r="U154" s="14">
        <f t="shared" si="3"/>
        <v>0</v>
      </c>
      <c r="V154" s="14">
        <f t="shared" si="3"/>
        <v>127.34666670685066</v>
      </c>
      <c r="W154" s="14">
        <f t="shared" si="3"/>
        <v>15.730670721838454</v>
      </c>
      <c r="X154" s="14">
        <f t="shared" si="3"/>
        <v>0.20954463963617567</v>
      </c>
      <c r="Y154" s="14">
        <f t="shared" si="3"/>
        <v>0.2943338871551831</v>
      </c>
      <c r="Z154" s="14">
        <f t="shared" si="3"/>
        <v>0.15761811093761968</v>
      </c>
      <c r="AA154" s="14">
        <f t="shared" si="3"/>
        <v>0.11157581242843277</v>
      </c>
      <c r="AB154" s="14">
        <f t="shared" si="3"/>
        <v>10.326392125778233</v>
      </c>
      <c r="AC154" s="14">
        <f t="shared" si="3"/>
        <v>59.961932161467665</v>
      </c>
      <c r="AD154" s="14">
        <f t="shared" si="3"/>
        <v>25.770936055606239</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7.2527715479992549</v>
      </c>
      <c r="F157" s="23">
        <v>0.13374798956193992</v>
      </c>
      <c r="G157" s="23">
        <v>0.48027890683286611</v>
      </c>
      <c r="H157" s="23" t="s">
        <v>430</v>
      </c>
      <c r="I157" s="23">
        <v>9.2532674649842356E-2</v>
      </c>
      <c r="J157" s="23">
        <v>9.2532674649842356E-2</v>
      </c>
      <c r="K157" s="23">
        <v>9.2532674649842356E-2</v>
      </c>
      <c r="L157" s="23">
        <v>4.6266337324921178E-2</v>
      </c>
      <c r="M157" s="23">
        <v>1.3667086921794991</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24756.644682106504</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0.59755162535841699</v>
      </c>
      <c r="F158" s="23">
        <v>5.4104661842873797E-2</v>
      </c>
      <c r="G158" s="23">
        <v>3.7095401307827354E-2</v>
      </c>
      <c r="H158" s="23" t="s">
        <v>430</v>
      </c>
      <c r="I158" s="23">
        <v>4.4346558382599979E-3</v>
      </c>
      <c r="J158" s="23">
        <v>4.4346558382599979E-3</v>
      </c>
      <c r="K158" s="23">
        <v>4.4346558382599979E-3</v>
      </c>
      <c r="L158" s="23">
        <v>2.2173279191299989E-3</v>
      </c>
      <c r="M158" s="23">
        <v>0.90458796988849555</v>
      </c>
      <c r="N158" s="23">
        <v>0.27051780993076596</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1931.3472731741967</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15.8673</v>
      </c>
      <c r="F159" s="23">
        <v>0.65559999999999996</v>
      </c>
      <c r="G159" s="23">
        <v>0.56342000000000003</v>
      </c>
      <c r="H159" s="23" t="s">
        <v>429</v>
      </c>
      <c r="I159" s="23">
        <v>0.38456296995010147</v>
      </c>
      <c r="J159" s="23">
        <v>0.41203175351796584</v>
      </c>
      <c r="K159" s="23">
        <v>0.41203175351796584</v>
      </c>
      <c r="L159" s="23" t="s">
        <v>429</v>
      </c>
      <c r="M159" s="23">
        <v>2.1294</v>
      </c>
      <c r="N159" s="23" t="s">
        <v>429</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11399.545180663721</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487E7-3A36-432B-8807-F09C0777792B}">
  <sheetPr codeName="Tabelle41"/>
  <dimension ref="A1:AL170"/>
  <sheetViews>
    <sheetView zoomScale="70" zoomScaleNormal="70" workbookViewId="0">
      <pane xSplit="4" ySplit="13" topLeftCell="E152"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11.88671875" style="5" customWidth="1"/>
    <col min="2" max="2" width="10.6640625" style="5" customWidth="1"/>
    <col min="3" max="3" width="43"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2017</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2017</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22.67313803359631</v>
      </c>
      <c r="F14" s="145">
        <v>1.59597875732382</v>
      </c>
      <c r="G14" s="145">
        <v>12.09208016699602</v>
      </c>
      <c r="H14" s="145">
        <v>2.5700000000000002E-3</v>
      </c>
      <c r="I14" s="145">
        <v>0.36999672695497332</v>
      </c>
      <c r="J14" s="145">
        <v>1.1590284092592567</v>
      </c>
      <c r="K14" s="145">
        <v>2.5720232770482974</v>
      </c>
      <c r="L14" s="145">
        <v>2.2816490038354641E-2</v>
      </c>
      <c r="M14" s="145">
        <v>13.448739270861131</v>
      </c>
      <c r="N14" s="145">
        <v>2.0244222013517352</v>
      </c>
      <c r="O14" s="145">
        <v>0.14766848930183415</v>
      </c>
      <c r="P14" s="145">
        <v>0.14632230309050553</v>
      </c>
      <c r="Q14" s="145">
        <v>0.68953939030878497</v>
      </c>
      <c r="R14" s="145">
        <v>1.6127792548531725</v>
      </c>
      <c r="S14" s="145">
        <v>2.4353204646015145</v>
      </c>
      <c r="T14" s="145">
        <v>2.1227250725270084</v>
      </c>
      <c r="U14" s="26" t="s">
        <v>429</v>
      </c>
      <c r="V14" s="145">
        <v>19.660658073276132</v>
      </c>
      <c r="W14" s="145">
        <v>3.3910485301867745</v>
      </c>
      <c r="X14" s="26" t="s">
        <v>431</v>
      </c>
      <c r="Y14" s="26" t="s">
        <v>431</v>
      </c>
      <c r="Z14" s="26" t="s">
        <v>431</v>
      </c>
      <c r="AA14" s="26" t="s">
        <v>431</v>
      </c>
      <c r="AB14" s="145">
        <v>0.54041981233571013</v>
      </c>
      <c r="AC14" s="145">
        <v>0.4162459124392211</v>
      </c>
      <c r="AD14" s="145">
        <v>0.29127708818610887</v>
      </c>
      <c r="AE14" s="144" t="s">
        <v>443</v>
      </c>
      <c r="AF14" s="145">
        <v>4777.5668100000003</v>
      </c>
      <c r="AG14" s="145">
        <v>109870.81340058149</v>
      </c>
      <c r="AH14" s="145">
        <v>28432.032022999992</v>
      </c>
      <c r="AI14" s="145">
        <v>94915.915469000014</v>
      </c>
      <c r="AJ14" s="145">
        <v>1742.1467290000001</v>
      </c>
      <c r="AK14" s="26" t="s">
        <v>430</v>
      </c>
      <c r="AL14" s="49" t="s">
        <v>50</v>
      </c>
    </row>
    <row r="15" spans="1:38" s="2" customFormat="1" ht="26.25" customHeight="1" thickBot="1" x14ac:dyDescent="0.3">
      <c r="A15" s="70" t="s">
        <v>54</v>
      </c>
      <c r="B15" s="70" t="s">
        <v>55</v>
      </c>
      <c r="C15" s="70" t="s">
        <v>56</v>
      </c>
      <c r="D15" s="72"/>
      <c r="E15" s="145">
        <v>2.1024362654500002</v>
      </c>
      <c r="F15" s="145">
        <v>6.1661668124000001E-2</v>
      </c>
      <c r="G15" s="145">
        <v>5.9356417692251133</v>
      </c>
      <c r="H15" s="26" t="s">
        <v>430</v>
      </c>
      <c r="I15" s="145">
        <v>2.5351473113622625E-2</v>
      </c>
      <c r="J15" s="145">
        <v>7.6766063808491228E-2</v>
      </c>
      <c r="K15" s="145">
        <v>0.22272743074000001</v>
      </c>
      <c r="L15" s="145">
        <v>2.2054066878243526E-3</v>
      </c>
      <c r="M15" s="145">
        <v>1.0165456152800003</v>
      </c>
      <c r="N15" s="145">
        <v>3.2551751693000006</v>
      </c>
      <c r="O15" s="145">
        <v>7.4101111406399994E-2</v>
      </c>
      <c r="P15" s="145">
        <v>1.5206139312490001E-2</v>
      </c>
      <c r="Q15" s="145">
        <v>0.53416113698099987</v>
      </c>
      <c r="R15" s="145">
        <v>4.0923525684905</v>
      </c>
      <c r="S15" s="145">
        <v>1.4342327169300002</v>
      </c>
      <c r="T15" s="145">
        <v>1.6535079694000001</v>
      </c>
      <c r="U15" s="26" t="s">
        <v>429</v>
      </c>
      <c r="V15" s="145">
        <v>6.1506308218860006</v>
      </c>
      <c r="W15" s="145">
        <v>3.6392386133700001E-2</v>
      </c>
      <c r="X15" s="26" t="s">
        <v>431</v>
      </c>
      <c r="Y15" s="26" t="s">
        <v>431</v>
      </c>
      <c r="Z15" s="26" t="s">
        <v>431</v>
      </c>
      <c r="AA15" s="26" t="s">
        <v>431</v>
      </c>
      <c r="AB15" s="145">
        <v>1.2891948180400001E-2</v>
      </c>
      <c r="AC15" s="26" t="s">
        <v>430</v>
      </c>
      <c r="AD15" s="26" t="s">
        <v>430</v>
      </c>
      <c r="AE15" s="144" t="s">
        <v>443</v>
      </c>
      <c r="AF15" s="145">
        <v>4586.7334930000006</v>
      </c>
      <c r="AG15" s="26" t="s">
        <v>430</v>
      </c>
      <c r="AH15" s="145">
        <v>35926.434190999993</v>
      </c>
      <c r="AI15" s="26" t="s">
        <v>430</v>
      </c>
      <c r="AJ15" s="145">
        <v>4091.2</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3.1905221639999994</v>
      </c>
      <c r="F17" s="145">
        <v>1.9168242448E-2</v>
      </c>
      <c r="G17" s="145">
        <v>0.57712760697134469</v>
      </c>
      <c r="H17" s="26" t="s">
        <v>430</v>
      </c>
      <c r="I17" s="145">
        <v>4.3453362877386202E-3</v>
      </c>
      <c r="J17" s="145">
        <v>1.1574625743887E-2</v>
      </c>
      <c r="K17" s="145">
        <v>2.3128346072000001E-2</v>
      </c>
      <c r="L17" s="145">
        <v>7.7951310481090726E-4</v>
      </c>
      <c r="M17" s="145">
        <v>1.0830557167399997</v>
      </c>
      <c r="N17" s="145">
        <v>7.44746509E-3</v>
      </c>
      <c r="O17" s="145">
        <v>2.11258E-4</v>
      </c>
      <c r="P17" s="145">
        <v>1.0069407000000001E-4</v>
      </c>
      <c r="Q17" s="145">
        <v>1.44586E-3</v>
      </c>
      <c r="R17" s="145">
        <v>2.5949800000000002E-3</v>
      </c>
      <c r="S17" s="145">
        <v>3.7565699999999994E-3</v>
      </c>
      <c r="T17" s="145">
        <v>6.1526799999999993E-2</v>
      </c>
      <c r="U17" s="26" t="s">
        <v>429</v>
      </c>
      <c r="V17" s="145">
        <v>1.3779880000000001E-2</v>
      </c>
      <c r="W17" s="145">
        <v>8.923716243399998E-3</v>
      </c>
      <c r="X17" s="26" t="s">
        <v>431</v>
      </c>
      <c r="Y17" s="26" t="s">
        <v>431</v>
      </c>
      <c r="Z17" s="26" t="s">
        <v>431</v>
      </c>
      <c r="AA17" s="26" t="s">
        <v>431</v>
      </c>
      <c r="AB17" s="145">
        <v>8.1988424959999996E-4</v>
      </c>
      <c r="AC17" s="145">
        <v>3.8534220000000001E-4</v>
      </c>
      <c r="AD17" s="145">
        <v>9.3978211200000009E-2</v>
      </c>
      <c r="AE17" s="144" t="s">
        <v>443</v>
      </c>
      <c r="AF17" s="145">
        <v>279.86785000000003</v>
      </c>
      <c r="AG17" s="145">
        <v>565.58999999999992</v>
      </c>
      <c r="AH17" s="145">
        <v>23857.245478999997</v>
      </c>
      <c r="AI17" s="145">
        <v>8.52</v>
      </c>
      <c r="AJ17" s="26" t="s">
        <v>430</v>
      </c>
      <c r="AK17" s="26" t="s">
        <v>430</v>
      </c>
      <c r="AL17" s="49" t="s">
        <v>50</v>
      </c>
    </row>
    <row r="18" spans="1:38" s="2" customFormat="1" ht="26.25" customHeight="1" thickBot="1" x14ac:dyDescent="0.3">
      <c r="A18" s="70" t="s">
        <v>54</v>
      </c>
      <c r="B18" s="70" t="s">
        <v>61</v>
      </c>
      <c r="C18" s="70" t="s">
        <v>62</v>
      </c>
      <c r="D18" s="72"/>
      <c r="E18" s="145">
        <v>0.18447371972919996</v>
      </c>
      <c r="F18" s="145">
        <v>1.23264267156E-3</v>
      </c>
      <c r="G18" s="145">
        <v>3.111170688801947</v>
      </c>
      <c r="H18" s="26" t="s">
        <v>430</v>
      </c>
      <c r="I18" s="145">
        <v>3.5684665301464785E-3</v>
      </c>
      <c r="J18" s="145">
        <v>6.4840103589767755E-3</v>
      </c>
      <c r="K18" s="145">
        <v>1.2914373000000002E-2</v>
      </c>
      <c r="L18" s="145">
        <v>9.922069291287553E-4</v>
      </c>
      <c r="M18" s="145">
        <v>5.0964397231200012E-2</v>
      </c>
      <c r="N18" s="145">
        <v>7.5875000000000009E-4</v>
      </c>
      <c r="O18" s="145">
        <v>9.1050000000000001E-6</v>
      </c>
      <c r="P18" s="145">
        <v>2.9309999999999996E-6</v>
      </c>
      <c r="Q18" s="145">
        <v>6.0700000000000005E-5</v>
      </c>
      <c r="R18" s="145">
        <v>0.19892198201299999</v>
      </c>
      <c r="S18" s="145">
        <v>2.4425E-4</v>
      </c>
      <c r="T18" s="145">
        <v>3.9912999999999997E-2</v>
      </c>
      <c r="U18" s="26" t="s">
        <v>429</v>
      </c>
      <c r="V18" s="145">
        <v>3.6420000000000002E-4</v>
      </c>
      <c r="W18" s="145">
        <v>1.1824681979800001E-3</v>
      </c>
      <c r="X18" s="26" t="s">
        <v>431</v>
      </c>
      <c r="Y18" s="26" t="s">
        <v>431</v>
      </c>
      <c r="Z18" s="26" t="s">
        <v>431</v>
      </c>
      <c r="AA18" s="26" t="s">
        <v>431</v>
      </c>
      <c r="AB18" s="145">
        <v>1.916855775732E-3</v>
      </c>
      <c r="AC18" s="145">
        <v>1.2306771282E-4</v>
      </c>
      <c r="AD18" s="145">
        <v>3.3744372869999997E-2</v>
      </c>
      <c r="AE18" s="144" t="s">
        <v>443</v>
      </c>
      <c r="AF18" s="145">
        <v>683.74064999999996</v>
      </c>
      <c r="AG18" s="145">
        <v>198.49631100000002</v>
      </c>
      <c r="AH18" s="145">
        <v>370.69717055999996</v>
      </c>
      <c r="AI18" s="26" t="s">
        <v>430</v>
      </c>
      <c r="AJ18" s="26" t="s">
        <v>430</v>
      </c>
      <c r="AK18" s="26" t="s">
        <v>430</v>
      </c>
      <c r="AL18" s="49" t="s">
        <v>50</v>
      </c>
    </row>
    <row r="19" spans="1:38" s="2" customFormat="1" ht="26.25" customHeight="1" thickBot="1" x14ac:dyDescent="0.3">
      <c r="A19" s="70" t="s">
        <v>54</v>
      </c>
      <c r="B19" s="70" t="s">
        <v>63</v>
      </c>
      <c r="C19" s="70" t="s">
        <v>64</v>
      </c>
      <c r="D19" s="72"/>
      <c r="E19" s="145">
        <v>1.3991485841799998</v>
      </c>
      <c r="F19" s="145">
        <v>4.9740187690000019E-3</v>
      </c>
      <c r="G19" s="145">
        <v>0.7553441908296713</v>
      </c>
      <c r="H19" s="26" t="s">
        <v>430</v>
      </c>
      <c r="I19" s="145">
        <v>3.7169293422518873E-2</v>
      </c>
      <c r="J19" s="145">
        <v>5.7742521761387118E-2</v>
      </c>
      <c r="K19" s="145">
        <v>6.6949671781000003E-2</v>
      </c>
      <c r="L19" s="145">
        <v>8.3435840173464188E-3</v>
      </c>
      <c r="M19" s="145">
        <v>0.27430679802000002</v>
      </c>
      <c r="N19" s="145">
        <v>3.2566612180000003E-2</v>
      </c>
      <c r="O19" s="145">
        <v>4.9365359350000016E-4</v>
      </c>
      <c r="P19" s="145">
        <v>2.1349869515000004E-4</v>
      </c>
      <c r="Q19" s="145">
        <v>2.9416116119999995E-3</v>
      </c>
      <c r="R19" s="145">
        <v>5.0748287249999992E-3</v>
      </c>
      <c r="S19" s="145">
        <v>5.0013710125000003E-3</v>
      </c>
      <c r="T19" s="145">
        <v>0.34639890840000004</v>
      </c>
      <c r="U19" s="26" t="s">
        <v>429</v>
      </c>
      <c r="V19" s="145">
        <v>2.9865854711999994E-2</v>
      </c>
      <c r="W19" s="145">
        <v>7.7781125850000001E-3</v>
      </c>
      <c r="X19" s="26" t="s">
        <v>431</v>
      </c>
      <c r="Y19" s="26" t="s">
        <v>431</v>
      </c>
      <c r="Z19" s="26" t="s">
        <v>431</v>
      </c>
      <c r="AA19" s="26" t="s">
        <v>431</v>
      </c>
      <c r="AB19" s="145">
        <v>4.8733404517400016E-3</v>
      </c>
      <c r="AC19" s="145">
        <v>1.9715689705999999E-4</v>
      </c>
      <c r="AD19" s="145">
        <v>2.6106971658000001E-2</v>
      </c>
      <c r="AE19" s="144" t="s">
        <v>443</v>
      </c>
      <c r="AF19" s="145">
        <v>1772.6326759999997</v>
      </c>
      <c r="AG19" s="145">
        <v>148.915963</v>
      </c>
      <c r="AH19" s="145">
        <v>12369.307678999998</v>
      </c>
      <c r="AI19" s="145">
        <v>20.965800000000002</v>
      </c>
      <c r="AJ19" s="145">
        <v>3.1922820000000001</v>
      </c>
      <c r="AK19" s="26" t="s">
        <v>430</v>
      </c>
      <c r="AL19" s="49" t="s">
        <v>50</v>
      </c>
    </row>
    <row r="20" spans="1:38" s="2" customFormat="1" ht="26.25" customHeight="1" thickBot="1" x14ac:dyDescent="0.3">
      <c r="A20" s="70" t="s">
        <v>54</v>
      </c>
      <c r="B20" s="70" t="s">
        <v>65</v>
      </c>
      <c r="C20" s="70" t="s">
        <v>66</v>
      </c>
      <c r="D20" s="72"/>
      <c r="E20" s="145">
        <v>18.586105619139992</v>
      </c>
      <c r="F20" s="145">
        <v>0.32348221019820006</v>
      </c>
      <c r="G20" s="145">
        <v>2.4228961693702455</v>
      </c>
      <c r="H20" s="26" t="s">
        <v>430</v>
      </c>
      <c r="I20" s="145">
        <v>1.4099374539843039</v>
      </c>
      <c r="J20" s="145">
        <v>1.9480747383031156</v>
      </c>
      <c r="K20" s="145">
        <v>2.258668625513002</v>
      </c>
      <c r="L20" s="145">
        <v>1.0580947314516835E-2</v>
      </c>
      <c r="M20" s="145">
        <v>19.782609113724011</v>
      </c>
      <c r="N20" s="145">
        <v>4.0211647982133556</v>
      </c>
      <c r="O20" s="145">
        <v>0.30880841459855501</v>
      </c>
      <c r="P20" s="145">
        <v>0.1247220998237986</v>
      </c>
      <c r="Q20" s="145">
        <v>0.16340365654880373</v>
      </c>
      <c r="R20" s="145">
        <v>0.14605876373220006</v>
      </c>
      <c r="S20" s="145">
        <v>0.40021074646444987</v>
      </c>
      <c r="T20" s="145">
        <v>0.51856541833733016</v>
      </c>
      <c r="U20" s="26" t="s">
        <v>429</v>
      </c>
      <c r="V20" s="145">
        <v>2.4367855939457139</v>
      </c>
      <c r="W20" s="145">
        <v>0.90605586115614933</v>
      </c>
      <c r="X20" s="26" t="s">
        <v>431</v>
      </c>
      <c r="Y20" s="26" t="s">
        <v>431</v>
      </c>
      <c r="Z20" s="26" t="s">
        <v>431</v>
      </c>
      <c r="AA20" s="26" t="s">
        <v>431</v>
      </c>
      <c r="AB20" s="145">
        <v>0.13510009020801209</v>
      </c>
      <c r="AC20" s="145">
        <v>0.15223392071172004</v>
      </c>
      <c r="AD20" s="145">
        <v>3.6695579980160001E-2</v>
      </c>
      <c r="AE20" s="144" t="s">
        <v>443</v>
      </c>
      <c r="AF20" s="145">
        <v>162863.71647899994</v>
      </c>
      <c r="AG20" s="145">
        <v>8347.5802959999965</v>
      </c>
      <c r="AH20" s="145">
        <v>19415.816979200012</v>
      </c>
      <c r="AI20" s="145">
        <v>32896.505989999983</v>
      </c>
      <c r="AJ20" s="145">
        <v>1881.878545</v>
      </c>
      <c r="AK20" s="26" t="s">
        <v>430</v>
      </c>
      <c r="AL20" s="49" t="s">
        <v>50</v>
      </c>
    </row>
    <row r="21" spans="1:38" s="2" customFormat="1" ht="26.25" customHeight="1" thickBot="1" x14ac:dyDescent="0.3">
      <c r="A21" s="70" t="s">
        <v>54</v>
      </c>
      <c r="B21" s="70" t="s">
        <v>67</v>
      </c>
      <c r="C21" s="70" t="s">
        <v>68</v>
      </c>
      <c r="D21" s="72"/>
      <c r="E21" s="145">
        <v>0.42184917545999978</v>
      </c>
      <c r="F21" s="145">
        <v>2.6536107904999995E-2</v>
      </c>
      <c r="G21" s="145">
        <v>0.69597395333318368</v>
      </c>
      <c r="H21" s="26" t="s">
        <v>430</v>
      </c>
      <c r="I21" s="145">
        <v>1.486143604783546E-2</v>
      </c>
      <c r="J21" s="145">
        <v>4.1414648486380518E-2</v>
      </c>
      <c r="K21" s="145">
        <v>0.11175526639200005</v>
      </c>
      <c r="L21" s="145">
        <v>3.3959016311595953E-3</v>
      </c>
      <c r="M21" s="145">
        <v>0.17420975512000003</v>
      </c>
      <c r="N21" s="145">
        <v>0.13172927614899999</v>
      </c>
      <c r="O21" s="145">
        <v>3.222883846879999E-3</v>
      </c>
      <c r="P21" s="145">
        <v>2.9680350526900003E-3</v>
      </c>
      <c r="Q21" s="145">
        <v>5.38023222735E-2</v>
      </c>
      <c r="R21" s="145">
        <v>0.10864632709820002</v>
      </c>
      <c r="S21" s="145">
        <v>0.14286748531020002</v>
      </c>
      <c r="T21" s="145">
        <v>0.22072727759319993</v>
      </c>
      <c r="U21" s="26" t="s">
        <v>429</v>
      </c>
      <c r="V21" s="145">
        <v>0.42528346232799996</v>
      </c>
      <c r="W21" s="145">
        <v>2.2152194899899998E-2</v>
      </c>
      <c r="X21" s="26" t="s">
        <v>431</v>
      </c>
      <c r="Y21" s="26" t="s">
        <v>431</v>
      </c>
      <c r="Z21" s="26" t="s">
        <v>431</v>
      </c>
      <c r="AA21" s="26" t="s">
        <v>431</v>
      </c>
      <c r="AB21" s="145">
        <v>2.946664426780001E-3</v>
      </c>
      <c r="AC21" s="145">
        <v>1.2166551488E-3</v>
      </c>
      <c r="AD21" s="145">
        <v>0.12393687950230001</v>
      </c>
      <c r="AE21" s="144" t="s">
        <v>443</v>
      </c>
      <c r="AF21" s="145">
        <v>552.61985299999992</v>
      </c>
      <c r="AG21" s="145">
        <v>1551.685387</v>
      </c>
      <c r="AH21" s="145">
        <v>369.64586600000013</v>
      </c>
      <c r="AI21" s="145">
        <v>152.93670500000002</v>
      </c>
      <c r="AJ21" s="145">
        <v>57.390000000000008</v>
      </c>
      <c r="AK21" s="26" t="s">
        <v>430</v>
      </c>
      <c r="AL21" s="49" t="s">
        <v>50</v>
      </c>
    </row>
    <row r="22" spans="1:38" s="2" customFormat="1" ht="26.25" customHeight="1" thickBot="1" x14ac:dyDescent="0.3">
      <c r="A22" s="70" t="s">
        <v>54</v>
      </c>
      <c r="B22" s="70" t="s">
        <v>69</v>
      </c>
      <c r="C22" s="70" t="s">
        <v>70</v>
      </c>
      <c r="D22" s="72"/>
      <c r="E22" s="145">
        <v>2.0528949580499996</v>
      </c>
      <c r="F22" s="145">
        <v>1.0317071441999998E-2</v>
      </c>
      <c r="G22" s="145">
        <v>0.80776414996124923</v>
      </c>
      <c r="H22" s="26" t="s">
        <v>430</v>
      </c>
      <c r="I22" s="145">
        <v>4.5819469108373742E-2</v>
      </c>
      <c r="J22" s="145">
        <v>0.10200128198428728</v>
      </c>
      <c r="K22" s="145">
        <v>0.20665191589100002</v>
      </c>
      <c r="L22" s="145">
        <v>4.5758955072868826E-3</v>
      </c>
      <c r="M22" s="145">
        <v>4.8311675228400004</v>
      </c>
      <c r="N22" s="145">
        <v>1.7631647818400003</v>
      </c>
      <c r="O22" s="145">
        <v>4.4369426424300015E-2</v>
      </c>
      <c r="P22" s="145">
        <v>2.6929144510230006E-2</v>
      </c>
      <c r="Q22" s="145">
        <v>0.28540494009500006</v>
      </c>
      <c r="R22" s="145">
        <v>2.1379846712660004</v>
      </c>
      <c r="S22" s="145">
        <v>0.83437524979049993</v>
      </c>
      <c r="T22" s="145">
        <v>1.7944698784899999</v>
      </c>
      <c r="U22" s="26" t="s">
        <v>429</v>
      </c>
      <c r="V22" s="145">
        <v>4.0821548632779994</v>
      </c>
      <c r="W22" s="145">
        <v>7.1400198206000007E-2</v>
      </c>
      <c r="X22" s="26" t="s">
        <v>431</v>
      </c>
      <c r="Y22" s="26" t="s">
        <v>431</v>
      </c>
      <c r="Z22" s="26" t="s">
        <v>431</v>
      </c>
      <c r="AA22" s="26" t="s">
        <v>431</v>
      </c>
      <c r="AB22" s="145">
        <v>6.3140265838720006E-3</v>
      </c>
      <c r="AC22" s="145">
        <v>1.9528825216600001E-3</v>
      </c>
      <c r="AD22" s="145">
        <v>0.37428696664998001</v>
      </c>
      <c r="AE22" s="144" t="s">
        <v>443</v>
      </c>
      <c r="AF22" s="145">
        <v>614.11005800000021</v>
      </c>
      <c r="AG22" s="145">
        <v>2201.6465429999998</v>
      </c>
      <c r="AH22" s="145">
        <v>3001.0918050000005</v>
      </c>
      <c r="AI22" s="145">
        <v>1509.42275</v>
      </c>
      <c r="AJ22" s="145">
        <v>2044.8210729999998</v>
      </c>
      <c r="AK22" s="26" t="s">
        <v>430</v>
      </c>
      <c r="AL22" s="49" t="s">
        <v>50</v>
      </c>
    </row>
    <row r="23" spans="1:38" s="2" customFormat="1" ht="26.25" customHeight="1" thickBot="1" x14ac:dyDescent="0.3">
      <c r="A23" s="70" t="s">
        <v>71</v>
      </c>
      <c r="B23" s="70" t="s">
        <v>394</v>
      </c>
      <c r="C23" s="70" t="s">
        <v>432</v>
      </c>
      <c r="D23" s="72"/>
      <c r="E23" s="145">
        <v>6.4766441329817956</v>
      </c>
      <c r="F23" s="145">
        <v>1.3371187258250508</v>
      </c>
      <c r="G23" s="145">
        <v>4.1137564127066636E-3</v>
      </c>
      <c r="H23" s="145">
        <v>2.7600270322330521E-3</v>
      </c>
      <c r="I23" s="145">
        <v>0.36741117164436521</v>
      </c>
      <c r="J23" s="145">
        <v>0.36741117164436526</v>
      </c>
      <c r="K23" s="145">
        <v>0.36741117164436526</v>
      </c>
      <c r="L23" s="145">
        <v>0.22294655225357371</v>
      </c>
      <c r="M23" s="145">
        <v>7.7603543642972257</v>
      </c>
      <c r="N23" s="26" t="s">
        <v>430</v>
      </c>
      <c r="O23" s="145">
        <v>3.4529883911028941E-3</v>
      </c>
      <c r="P23" s="26" t="s">
        <v>430</v>
      </c>
      <c r="Q23" s="26" t="s">
        <v>430</v>
      </c>
      <c r="R23" s="145">
        <v>1.7264941955514465E-2</v>
      </c>
      <c r="S23" s="145">
        <v>0.58700802648749195</v>
      </c>
      <c r="T23" s="145">
        <v>2.4170918737720253E-2</v>
      </c>
      <c r="U23" s="145">
        <v>3.4529883911028941E-3</v>
      </c>
      <c r="V23" s="145">
        <v>0.34529883911028936</v>
      </c>
      <c r="W23" s="26" t="s">
        <v>430</v>
      </c>
      <c r="X23" s="145">
        <v>1.041596082347334E-2</v>
      </c>
      <c r="Y23" s="145">
        <v>1.7207946305349799E-2</v>
      </c>
      <c r="Z23" s="26" t="s">
        <v>430</v>
      </c>
      <c r="AA23" s="26" t="s">
        <v>430</v>
      </c>
      <c r="AB23" s="145">
        <v>2.7623907128823143E-2</v>
      </c>
      <c r="AC23" s="26" t="s">
        <v>430</v>
      </c>
      <c r="AD23" s="26" t="s">
        <v>430</v>
      </c>
      <c r="AE23" s="144" t="s">
        <v>443</v>
      </c>
      <c r="AF23" s="145">
        <v>14767.046588355392</v>
      </c>
      <c r="AG23" s="26" t="s">
        <v>430</v>
      </c>
      <c r="AH23" s="145">
        <v>156.66510886061147</v>
      </c>
      <c r="AI23" s="145">
        <v>5.6306307783082783</v>
      </c>
      <c r="AJ23" s="26" t="s">
        <v>430</v>
      </c>
      <c r="AK23" s="26" t="s">
        <v>430</v>
      </c>
      <c r="AL23" s="49" t="s">
        <v>50</v>
      </c>
    </row>
    <row r="24" spans="1:38" s="2" customFormat="1" ht="26.25" customHeight="1" thickBot="1" x14ac:dyDescent="0.3">
      <c r="A24" s="70" t="s">
        <v>54</v>
      </c>
      <c r="B24" s="70" t="s">
        <v>72</v>
      </c>
      <c r="C24" s="70" t="s">
        <v>73</v>
      </c>
      <c r="D24" s="72"/>
      <c r="E24" s="145">
        <v>2.0165380858877215</v>
      </c>
      <c r="F24" s="145">
        <v>0.23281923537858723</v>
      </c>
      <c r="G24" s="145">
        <v>0.65009263415583451</v>
      </c>
      <c r="H24" s="145">
        <v>1.2000000000000001E-3</v>
      </c>
      <c r="I24" s="145">
        <v>9.4326707937853874E-2</v>
      </c>
      <c r="J24" s="145">
        <v>0.23922187658737612</v>
      </c>
      <c r="K24" s="145">
        <v>0.53797780352211044</v>
      </c>
      <c r="L24" s="145">
        <v>6.0329027537365269E-3</v>
      </c>
      <c r="M24" s="145">
        <v>3.2007618895147414</v>
      </c>
      <c r="N24" s="145">
        <v>0.20591500912964616</v>
      </c>
      <c r="O24" s="145">
        <v>2.0291920024249992E-2</v>
      </c>
      <c r="P24" s="145">
        <v>1.3978861574815723E-2</v>
      </c>
      <c r="Q24" s="145">
        <v>1.8436779492800003E-2</v>
      </c>
      <c r="R24" s="145">
        <v>0.15455036778159997</v>
      </c>
      <c r="S24" s="145">
        <v>0.23146480516555012</v>
      </c>
      <c r="T24" s="145">
        <v>0.26555540769769981</v>
      </c>
      <c r="U24" s="26" t="s">
        <v>429</v>
      </c>
      <c r="V24" s="145">
        <v>3.2997051697204305</v>
      </c>
      <c r="W24" s="145">
        <v>0.53731088767479429</v>
      </c>
      <c r="X24" s="26" t="s">
        <v>431</v>
      </c>
      <c r="Y24" s="26" t="s">
        <v>431</v>
      </c>
      <c r="Z24" s="26" t="s">
        <v>431</v>
      </c>
      <c r="AA24" s="26" t="s">
        <v>431</v>
      </c>
      <c r="AB24" s="145">
        <v>0.18149023490556426</v>
      </c>
      <c r="AC24" s="145">
        <v>0.22829366858162481</v>
      </c>
      <c r="AD24" s="145">
        <v>0.12233060872722713</v>
      </c>
      <c r="AE24" s="144" t="s">
        <v>443</v>
      </c>
      <c r="AF24" s="145">
        <v>969.62615658720006</v>
      </c>
      <c r="AG24" s="145">
        <v>889.46931500000005</v>
      </c>
      <c r="AH24" s="145">
        <v>1659.5658459999997</v>
      </c>
      <c r="AI24" s="145">
        <v>12415.529333999995</v>
      </c>
      <c r="AJ24" s="145">
        <v>670.71</v>
      </c>
      <c r="AK24" s="26" t="s">
        <v>430</v>
      </c>
      <c r="AL24" s="49" t="s">
        <v>50</v>
      </c>
    </row>
    <row r="25" spans="1:38" s="2" customFormat="1" ht="26.25" customHeight="1" thickBot="1" x14ac:dyDescent="0.3">
      <c r="A25" s="70" t="s">
        <v>74</v>
      </c>
      <c r="B25" s="70" t="s">
        <v>75</v>
      </c>
      <c r="C25" s="70" t="s">
        <v>76</v>
      </c>
      <c r="D25" s="72"/>
      <c r="E25" s="145">
        <v>0.73626961496342402</v>
      </c>
      <c r="F25" s="145">
        <v>0.10165986553845939</v>
      </c>
      <c r="G25" s="145">
        <v>4.4631309079073984E-2</v>
      </c>
      <c r="H25" s="26" t="s">
        <v>430</v>
      </c>
      <c r="I25" s="145">
        <v>5.2748577664710481E-3</v>
      </c>
      <c r="J25" s="145">
        <v>5.2748577664710481E-3</v>
      </c>
      <c r="K25" s="145">
        <v>5.2748577664710481E-3</v>
      </c>
      <c r="L25" s="145">
        <v>2.637428883235524E-3</v>
      </c>
      <c r="M25" s="145">
        <v>0.74084093329197853</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2300.5829422203087</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0.17958395498306703</v>
      </c>
      <c r="F26" s="145">
        <v>2.9402303500634219E-2</v>
      </c>
      <c r="G26" s="145">
        <v>1.2364286338316936E-2</v>
      </c>
      <c r="H26" s="26" t="s">
        <v>430</v>
      </c>
      <c r="I26" s="145">
        <v>1.2330538554392457E-3</v>
      </c>
      <c r="J26" s="145">
        <v>1.2330538554392457E-3</v>
      </c>
      <c r="K26" s="145">
        <v>1.2330538554392457E-3</v>
      </c>
      <c r="L26" s="145">
        <v>6.1652692771962286E-4</v>
      </c>
      <c r="M26" s="145">
        <v>0.29574801275995199</v>
      </c>
      <c r="N26" s="145">
        <v>2.6896421918255742E-2</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639.25523278071523</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13.585391410899513</v>
      </c>
      <c r="F27" s="145">
        <v>2.0399861319356458</v>
      </c>
      <c r="G27" s="145">
        <v>2.7389111216660531E-2</v>
      </c>
      <c r="H27" s="145">
        <v>0.87794820446964272</v>
      </c>
      <c r="I27" s="145">
        <v>0.32081623786557051</v>
      </c>
      <c r="J27" s="145">
        <v>0.32081623786557051</v>
      </c>
      <c r="K27" s="145">
        <v>0.32081623786557051</v>
      </c>
      <c r="L27" s="145">
        <v>0.16739801720481121</v>
      </c>
      <c r="M27" s="145">
        <v>28.889756934589517</v>
      </c>
      <c r="N27" s="145">
        <v>2.4787912396696159E-3</v>
      </c>
      <c r="O27" s="145">
        <v>2.9997979514639461E-4</v>
      </c>
      <c r="P27" s="145">
        <v>1.5516398541945014E-2</v>
      </c>
      <c r="Q27" s="145">
        <v>4.6970791234420667E-4</v>
      </c>
      <c r="R27" s="145">
        <v>1.4916850383129735E-2</v>
      </c>
      <c r="S27" s="145">
        <v>1.0361639582098387E-2</v>
      </c>
      <c r="T27" s="145">
        <v>3.153694349814315E-3</v>
      </c>
      <c r="U27" s="145">
        <v>3.3945623439562425E-4</v>
      </c>
      <c r="V27" s="145">
        <v>5.7194571852754887E-2</v>
      </c>
      <c r="W27" s="145">
        <v>0.70131018949137491</v>
      </c>
      <c r="X27" s="145">
        <v>2.4059758285842319E-2</v>
      </c>
      <c r="Y27" s="145">
        <v>2.7975327341592891E-2</v>
      </c>
      <c r="Z27" s="145">
        <v>1.4396255102812908E-2</v>
      </c>
      <c r="AA27" s="145">
        <v>2.8330409579097202E-2</v>
      </c>
      <c r="AB27" s="145">
        <v>9.4761750309345319E-2</v>
      </c>
      <c r="AC27" s="145">
        <v>0.12569826888385235</v>
      </c>
      <c r="AD27" s="145">
        <v>1.404256892086601E-4</v>
      </c>
      <c r="AE27" s="144" t="s">
        <v>443</v>
      </c>
      <c r="AF27" s="145">
        <v>88502.975321406193</v>
      </c>
      <c r="AG27" s="26" t="s">
        <v>430</v>
      </c>
      <c r="AH27" s="145">
        <v>143.93871281440158</v>
      </c>
      <c r="AI27" s="145">
        <v>7368.1521277746178</v>
      </c>
      <c r="AJ27" s="26" t="s">
        <v>430</v>
      </c>
      <c r="AK27" s="26" t="s">
        <v>430</v>
      </c>
      <c r="AL27" s="49" t="s">
        <v>50</v>
      </c>
    </row>
    <row r="28" spans="1:38" s="2" customFormat="1" ht="26.25" customHeight="1" thickBot="1" x14ac:dyDescent="0.3">
      <c r="A28" s="70" t="s">
        <v>79</v>
      </c>
      <c r="B28" s="70" t="s">
        <v>82</v>
      </c>
      <c r="C28" s="70" t="s">
        <v>83</v>
      </c>
      <c r="D28" s="72"/>
      <c r="E28" s="145">
        <v>4.7618159727072431</v>
      </c>
      <c r="F28" s="145">
        <v>0.39750924319569364</v>
      </c>
      <c r="G28" s="145">
        <v>3.4685987595417548E-3</v>
      </c>
      <c r="H28" s="145">
        <v>1.0148793182654306E-2</v>
      </c>
      <c r="I28" s="145">
        <v>0.31503755509086179</v>
      </c>
      <c r="J28" s="145">
        <v>0.31503755509086179</v>
      </c>
      <c r="K28" s="145">
        <v>0.31503755509086179</v>
      </c>
      <c r="L28" s="145">
        <v>0.17319143821035124</v>
      </c>
      <c r="M28" s="145">
        <v>2.7171788581385261</v>
      </c>
      <c r="N28" s="145">
        <v>1.6604034642020505E-4</v>
      </c>
      <c r="O28" s="145">
        <v>1.6813895952832548E-5</v>
      </c>
      <c r="P28" s="145">
        <v>1.7166913113714865E-3</v>
      </c>
      <c r="Q28" s="145">
        <v>3.3103138628634991E-5</v>
      </c>
      <c r="R28" s="145">
        <v>2.713033354244194E-3</v>
      </c>
      <c r="S28" s="145">
        <v>1.8207725889264014E-3</v>
      </c>
      <c r="T28" s="145">
        <v>7.5125382966781764E-5</v>
      </c>
      <c r="U28" s="145">
        <v>3.257848535160488E-5</v>
      </c>
      <c r="V28" s="145">
        <v>5.848387764977976E-3</v>
      </c>
      <c r="W28" s="145">
        <v>0.22107122522520212</v>
      </c>
      <c r="X28" s="145">
        <v>5.0036456876473229E-3</v>
      </c>
      <c r="Y28" s="145">
        <v>5.2658475302912507E-3</v>
      </c>
      <c r="Z28" s="145">
        <v>2.7587781536972896E-3</v>
      </c>
      <c r="AA28" s="145">
        <v>5.0178113261271353E-3</v>
      </c>
      <c r="AB28" s="145">
        <v>1.8046082697762998E-2</v>
      </c>
      <c r="AC28" s="145">
        <v>1.9260190366685217E-2</v>
      </c>
      <c r="AD28" s="145">
        <v>4.5017924157030788E-5</v>
      </c>
      <c r="AE28" s="144" t="s">
        <v>443</v>
      </c>
      <c r="AF28" s="145">
        <v>13741.455886629292</v>
      </c>
      <c r="AG28" s="26" t="s">
        <v>430</v>
      </c>
      <c r="AH28" s="145">
        <v>22.870719991087956</v>
      </c>
      <c r="AI28" s="145">
        <v>1657.2145142108238</v>
      </c>
      <c r="AJ28" s="26" t="s">
        <v>430</v>
      </c>
      <c r="AK28" s="26" t="s">
        <v>430</v>
      </c>
      <c r="AL28" s="49" t="s">
        <v>50</v>
      </c>
    </row>
    <row r="29" spans="1:38" s="2" customFormat="1" ht="26.25" customHeight="1" thickBot="1" x14ac:dyDescent="0.3">
      <c r="A29" s="70" t="s">
        <v>79</v>
      </c>
      <c r="B29" s="70" t="s">
        <v>84</v>
      </c>
      <c r="C29" s="70" t="s">
        <v>85</v>
      </c>
      <c r="D29" s="72"/>
      <c r="E29" s="145">
        <v>14.337237576724641</v>
      </c>
      <c r="F29" s="145">
        <v>0.4079167646501321</v>
      </c>
      <c r="G29" s="145">
        <v>1.4881655060696183E-2</v>
      </c>
      <c r="H29" s="145">
        <v>2.6500732476130034E-2</v>
      </c>
      <c r="I29" s="145">
        <v>0.23299351071281216</v>
      </c>
      <c r="J29" s="145">
        <v>0.23299351071281216</v>
      </c>
      <c r="K29" s="145">
        <v>0.23299351071281219</v>
      </c>
      <c r="L29" s="145">
        <v>0.12348144927024174</v>
      </c>
      <c r="M29" s="145">
        <v>3.543379216632772</v>
      </c>
      <c r="N29" s="145">
        <v>6.9169752167243974E-4</v>
      </c>
      <c r="O29" s="145">
        <v>6.9169752167243991E-5</v>
      </c>
      <c r="P29" s="145">
        <v>7.3319937297278608E-3</v>
      </c>
      <c r="Q29" s="145">
        <v>1.3833950433448798E-4</v>
      </c>
      <c r="R29" s="145">
        <v>1.1758857868431477E-2</v>
      </c>
      <c r="S29" s="145">
        <v>7.8853517470658142E-3</v>
      </c>
      <c r="T29" s="145">
        <v>2.7667900866897596E-4</v>
      </c>
      <c r="U29" s="145">
        <v>1.3833950433448798E-4</v>
      </c>
      <c r="V29" s="145">
        <v>2.4901110780207833E-2</v>
      </c>
      <c r="W29" s="145">
        <v>0.1277386561188335</v>
      </c>
      <c r="X29" s="145">
        <v>7.0553147210588862E-3</v>
      </c>
      <c r="Y29" s="145">
        <v>4.2608567335022295E-2</v>
      </c>
      <c r="Z29" s="145">
        <v>4.7588789491063856E-2</v>
      </c>
      <c r="AA29" s="145">
        <v>1.0928820842424549E-2</v>
      </c>
      <c r="AB29" s="145">
        <v>0.10818149238956958</v>
      </c>
      <c r="AC29" s="145">
        <v>8.3063046404286606E-2</v>
      </c>
      <c r="AD29" s="145">
        <v>2.5536329576651253E-5</v>
      </c>
      <c r="AE29" s="144" t="s">
        <v>443</v>
      </c>
      <c r="AF29" s="145">
        <v>59325.263518077605</v>
      </c>
      <c r="AG29" s="26" t="s">
        <v>430</v>
      </c>
      <c r="AH29" s="145">
        <v>48.661918946948056</v>
      </c>
      <c r="AI29" s="145">
        <v>7186.5707834164141</v>
      </c>
      <c r="AJ29" s="26" t="s">
        <v>430</v>
      </c>
      <c r="AK29" s="26" t="s">
        <v>430</v>
      </c>
      <c r="AL29" s="49" t="s">
        <v>50</v>
      </c>
    </row>
    <row r="30" spans="1:38" s="2" customFormat="1" ht="26.25" customHeight="1" thickBot="1" x14ac:dyDescent="0.3">
      <c r="A30" s="70" t="s">
        <v>79</v>
      </c>
      <c r="B30" s="70" t="s">
        <v>86</v>
      </c>
      <c r="C30" s="70" t="s">
        <v>87</v>
      </c>
      <c r="D30" s="72"/>
      <c r="E30" s="145">
        <v>0.21616404468669936</v>
      </c>
      <c r="F30" s="145">
        <v>1.5195808675563054</v>
      </c>
      <c r="G30" s="145">
        <v>5.854467499776505E-4</v>
      </c>
      <c r="H30" s="145">
        <v>2.0246622300000004E-3</v>
      </c>
      <c r="I30" s="145">
        <v>2.4301619538403436E-2</v>
      </c>
      <c r="J30" s="145">
        <v>2.4301619538403436E-2</v>
      </c>
      <c r="K30" s="145">
        <v>2.4301619538403436E-2</v>
      </c>
      <c r="L30" s="145">
        <v>3.6870534772243781E-3</v>
      </c>
      <c r="M30" s="145">
        <v>6.6218589442924269</v>
      </c>
      <c r="N30" s="145">
        <v>6.2391062078546953E-5</v>
      </c>
      <c r="O30" s="145">
        <v>7.7655081529342133E-6</v>
      </c>
      <c r="P30" s="145">
        <v>3.4614325637367737E-4</v>
      </c>
      <c r="Q30" s="145">
        <v>1.1715011443169633E-5</v>
      </c>
      <c r="R30" s="145">
        <v>2.6310303903125055E-4</v>
      </c>
      <c r="S30" s="145">
        <v>1.869390395606212E-4</v>
      </c>
      <c r="T30" s="145">
        <v>8.8302105552218722E-5</v>
      </c>
      <c r="U30" s="145">
        <v>7.89900658047084E-6</v>
      </c>
      <c r="V30" s="145">
        <v>1.3073410386037873E-3</v>
      </c>
      <c r="W30" s="145">
        <v>2.9431349178900008E-2</v>
      </c>
      <c r="X30" s="145">
        <v>3.7768173545237504E-4</v>
      </c>
      <c r="Y30" s="145">
        <v>4.185117526300955E-4</v>
      </c>
      <c r="Z30" s="145">
        <v>2.909939595621619E-4</v>
      </c>
      <c r="AA30" s="145">
        <v>4.4583582927080681E-4</v>
      </c>
      <c r="AB30" s="145">
        <v>1.5330232769154395E-3</v>
      </c>
      <c r="AC30" s="145">
        <v>2.4498010306632277E-3</v>
      </c>
      <c r="AD30" s="145">
        <v>8.5346690153800007E-6</v>
      </c>
      <c r="AE30" s="144" t="s">
        <v>443</v>
      </c>
      <c r="AF30" s="145">
        <v>1717.008811486523</v>
      </c>
      <c r="AG30" s="26" t="s">
        <v>430</v>
      </c>
      <c r="AH30" s="26" t="s">
        <v>430</v>
      </c>
      <c r="AI30" s="145">
        <v>107.74529963385064</v>
      </c>
      <c r="AJ30" s="26" t="s">
        <v>430</v>
      </c>
      <c r="AK30" s="26" t="s">
        <v>430</v>
      </c>
      <c r="AL30" s="49" t="s">
        <v>50</v>
      </c>
    </row>
    <row r="31" spans="1:38" s="2" customFormat="1" ht="26.25" customHeight="1" thickBot="1" x14ac:dyDescent="0.3">
      <c r="A31" s="70" t="s">
        <v>79</v>
      </c>
      <c r="B31" s="70" t="s">
        <v>88</v>
      </c>
      <c r="C31" s="70" t="s">
        <v>89</v>
      </c>
      <c r="D31" s="72"/>
      <c r="E31" s="26" t="s">
        <v>430</v>
      </c>
      <c r="F31" s="145">
        <v>1.3959530469822057</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0.64202701636174353</v>
      </c>
      <c r="J32" s="145">
        <v>1.1648785058138773</v>
      </c>
      <c r="K32" s="145">
        <v>1.5704764718011197</v>
      </c>
      <c r="L32" s="145">
        <v>0.16594867959387713</v>
      </c>
      <c r="M32" s="26" t="s">
        <v>430</v>
      </c>
      <c r="N32" s="145">
        <v>0.48669356659490942</v>
      </c>
      <c r="O32" s="145">
        <v>1.814051278931047E-3</v>
      </c>
      <c r="P32" s="26" t="s">
        <v>430</v>
      </c>
      <c r="Q32" s="145">
        <v>4.3281363403647397E-2</v>
      </c>
      <c r="R32" s="145">
        <v>1.3552496988918132</v>
      </c>
      <c r="S32" s="145">
        <v>30.520228390540076</v>
      </c>
      <c r="T32" s="145">
        <v>0.19459368738409868</v>
      </c>
      <c r="U32" s="145">
        <v>3.1409529436022397E-2</v>
      </c>
      <c r="V32" s="145">
        <v>19.472900928946103</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0.4743568009890729</v>
      </c>
      <c r="J33" s="145">
        <v>5.5881878032147263</v>
      </c>
      <c r="K33" s="145">
        <v>11.176375606429453</v>
      </c>
      <c r="L33" s="145">
        <v>9.2763917533364465E-2</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1.4104880740626138</v>
      </c>
      <c r="F34" s="145">
        <v>7.5390459384302957E-2</v>
      </c>
      <c r="G34" s="145">
        <v>2.4043630718437187E-4</v>
      </c>
      <c r="H34" s="145">
        <v>1.4025451252421689E-4</v>
      </c>
      <c r="I34" s="145">
        <v>2.6158597421836995E-2</v>
      </c>
      <c r="J34" s="145">
        <v>2.7495168093025744E-2</v>
      </c>
      <c r="K34" s="145">
        <v>2.9022677431527175E-2</v>
      </c>
      <c r="L34" s="145">
        <v>1.7003088324194046E-2</v>
      </c>
      <c r="M34" s="145">
        <v>0.18293450942862735</v>
      </c>
      <c r="N34" s="26" t="s">
        <v>430</v>
      </c>
      <c r="O34" s="145">
        <v>2.0036358932030984E-4</v>
      </c>
      <c r="P34" s="26" t="s">
        <v>430</v>
      </c>
      <c r="Q34" s="26" t="s">
        <v>430</v>
      </c>
      <c r="R34" s="145">
        <v>1.0018179466015494E-3</v>
      </c>
      <c r="S34" s="145">
        <v>3.4061810184452666E-2</v>
      </c>
      <c r="T34" s="145">
        <v>1.4025451252421691E-3</v>
      </c>
      <c r="U34" s="145">
        <v>2.0036358932030984E-4</v>
      </c>
      <c r="V34" s="145">
        <v>2.0036358932030988E-2</v>
      </c>
      <c r="W34" s="26" t="s">
        <v>430</v>
      </c>
      <c r="X34" s="145">
        <v>6.0109076796092942E-4</v>
      </c>
      <c r="Y34" s="145">
        <v>1.0018179466015492E-3</v>
      </c>
      <c r="Z34" s="26" t="s">
        <v>430</v>
      </c>
      <c r="AA34" s="26" t="s">
        <v>430</v>
      </c>
      <c r="AB34" s="145">
        <v>1.6029087145624787E-3</v>
      </c>
      <c r="AC34" s="26" t="s">
        <v>430</v>
      </c>
      <c r="AD34" s="26" t="s">
        <v>430</v>
      </c>
      <c r="AE34" s="144" t="s">
        <v>443</v>
      </c>
      <c r="AF34" s="145">
        <v>865.57070586373834</v>
      </c>
      <c r="AG34" s="26" t="s">
        <v>430</v>
      </c>
      <c r="AH34" s="26" t="s">
        <v>430</v>
      </c>
      <c r="AI34" s="26" t="s">
        <v>430</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6.5072850078858284</v>
      </c>
      <c r="F36" s="145">
        <v>2.9545819075818271</v>
      </c>
      <c r="G36" s="145">
        <v>8.3743678565723401E-2</v>
      </c>
      <c r="H36" s="145">
        <v>9.6653624987007942E-4</v>
      </c>
      <c r="I36" s="145">
        <v>0.29974732199385756</v>
      </c>
      <c r="J36" s="145">
        <v>0.3318631064931995</v>
      </c>
      <c r="K36" s="145">
        <v>0.3318631064931995</v>
      </c>
      <c r="L36" s="145">
        <v>6.1863180140921563E-2</v>
      </c>
      <c r="M36" s="145">
        <v>19.308718125064729</v>
      </c>
      <c r="N36" s="145">
        <v>1.2598786689820543E-2</v>
      </c>
      <c r="O36" s="145">
        <v>1.034583290371981E-3</v>
      </c>
      <c r="P36" s="145">
        <v>2.6783518286083376E-3</v>
      </c>
      <c r="Q36" s="145">
        <v>1.0519303799102009E-2</v>
      </c>
      <c r="R36" s="145">
        <v>1.1766586110727794E-2</v>
      </c>
      <c r="S36" s="145">
        <v>8.5619504510762362E-2</v>
      </c>
      <c r="T36" s="145">
        <v>0.42250686091790235</v>
      </c>
      <c r="U36" s="145">
        <v>1.0452182414346711E-2</v>
      </c>
      <c r="V36" s="145">
        <v>0.11138805356940955</v>
      </c>
      <c r="W36" s="145">
        <v>1.5682922498000684E-2</v>
      </c>
      <c r="X36" s="26" t="s">
        <v>430</v>
      </c>
      <c r="Y36" s="26" t="s">
        <v>430</v>
      </c>
      <c r="Z36" s="26" t="s">
        <v>430</v>
      </c>
      <c r="AA36" s="26" t="s">
        <v>430</v>
      </c>
      <c r="AB36" s="26" t="s">
        <v>430</v>
      </c>
      <c r="AC36" s="145">
        <v>8.0639673017220467E-3</v>
      </c>
      <c r="AD36" s="145">
        <v>9.185082328382459E-3</v>
      </c>
      <c r="AE36" s="144" t="s">
        <v>443</v>
      </c>
      <c r="AF36" s="145">
        <v>5795.5779992719854</v>
      </c>
      <c r="AG36" s="26" t="s">
        <v>430</v>
      </c>
      <c r="AH36" s="26" t="s">
        <v>430</v>
      </c>
      <c r="AI36" s="145">
        <v>131.8414716629562</v>
      </c>
      <c r="AJ36" s="26" t="s">
        <v>430</v>
      </c>
      <c r="AK36" s="26" t="s">
        <v>430</v>
      </c>
      <c r="AL36" s="49" t="s">
        <v>50</v>
      </c>
    </row>
    <row r="37" spans="1:38" s="2" customFormat="1" ht="26.25" customHeight="1" thickBot="1" x14ac:dyDescent="0.3">
      <c r="A37" s="70" t="s">
        <v>71</v>
      </c>
      <c r="B37" s="70" t="s">
        <v>101</v>
      </c>
      <c r="C37" s="70" t="s">
        <v>435</v>
      </c>
      <c r="D37" s="72"/>
      <c r="E37" s="145">
        <v>2.8578000000000002E-3</v>
      </c>
      <c r="F37" s="145">
        <v>4.7878426999999999E-5</v>
      </c>
      <c r="G37" s="145">
        <v>1.9151370799999999E-6</v>
      </c>
      <c r="H37" s="26" t="s">
        <v>430</v>
      </c>
      <c r="I37" s="26" t="s">
        <v>430</v>
      </c>
      <c r="J37" s="26" t="s">
        <v>430</v>
      </c>
      <c r="K37" s="26" t="s">
        <v>430</v>
      </c>
      <c r="L37" s="26" t="s">
        <v>430</v>
      </c>
      <c r="M37" s="145">
        <v>9.5756854000000001E-4</v>
      </c>
      <c r="N37" s="26" t="s">
        <v>430</v>
      </c>
      <c r="O37" s="26" t="s">
        <v>430</v>
      </c>
      <c r="P37" s="26" t="s">
        <v>430</v>
      </c>
      <c r="Q37" s="26" t="s">
        <v>430</v>
      </c>
      <c r="R37" s="26" t="s">
        <v>430</v>
      </c>
      <c r="S37" s="26" t="s">
        <v>430</v>
      </c>
      <c r="T37" s="26" t="s">
        <v>430</v>
      </c>
      <c r="U37" s="26" t="s">
        <v>430</v>
      </c>
      <c r="V37" s="26" t="s">
        <v>430</v>
      </c>
      <c r="W37" s="145">
        <v>2.3939213500000003E-5</v>
      </c>
      <c r="X37" s="26" t="s">
        <v>430</v>
      </c>
      <c r="Y37" s="26" t="s">
        <v>430</v>
      </c>
      <c r="Z37" s="26" t="s">
        <v>430</v>
      </c>
      <c r="AA37" s="26" t="s">
        <v>430</v>
      </c>
      <c r="AB37" s="26" t="s">
        <v>430</v>
      </c>
      <c r="AC37" s="26" t="s">
        <v>430</v>
      </c>
      <c r="AD37" s="26" t="s">
        <v>430</v>
      </c>
      <c r="AE37" s="144" t="s">
        <v>443</v>
      </c>
      <c r="AF37" s="26" t="s">
        <v>430</v>
      </c>
      <c r="AG37" s="26" t="s">
        <v>430</v>
      </c>
      <c r="AH37" s="145">
        <v>47.878427000000002</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1.1720341848236</v>
      </c>
      <c r="F39" s="145">
        <v>8.8162796012799985E-2</v>
      </c>
      <c r="G39" s="145">
        <v>1.0845245375315138</v>
      </c>
      <c r="H39" s="145">
        <v>5.1392407923999996E-3</v>
      </c>
      <c r="I39" s="145">
        <v>0.13562914644051821</v>
      </c>
      <c r="J39" s="145">
        <v>0.21110087536882599</v>
      </c>
      <c r="K39" s="145">
        <v>0.29645482700431863</v>
      </c>
      <c r="L39" s="145">
        <v>2.6991461621573613E-2</v>
      </c>
      <c r="M39" s="145">
        <v>0.99516417770072008</v>
      </c>
      <c r="N39" s="145">
        <v>9.0047500000000003E-2</v>
      </c>
      <c r="O39" s="145">
        <v>1.02357078E-2</v>
      </c>
      <c r="P39" s="145">
        <v>1.9381307800000001E-3</v>
      </c>
      <c r="Q39" s="145">
        <v>1.6131052000000003E-2</v>
      </c>
      <c r="R39" s="145">
        <v>0.12884102600000003</v>
      </c>
      <c r="S39" s="145">
        <v>4.9713565000000001E-2</v>
      </c>
      <c r="T39" s="145">
        <v>0.56491699999999989</v>
      </c>
      <c r="U39" s="145">
        <v>1.5730000000000001E-2</v>
      </c>
      <c r="V39" s="145">
        <v>2.2609223119999999</v>
      </c>
      <c r="W39" s="145">
        <v>7.3909124992017988E-2</v>
      </c>
      <c r="X39" s="26" t="s">
        <v>431</v>
      </c>
      <c r="Y39" s="26" t="s">
        <v>431</v>
      </c>
      <c r="Z39" s="26" t="s">
        <v>431</v>
      </c>
      <c r="AA39" s="26" t="s">
        <v>431</v>
      </c>
      <c r="AB39" s="145">
        <v>5.9510949315300793E-2</v>
      </c>
      <c r="AC39" s="145">
        <v>1.5730000000000004E-2</v>
      </c>
      <c r="AD39" s="145">
        <v>0.18964506618999954</v>
      </c>
      <c r="AE39" s="144" t="s">
        <v>443</v>
      </c>
      <c r="AF39" s="145">
        <v>10463.021184035999</v>
      </c>
      <c r="AG39" s="145">
        <v>123</v>
      </c>
      <c r="AH39" s="145">
        <v>1220.434</v>
      </c>
      <c r="AI39" s="145">
        <v>3146</v>
      </c>
      <c r="AJ39" s="26" t="s">
        <v>430</v>
      </c>
      <c r="AK39" s="26" t="s">
        <v>430</v>
      </c>
      <c r="AL39" s="49" t="s">
        <v>50</v>
      </c>
    </row>
    <row r="40" spans="1:38" s="2" customFormat="1" ht="26.25" customHeight="1" thickBot="1" x14ac:dyDescent="0.3">
      <c r="A40" s="70" t="s">
        <v>71</v>
      </c>
      <c r="B40" s="70" t="s">
        <v>106</v>
      </c>
      <c r="C40" s="70" t="s">
        <v>437</v>
      </c>
      <c r="D40" s="72"/>
      <c r="E40" s="145">
        <v>1.7074041091774077</v>
      </c>
      <c r="F40" s="145">
        <v>0.56337120093934201</v>
      </c>
      <c r="G40" s="145">
        <v>1.3537719040950147E-3</v>
      </c>
      <c r="H40" s="145">
        <v>7.8829264915702513E-4</v>
      </c>
      <c r="I40" s="145">
        <v>0.12815949173717289</v>
      </c>
      <c r="J40" s="145">
        <v>0.12815949173717292</v>
      </c>
      <c r="K40" s="145">
        <v>0.12815949173717289</v>
      </c>
      <c r="L40" s="145">
        <v>3.4779364956652764E-2</v>
      </c>
      <c r="M40" s="145">
        <v>16.385753159025764</v>
      </c>
      <c r="N40" s="26" t="s">
        <v>430</v>
      </c>
      <c r="O40" s="145">
        <v>1.0890286097217368E-3</v>
      </c>
      <c r="P40" s="26" t="s">
        <v>430</v>
      </c>
      <c r="Q40" s="26" t="s">
        <v>430</v>
      </c>
      <c r="R40" s="145">
        <v>5.4451430486086826E-3</v>
      </c>
      <c r="S40" s="145">
        <v>0.18513486365269524</v>
      </c>
      <c r="T40" s="145">
        <v>7.6232002680521578E-3</v>
      </c>
      <c r="U40" s="145">
        <v>1.0890286097217368E-3</v>
      </c>
      <c r="V40" s="145">
        <v>0.10890286097217368</v>
      </c>
      <c r="W40" s="26" t="s">
        <v>430</v>
      </c>
      <c r="X40" s="145">
        <v>3.4483086938708299E-3</v>
      </c>
      <c r="Y40" s="145">
        <v>5.263920183903063E-3</v>
      </c>
      <c r="Z40" s="26" t="s">
        <v>430</v>
      </c>
      <c r="AA40" s="26" t="s">
        <v>430</v>
      </c>
      <c r="AB40" s="145">
        <v>8.7122288777738942E-3</v>
      </c>
      <c r="AC40" s="26" t="s">
        <v>430</v>
      </c>
      <c r="AD40" s="26" t="s">
        <v>430</v>
      </c>
      <c r="AE40" s="144" t="s">
        <v>443</v>
      </c>
      <c r="AF40" s="145">
        <v>4683.0012147522921</v>
      </c>
      <c r="AG40" s="26" t="s">
        <v>430</v>
      </c>
      <c r="AH40" s="26" t="s">
        <v>430</v>
      </c>
      <c r="AI40" s="145">
        <v>98.364470398029525</v>
      </c>
      <c r="AJ40" s="26" t="s">
        <v>430</v>
      </c>
      <c r="AK40" s="26" t="s">
        <v>430</v>
      </c>
      <c r="AL40" s="49" t="s">
        <v>50</v>
      </c>
    </row>
    <row r="41" spans="1:38" s="2" customFormat="1" ht="26.25" customHeight="1" thickBot="1" x14ac:dyDescent="0.3">
      <c r="A41" s="70" t="s">
        <v>104</v>
      </c>
      <c r="B41" s="70" t="s">
        <v>107</v>
      </c>
      <c r="C41" s="70" t="s">
        <v>438</v>
      </c>
      <c r="D41" s="72"/>
      <c r="E41" s="145">
        <v>5.3825152872672604</v>
      </c>
      <c r="F41" s="145">
        <v>21.79190999978173</v>
      </c>
      <c r="G41" s="145">
        <v>0.90090320255170819</v>
      </c>
      <c r="H41" s="145">
        <v>1.1762967681992893</v>
      </c>
      <c r="I41" s="145">
        <v>9.2461553664396359</v>
      </c>
      <c r="J41" s="145">
        <v>9.5689536782602627</v>
      </c>
      <c r="K41" s="145">
        <v>9.9808273940211141</v>
      </c>
      <c r="L41" s="145">
        <v>2.6700383320225005</v>
      </c>
      <c r="M41" s="145">
        <v>161.49120901319725</v>
      </c>
      <c r="N41" s="145">
        <v>0.56861000000000017</v>
      </c>
      <c r="O41" s="145">
        <v>0.16057560000000001</v>
      </c>
      <c r="P41" s="145">
        <v>2.7086660000000002E-2</v>
      </c>
      <c r="Q41" s="145">
        <v>6.6864000000000007E-2</v>
      </c>
      <c r="R41" s="145">
        <v>1.8963120000000002</v>
      </c>
      <c r="S41" s="145">
        <v>0.35635000000000011</v>
      </c>
      <c r="T41" s="145">
        <v>1.6614000000000002</v>
      </c>
      <c r="U41" s="145">
        <v>0.26660000000000006</v>
      </c>
      <c r="V41" s="145">
        <v>37.388344000000004</v>
      </c>
      <c r="W41" s="145">
        <v>1.1294910528726725</v>
      </c>
      <c r="X41" s="26" t="s">
        <v>431</v>
      </c>
      <c r="Y41" s="26" t="s">
        <v>431</v>
      </c>
      <c r="Z41" s="26" t="s">
        <v>431</v>
      </c>
      <c r="AA41" s="26" t="s">
        <v>431</v>
      </c>
      <c r="AB41" s="145">
        <v>8.2831778689999993</v>
      </c>
      <c r="AC41" s="145">
        <v>0.26677647058823534</v>
      </c>
      <c r="AD41" s="145">
        <v>3.2003057464293678</v>
      </c>
      <c r="AE41" s="144" t="s">
        <v>443</v>
      </c>
      <c r="AF41" s="145">
        <v>12962</v>
      </c>
      <c r="AG41" s="145">
        <v>168</v>
      </c>
      <c r="AH41" s="145">
        <v>1279.5057453452268</v>
      </c>
      <c r="AI41" s="145">
        <v>53320</v>
      </c>
      <c r="AJ41" s="145">
        <v>1</v>
      </c>
      <c r="AK41" s="26" t="s">
        <v>430</v>
      </c>
      <c r="AL41" s="49" t="s">
        <v>50</v>
      </c>
    </row>
    <row r="42" spans="1:38" s="2" customFormat="1" ht="26.25" customHeight="1" thickBot="1" x14ac:dyDescent="0.3">
      <c r="A42" s="70" t="s">
        <v>71</v>
      </c>
      <c r="B42" s="70" t="s">
        <v>108</v>
      </c>
      <c r="C42" s="70" t="s">
        <v>109</v>
      </c>
      <c r="D42" s="72"/>
      <c r="E42" s="145">
        <v>0.8837874379204318</v>
      </c>
      <c r="F42" s="145">
        <v>2.9990982261309718</v>
      </c>
      <c r="G42" s="145">
        <v>8.7232963303446407E-4</v>
      </c>
      <c r="H42" s="145">
        <v>2.8621565841684734E-4</v>
      </c>
      <c r="I42" s="145">
        <v>0.15221238349584915</v>
      </c>
      <c r="J42" s="145">
        <v>0.15221238349584912</v>
      </c>
      <c r="K42" s="145">
        <v>0.15221238349584912</v>
      </c>
      <c r="L42" s="145">
        <v>2.225292200129849E-2</v>
      </c>
      <c r="M42" s="145">
        <v>41.661785120341619</v>
      </c>
      <c r="N42" s="26" t="s">
        <v>430</v>
      </c>
      <c r="O42" s="145">
        <v>6.223990220883054E-4</v>
      </c>
      <c r="P42" s="26" t="s">
        <v>430</v>
      </c>
      <c r="Q42" s="26" t="s">
        <v>430</v>
      </c>
      <c r="R42" s="145">
        <v>3.1119951104415277E-3</v>
      </c>
      <c r="S42" s="145">
        <v>0.10580783375501193</v>
      </c>
      <c r="T42" s="145">
        <v>4.3567931546181389E-3</v>
      </c>
      <c r="U42" s="145">
        <v>6.223990220883054E-4</v>
      </c>
      <c r="V42" s="145">
        <v>6.2239902208830543E-2</v>
      </c>
      <c r="W42" s="26" t="s">
        <v>430</v>
      </c>
      <c r="X42" s="145">
        <v>2.3515543383234097E-3</v>
      </c>
      <c r="Y42" s="145">
        <v>2.6276378383830331E-3</v>
      </c>
      <c r="Z42" s="26" t="s">
        <v>430</v>
      </c>
      <c r="AA42" s="26" t="s">
        <v>430</v>
      </c>
      <c r="AB42" s="145">
        <v>4.9791921767064432E-3</v>
      </c>
      <c r="AC42" s="26" t="s">
        <v>430</v>
      </c>
      <c r="AD42" s="26" t="s">
        <v>430</v>
      </c>
      <c r="AE42" s="144" t="s">
        <v>443</v>
      </c>
      <c r="AF42" s="145">
        <v>2631.0267481519159</v>
      </c>
      <c r="AG42" s="26" t="s">
        <v>430</v>
      </c>
      <c r="AH42" s="26" t="s">
        <v>430</v>
      </c>
      <c r="AI42" s="145">
        <v>65.575422087417422</v>
      </c>
      <c r="AJ42" s="26" t="s">
        <v>430</v>
      </c>
      <c r="AK42" s="26" t="s">
        <v>430</v>
      </c>
      <c r="AL42" s="49" t="s">
        <v>50</v>
      </c>
    </row>
    <row r="43" spans="1:38" s="2" customFormat="1" ht="26.25" customHeight="1" thickBot="1" x14ac:dyDescent="0.3">
      <c r="A43" s="70" t="s">
        <v>104</v>
      </c>
      <c r="B43" s="70" t="s">
        <v>110</v>
      </c>
      <c r="C43" s="70" t="s">
        <v>111</v>
      </c>
      <c r="D43" s="72"/>
      <c r="E43" s="145">
        <v>1.0668200000000001</v>
      </c>
      <c r="F43" s="145">
        <v>0.42876400000000003</v>
      </c>
      <c r="G43" s="145">
        <v>0.73148468317810578</v>
      </c>
      <c r="H43" s="145">
        <v>1.1974336000000002E-2</v>
      </c>
      <c r="I43" s="145">
        <v>0.16863863947368424</v>
      </c>
      <c r="J43" s="145">
        <v>0.35468660526315793</v>
      </c>
      <c r="K43" s="145">
        <v>0.95172333333333348</v>
      </c>
      <c r="L43" s="145">
        <v>1.1012650868421054E-2</v>
      </c>
      <c r="M43" s="145">
        <v>2.11252</v>
      </c>
      <c r="N43" s="145">
        <v>0.40979539999999998</v>
      </c>
      <c r="O43" s="145">
        <v>2.6682600000000001E-2</v>
      </c>
      <c r="P43" s="145">
        <v>8.7027000000000007E-3</v>
      </c>
      <c r="Q43" s="145">
        <v>0.16579380000000002</v>
      </c>
      <c r="R43" s="145">
        <v>0.51920000000000011</v>
      </c>
      <c r="S43" s="145">
        <v>0.47091899999999998</v>
      </c>
      <c r="T43" s="145">
        <v>0.58856399999999998</v>
      </c>
      <c r="U43" s="145">
        <v>3.5200000000000002E-2</v>
      </c>
      <c r="V43" s="145">
        <v>5.5806139999999997</v>
      </c>
      <c r="W43" s="145">
        <v>0.1840215</v>
      </c>
      <c r="X43" s="26" t="s">
        <v>431</v>
      </c>
      <c r="Y43" s="26" t="s">
        <v>431</v>
      </c>
      <c r="Z43" s="26" t="s">
        <v>431</v>
      </c>
      <c r="AA43" s="26" t="s">
        <v>431</v>
      </c>
      <c r="AB43" s="145">
        <v>8.2396032000000008E-2</v>
      </c>
      <c r="AC43" s="145">
        <v>3.6886274509803925E-2</v>
      </c>
      <c r="AD43" s="145">
        <v>0.42264364816470523</v>
      </c>
      <c r="AE43" s="144" t="s">
        <v>443</v>
      </c>
      <c r="AF43" s="145">
        <v>3590</v>
      </c>
      <c r="AG43" s="145">
        <v>2029</v>
      </c>
      <c r="AH43" s="145">
        <v>150</v>
      </c>
      <c r="AI43" s="145">
        <v>7040</v>
      </c>
      <c r="AJ43" s="26" t="s">
        <v>430</v>
      </c>
      <c r="AK43" s="26" t="s">
        <v>430</v>
      </c>
      <c r="AL43" s="49" t="s">
        <v>50</v>
      </c>
    </row>
    <row r="44" spans="1:38" s="2" customFormat="1" ht="26.25" customHeight="1" thickBot="1" x14ac:dyDescent="0.3">
      <c r="A44" s="70" t="s">
        <v>71</v>
      </c>
      <c r="B44" s="70" t="s">
        <v>112</v>
      </c>
      <c r="C44" s="70" t="s">
        <v>113</v>
      </c>
      <c r="D44" s="72"/>
      <c r="E44" s="145">
        <v>3.4599643589141702</v>
      </c>
      <c r="F44" s="145">
        <v>1.4251485007619471</v>
      </c>
      <c r="G44" s="145">
        <v>3.0876473811695337E-3</v>
      </c>
      <c r="H44" s="145">
        <v>2.0009870394427213E-3</v>
      </c>
      <c r="I44" s="145">
        <v>0.24546424479016324</v>
      </c>
      <c r="J44" s="145">
        <v>0.24546424479016324</v>
      </c>
      <c r="K44" s="145">
        <v>0.24546424479016324</v>
      </c>
      <c r="L44" s="145">
        <v>0.11892932639137417</v>
      </c>
      <c r="M44" s="145">
        <v>9.4323148051471541</v>
      </c>
      <c r="N44" s="26" t="s">
        <v>430</v>
      </c>
      <c r="O44" s="145">
        <v>2.5545778048657237E-3</v>
      </c>
      <c r="P44" s="26" t="s">
        <v>430</v>
      </c>
      <c r="Q44" s="26" t="s">
        <v>430</v>
      </c>
      <c r="R44" s="145">
        <v>1.2772889024328616E-2</v>
      </c>
      <c r="S44" s="145">
        <v>0.43427822682717288</v>
      </c>
      <c r="T44" s="145">
        <v>1.7882044634060058E-2</v>
      </c>
      <c r="U44" s="145">
        <v>2.5545778048657237E-3</v>
      </c>
      <c r="V44" s="145">
        <v>0.25545778048657231</v>
      </c>
      <c r="W44" s="26" t="s">
        <v>430</v>
      </c>
      <c r="X44" s="145">
        <v>7.7492686034703138E-3</v>
      </c>
      <c r="Y44" s="145">
        <v>1.2687353835455471E-2</v>
      </c>
      <c r="Z44" s="26" t="s">
        <v>430</v>
      </c>
      <c r="AA44" s="26" t="s">
        <v>430</v>
      </c>
      <c r="AB44" s="145">
        <v>2.0436622438925783E-2</v>
      </c>
      <c r="AC44" s="26" t="s">
        <v>430</v>
      </c>
      <c r="AD44" s="26" t="s">
        <v>430</v>
      </c>
      <c r="AE44" s="144" t="s">
        <v>443</v>
      </c>
      <c r="AF44" s="145">
        <v>11025.580032812315</v>
      </c>
      <c r="AG44" s="26" t="s">
        <v>430</v>
      </c>
      <c r="AH44" s="26" t="s">
        <v>430</v>
      </c>
      <c r="AI44" s="145">
        <v>21.065888587626915</v>
      </c>
      <c r="AJ44" s="26" t="s">
        <v>430</v>
      </c>
      <c r="AK44" s="26" t="s">
        <v>430</v>
      </c>
      <c r="AL44" s="49" t="s">
        <v>50</v>
      </c>
    </row>
    <row r="45" spans="1:38" s="2" customFormat="1" ht="26.25" customHeight="1" thickBot="1" x14ac:dyDescent="0.3">
      <c r="A45" s="70" t="s">
        <v>71</v>
      </c>
      <c r="B45" s="70" t="s">
        <v>114</v>
      </c>
      <c r="C45" s="70" t="s">
        <v>115</v>
      </c>
      <c r="D45" s="72"/>
      <c r="E45" s="145">
        <v>1.7154907622400002</v>
      </c>
      <c r="F45" s="145">
        <v>7.5538292004485572E-2</v>
      </c>
      <c r="G45" s="145">
        <v>3.4962447600000003E-4</v>
      </c>
      <c r="H45" s="145">
        <v>2.301694467E-4</v>
      </c>
      <c r="I45" s="145">
        <v>3.78947819148387E-2</v>
      </c>
      <c r="J45" s="145">
        <v>4.1954937120000001E-2</v>
      </c>
      <c r="K45" s="145">
        <v>4.1954937120000001E-2</v>
      </c>
      <c r="L45" s="145">
        <v>1.3006030507199999E-2</v>
      </c>
      <c r="M45" s="145">
        <v>0.25172962272000005</v>
      </c>
      <c r="N45" s="145">
        <v>3.7875984899999999E-3</v>
      </c>
      <c r="O45" s="145">
        <v>2.9135372999999996E-4</v>
      </c>
      <c r="P45" s="145">
        <v>8.7406119000000009E-4</v>
      </c>
      <c r="Q45" s="145">
        <v>1.1654149199999998E-3</v>
      </c>
      <c r="R45" s="145">
        <v>1.45676865E-3</v>
      </c>
      <c r="S45" s="145">
        <v>2.563912824E-2</v>
      </c>
      <c r="T45" s="145">
        <v>2.9135373000000003E-2</v>
      </c>
      <c r="U45" s="145">
        <v>2.9135373E-3</v>
      </c>
      <c r="V45" s="145">
        <v>3.4962447599999995E-2</v>
      </c>
      <c r="W45" s="145">
        <v>3.7875984899999999E-3</v>
      </c>
      <c r="X45" s="26" t="s">
        <v>430</v>
      </c>
      <c r="Y45" s="26" t="s">
        <v>430</v>
      </c>
      <c r="Z45" s="26" t="s">
        <v>430</v>
      </c>
      <c r="AA45" s="26" t="s">
        <v>430</v>
      </c>
      <c r="AB45" s="26" t="s">
        <v>430</v>
      </c>
      <c r="AC45" s="145">
        <v>2.3308298400000001E-3</v>
      </c>
      <c r="AD45" s="145">
        <v>1.1071441740000002E-3</v>
      </c>
      <c r="AE45" s="144" t="s">
        <v>443</v>
      </c>
      <c r="AF45" s="145">
        <v>1258.6481136</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0" t="s">
        <v>117</v>
      </c>
      <c r="D46" s="72"/>
      <c r="E46" s="145">
        <v>3.2596856093390336</v>
      </c>
      <c r="F46" s="145">
        <v>0.26972387616250748</v>
      </c>
      <c r="G46" s="145">
        <v>1.2812301803893975</v>
      </c>
      <c r="H46" s="145">
        <v>7.8285550903130948E-5</v>
      </c>
      <c r="I46" s="145">
        <v>0.23746646063508697</v>
      </c>
      <c r="J46" s="145">
        <v>0.93098673554474431</v>
      </c>
      <c r="K46" s="145">
        <v>3.2246487980664154</v>
      </c>
      <c r="L46" s="145">
        <v>6.827492406814599E-2</v>
      </c>
      <c r="M46" s="145">
        <v>8.4644392084735376</v>
      </c>
      <c r="N46" s="145">
        <v>0.75840425781530552</v>
      </c>
      <c r="O46" s="145">
        <v>7.7158510592910318E-2</v>
      </c>
      <c r="P46" s="145">
        <v>7.968081304753535E-3</v>
      </c>
      <c r="Q46" s="145">
        <v>2.1305839326220936E-2</v>
      </c>
      <c r="R46" s="145">
        <v>0.53676792872960299</v>
      </c>
      <c r="S46" s="145">
        <v>0.79406367108255449</v>
      </c>
      <c r="T46" s="145">
        <v>1.3234171700931054</v>
      </c>
      <c r="U46" s="145">
        <v>8.8532460121169051E-4</v>
      </c>
      <c r="V46" s="145">
        <v>10.714242459884927</v>
      </c>
      <c r="W46" s="145">
        <v>0.33071302807538361</v>
      </c>
      <c r="X46" s="145">
        <v>3.4722222222222229E-5</v>
      </c>
      <c r="Y46" s="145">
        <v>5.7870370370370373E-5</v>
      </c>
      <c r="Z46" s="26" t="s">
        <v>431</v>
      </c>
      <c r="AA46" s="26" t="s">
        <v>431</v>
      </c>
      <c r="AB46" s="145">
        <v>6.1452137801622946E-2</v>
      </c>
      <c r="AC46" s="145">
        <v>1.593943559672403E-2</v>
      </c>
      <c r="AD46" s="26" t="s">
        <v>430</v>
      </c>
      <c r="AE46" s="144" t="s">
        <v>443</v>
      </c>
      <c r="AF46" s="145">
        <v>7217.989370175972</v>
      </c>
      <c r="AG46" s="26" t="s">
        <v>430</v>
      </c>
      <c r="AH46" s="145">
        <v>12409.628453483227</v>
      </c>
      <c r="AI46" s="145">
        <v>15240.435175013939</v>
      </c>
      <c r="AJ46" s="26" t="s">
        <v>430</v>
      </c>
      <c r="AK46" s="26" t="s">
        <v>430</v>
      </c>
      <c r="AL46" s="49" t="s">
        <v>50</v>
      </c>
    </row>
    <row r="47" spans="1:38" s="2" customFormat="1" ht="26.25" customHeight="1" thickBot="1" x14ac:dyDescent="0.3">
      <c r="A47" s="70" t="s">
        <v>71</v>
      </c>
      <c r="B47" s="70" t="s">
        <v>118</v>
      </c>
      <c r="C47" s="70" t="s">
        <v>119</v>
      </c>
      <c r="D47" s="72"/>
      <c r="E47" s="145">
        <v>0.4806732511729474</v>
      </c>
      <c r="F47" s="145">
        <v>5.7775067857620467E-2</v>
      </c>
      <c r="G47" s="145">
        <v>3.9446965416922858E-2</v>
      </c>
      <c r="H47" s="26" t="s">
        <v>430</v>
      </c>
      <c r="I47" s="145">
        <v>2.128059886093691E-2</v>
      </c>
      <c r="J47" s="145">
        <v>2.128059886093691E-2</v>
      </c>
      <c r="K47" s="145">
        <v>2.128059886093691E-2</v>
      </c>
      <c r="L47" s="145">
        <v>1.0214687453249717E-2</v>
      </c>
      <c r="M47" s="145">
        <v>1.1150882377628817</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6.6533312999999997E-2</v>
      </c>
      <c r="G49" s="145">
        <v>0.39400000000000002</v>
      </c>
      <c r="H49" s="145">
        <v>3.1970553000000004E-3</v>
      </c>
      <c r="I49" s="145">
        <v>2.1270893371757925E-3</v>
      </c>
      <c r="J49" s="145">
        <v>5.09106628242075E-3</v>
      </c>
      <c r="K49" s="145">
        <v>1.21E-2</v>
      </c>
      <c r="L49" s="145">
        <v>1.0635446685878962E-6</v>
      </c>
      <c r="M49" s="26" t="s">
        <v>431</v>
      </c>
      <c r="N49" s="145">
        <v>3.81E-3</v>
      </c>
      <c r="O49" s="145">
        <v>1.7999999999999998E-4</v>
      </c>
      <c r="P49" s="145">
        <v>1.0000000000000001E-5</v>
      </c>
      <c r="Q49" s="145">
        <v>2.4500000000000004E-3</v>
      </c>
      <c r="R49" s="145">
        <v>2.9700000000000004E-3</v>
      </c>
      <c r="S49" s="145">
        <v>1.089E-2</v>
      </c>
      <c r="T49" s="145">
        <v>1.4570000000000001E-2</v>
      </c>
      <c r="U49" s="26" t="s">
        <v>429</v>
      </c>
      <c r="V49" s="145">
        <v>1.9089999999999999E-2</v>
      </c>
      <c r="W49" s="145">
        <v>2.5922070000000001</v>
      </c>
      <c r="X49" s="145">
        <v>0.13825103999999999</v>
      </c>
      <c r="Y49" s="145">
        <v>0.17281380000000002</v>
      </c>
      <c r="Z49" s="145">
        <v>8.6406900000000009E-2</v>
      </c>
      <c r="AA49" s="145">
        <v>6.0484830000000003E-2</v>
      </c>
      <c r="AB49" s="145">
        <v>0.45795657000000006</v>
      </c>
      <c r="AC49" s="26" t="s">
        <v>430</v>
      </c>
      <c r="AD49" s="145">
        <v>3.1106484000000001</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0.57500000000000007</v>
      </c>
      <c r="J50" s="145">
        <v>0.81880000000000008</v>
      </c>
      <c r="K50" s="145">
        <v>1.25128602</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4450</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3.0483989999999999</v>
      </c>
      <c r="G52" s="26" t="s">
        <v>431</v>
      </c>
      <c r="H52" s="26" t="s">
        <v>431</v>
      </c>
      <c r="I52" s="145">
        <v>1.8225856589544622E-3</v>
      </c>
      <c r="J52" s="145">
        <v>8.6889740196984793E-3</v>
      </c>
      <c r="K52" s="145">
        <v>3.2532195902000023E-2</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2.8763113077663021</v>
      </c>
      <c r="G53" s="26" t="s">
        <v>430</v>
      </c>
      <c r="H53" s="26" t="s">
        <v>430</v>
      </c>
      <c r="I53" s="145">
        <v>1.3000000000000002E-4</v>
      </c>
      <c r="J53" s="145">
        <v>1.3000000000000002E-4</v>
      </c>
      <c r="K53" s="145">
        <v>1.3000000000000002E-4</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0.21971740000000001</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2395</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2.9078593E-2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1.53850818E-2</v>
      </c>
      <c r="X57" s="145">
        <v>3.2724999999999996E-4</v>
      </c>
      <c r="Y57" s="145">
        <v>3.2724999999999996E-4</v>
      </c>
      <c r="Z57" s="145">
        <v>3.2724999999999996E-4</v>
      </c>
      <c r="AA57" s="145">
        <v>3.2724999999999996E-4</v>
      </c>
      <c r="AB57" s="145">
        <v>1.3089999999999998E-3</v>
      </c>
      <c r="AC57" s="26" t="s">
        <v>430</v>
      </c>
      <c r="AD57" s="145">
        <v>3.0683159999999998</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4.747555555555556E-4</v>
      </c>
      <c r="J58" s="145">
        <v>2.3737777777777785E-3</v>
      </c>
      <c r="K58" s="145">
        <v>6.1040000000000001E-3</v>
      </c>
      <c r="L58" s="145">
        <v>2.1838755555555557E-6</v>
      </c>
      <c r="M58" s="26" t="s">
        <v>430</v>
      </c>
      <c r="N58" s="26" t="s">
        <v>430</v>
      </c>
      <c r="O58" s="26" t="s">
        <v>430</v>
      </c>
      <c r="P58" s="26" t="s">
        <v>430</v>
      </c>
      <c r="Q58" s="26" t="s">
        <v>430</v>
      </c>
      <c r="R58" s="26" t="s">
        <v>430</v>
      </c>
      <c r="S58" s="26" t="s">
        <v>430</v>
      </c>
      <c r="T58" s="26" t="s">
        <v>430</v>
      </c>
      <c r="U58" s="26" t="s">
        <v>430</v>
      </c>
      <c r="V58" s="26" t="s">
        <v>430</v>
      </c>
      <c r="W58" s="145">
        <v>0.12910817399999999</v>
      </c>
      <c r="X58" s="26" t="s">
        <v>430</v>
      </c>
      <c r="Y58" s="26" t="s">
        <v>430</v>
      </c>
      <c r="Z58" s="26" t="s">
        <v>430</v>
      </c>
      <c r="AA58" s="26" t="s">
        <v>430</v>
      </c>
      <c r="AB58" s="26" t="s">
        <v>430</v>
      </c>
      <c r="AC58" s="26" t="s">
        <v>430</v>
      </c>
      <c r="AD58" s="145">
        <v>0.24828495</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4.7819380000000002E-4</v>
      </c>
      <c r="G59" s="26" t="s">
        <v>431</v>
      </c>
      <c r="H59" s="26" t="s">
        <v>430</v>
      </c>
      <c r="I59" s="145">
        <v>5.5372000000000008E-3</v>
      </c>
      <c r="J59" s="145">
        <v>6.2293500000000007E-3</v>
      </c>
      <c r="K59" s="145">
        <v>6.9215000000000014E-3</v>
      </c>
      <c r="L59" s="145">
        <v>3.4330640000000001E-6</v>
      </c>
      <c r="M59" s="26" t="s">
        <v>431</v>
      </c>
      <c r="N59" s="26" t="s">
        <v>431</v>
      </c>
      <c r="O59" s="26" t="s">
        <v>431</v>
      </c>
      <c r="P59" s="26" t="s">
        <v>430</v>
      </c>
      <c r="Q59" s="26" t="s">
        <v>430</v>
      </c>
      <c r="R59" s="26" t="s">
        <v>430</v>
      </c>
      <c r="S59" s="26" t="s">
        <v>431</v>
      </c>
      <c r="T59" s="26" t="s">
        <v>430</v>
      </c>
      <c r="U59" s="26" t="s">
        <v>431</v>
      </c>
      <c r="V59" s="26" t="s">
        <v>431</v>
      </c>
      <c r="W59" s="145">
        <v>2.9716416000000005E-4</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4.4292800980392155E-4</v>
      </c>
      <c r="J60" s="145">
        <v>3.5572200980392159E-3</v>
      </c>
      <c r="K60" s="145">
        <v>7.3185222800000007E-3</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3.5690404595833335E-3</v>
      </c>
      <c r="J61" s="145">
        <v>1.6742344595833333E-2</v>
      </c>
      <c r="K61" s="145">
        <v>5.063649517333333E-2</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2.8505877528799999E-2</v>
      </c>
      <c r="J62" s="145">
        <v>0.27650862463200021</v>
      </c>
      <c r="K62" s="145">
        <v>0.70730605721999995</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26" t="s">
        <v>434</v>
      </c>
      <c r="F64" s="26" t="s">
        <v>434</v>
      </c>
      <c r="G64" s="26" t="s">
        <v>434</v>
      </c>
      <c r="H64" s="26" t="s">
        <v>434</v>
      </c>
      <c r="I64" s="26" t="s">
        <v>434</v>
      </c>
      <c r="J64" s="26" t="s">
        <v>434</v>
      </c>
      <c r="K64" s="26" t="s">
        <v>434</v>
      </c>
      <c r="L64" s="26" t="s">
        <v>434</v>
      </c>
      <c r="M64" s="26" t="s">
        <v>434</v>
      </c>
      <c r="N64" s="26" t="s">
        <v>434</v>
      </c>
      <c r="O64" s="26" t="s">
        <v>434</v>
      </c>
      <c r="P64" s="26" t="s">
        <v>434</v>
      </c>
      <c r="Q64" s="26" t="s">
        <v>434</v>
      </c>
      <c r="R64" s="26" t="s">
        <v>434</v>
      </c>
      <c r="S64" s="26" t="s">
        <v>434</v>
      </c>
      <c r="T64" s="26" t="s">
        <v>434</v>
      </c>
      <c r="U64" s="26" t="s">
        <v>434</v>
      </c>
      <c r="V64" s="26" t="s">
        <v>434</v>
      </c>
      <c r="W64" s="26" t="s">
        <v>434</v>
      </c>
      <c r="X64" s="26" t="s">
        <v>434</v>
      </c>
      <c r="Y64" s="26" t="s">
        <v>434</v>
      </c>
      <c r="Z64" s="26" t="s">
        <v>434</v>
      </c>
      <c r="AA64" s="26" t="s">
        <v>434</v>
      </c>
      <c r="AB64" s="26" t="s">
        <v>434</v>
      </c>
      <c r="AC64" s="26" t="s">
        <v>434</v>
      </c>
      <c r="AD64" s="26" t="s">
        <v>434</v>
      </c>
      <c r="AE64" s="144" t="s">
        <v>443</v>
      </c>
      <c r="AF64" s="26" t="s">
        <v>434</v>
      </c>
      <c r="AG64" s="26" t="s">
        <v>434</v>
      </c>
      <c r="AH64" s="26" t="s">
        <v>434</v>
      </c>
      <c r="AI64" s="26" t="s">
        <v>434</v>
      </c>
      <c r="AJ64" s="26" t="s">
        <v>434</v>
      </c>
      <c r="AK64" s="26" t="s">
        <v>434</v>
      </c>
      <c r="AL64" s="49" t="s">
        <v>161</v>
      </c>
    </row>
    <row r="65" spans="1:38" s="2" customFormat="1" ht="26.25" customHeight="1" thickBot="1" x14ac:dyDescent="0.3">
      <c r="A65" s="70" t="s">
        <v>54</v>
      </c>
      <c r="B65" s="70" t="s">
        <v>162</v>
      </c>
      <c r="C65" s="70" t="s">
        <v>163</v>
      </c>
      <c r="D65" s="72"/>
      <c r="E65" s="145">
        <v>0.44400000000000001</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1.3799999999999999E-3</v>
      </c>
      <c r="J68" s="145">
        <v>1.3799999999999999E-3</v>
      </c>
      <c r="K68" s="145">
        <v>1.3799999999999999E-3</v>
      </c>
      <c r="L68" s="145">
        <v>2.4840000000000003E-5</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0.12978000000000001</v>
      </c>
      <c r="F70" s="145">
        <v>2.0855748099999998</v>
      </c>
      <c r="G70" s="145">
        <v>1.4656012728678003</v>
      </c>
      <c r="H70" s="145">
        <v>0.29525000000000001</v>
      </c>
      <c r="I70" s="145">
        <v>0.25892456633399996</v>
      </c>
      <c r="J70" s="145">
        <v>0.37785725544150001</v>
      </c>
      <c r="K70" s="145">
        <v>0.43534229702499999</v>
      </c>
      <c r="L70" s="145">
        <v>4.6606421940120005E-3</v>
      </c>
      <c r="M70" s="26" t="s">
        <v>430</v>
      </c>
      <c r="N70" s="145">
        <v>1E-3</v>
      </c>
      <c r="O70" s="26" t="s">
        <v>430</v>
      </c>
      <c r="P70" s="145">
        <v>5.1360000000000003E-2</v>
      </c>
      <c r="Q70" s="26" t="s">
        <v>430</v>
      </c>
      <c r="R70" s="26" t="s">
        <v>431</v>
      </c>
      <c r="S70" s="145">
        <v>1.2E-2</v>
      </c>
      <c r="T70" s="145">
        <v>5.8900000000000001E-2</v>
      </c>
      <c r="U70" s="26" t="s">
        <v>430</v>
      </c>
      <c r="V70" s="145">
        <v>0.25</v>
      </c>
      <c r="W70" s="145">
        <v>3.1E-2</v>
      </c>
      <c r="X70" s="26" t="s">
        <v>430</v>
      </c>
      <c r="Y70" s="26" t="s">
        <v>430</v>
      </c>
      <c r="Z70" s="26" t="s">
        <v>430</v>
      </c>
      <c r="AA70" s="26" t="s">
        <v>430</v>
      </c>
      <c r="AB70" s="26" t="s">
        <v>430</v>
      </c>
      <c r="AC70" s="145">
        <v>25.5</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0.1000709</v>
      </c>
      <c r="G71" s="26" t="s">
        <v>430</v>
      </c>
      <c r="H71" s="26" t="s">
        <v>430</v>
      </c>
      <c r="I71" s="145">
        <v>1.4678703055999993E-3</v>
      </c>
      <c r="J71" s="145">
        <v>1.1742962444799995E-2</v>
      </c>
      <c r="K71" s="145">
        <v>3.6696757640000043E-2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0.18633755999999999</v>
      </c>
      <c r="G72" s="145">
        <v>0.73048999999999997</v>
      </c>
      <c r="H72" s="145">
        <v>4.2799999999999998E-2</v>
      </c>
      <c r="I72" s="145">
        <v>0.18961491399999991</v>
      </c>
      <c r="J72" s="145">
        <v>0.20589262828571436</v>
      </c>
      <c r="K72" s="145">
        <v>0.24908129999999992</v>
      </c>
      <c r="L72" s="145">
        <v>6.8261369039999964E-4</v>
      </c>
      <c r="M72" s="145">
        <v>0.59147000000000005</v>
      </c>
      <c r="N72" s="145">
        <v>0.36450980000000005</v>
      </c>
      <c r="O72" s="145">
        <v>5.4563000000000007E-3</v>
      </c>
      <c r="P72" s="145">
        <v>9.1340000000000005E-2</v>
      </c>
      <c r="Q72" s="145">
        <v>3.9418000000000002E-2</v>
      </c>
      <c r="R72" s="145">
        <v>2.7803243000000002</v>
      </c>
      <c r="S72" s="145">
        <v>0.32878119999999988</v>
      </c>
      <c r="T72" s="145">
        <v>0.9838920000000001</v>
      </c>
      <c r="U72" s="26" t="s">
        <v>429</v>
      </c>
      <c r="V72" s="145">
        <v>1.7335105999999998</v>
      </c>
      <c r="W72" s="145">
        <v>0.55700000000000005</v>
      </c>
      <c r="X72" s="145">
        <v>2.4343300333333332E-3</v>
      </c>
      <c r="Y72" s="145">
        <v>2.487663366666666E-3</v>
      </c>
      <c r="Z72" s="145">
        <v>2.4343300333333332E-3</v>
      </c>
      <c r="AA72" s="145">
        <v>2.3976633666666662E-3</v>
      </c>
      <c r="AB72" s="145">
        <v>9.893986799999999E-3</v>
      </c>
      <c r="AC72" s="145">
        <v>1.3311999999999999E-2</v>
      </c>
      <c r="AD72" s="145">
        <v>14.396045000000001</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145">
        <v>8.7299999999999997E-4</v>
      </c>
      <c r="G73" s="145">
        <v>5.2000000000000006E-4</v>
      </c>
      <c r="H73" s="26" t="s">
        <v>430</v>
      </c>
      <c r="I73" s="145">
        <v>0.10979999999999999</v>
      </c>
      <c r="J73" s="145">
        <v>0.15555000000000002</v>
      </c>
      <c r="K73" s="145">
        <v>0.183</v>
      </c>
      <c r="L73" s="145">
        <v>1.098E-2</v>
      </c>
      <c r="M73" s="26" t="s">
        <v>430</v>
      </c>
      <c r="N73" s="145">
        <v>1.6E-2</v>
      </c>
      <c r="O73" s="145">
        <v>3.0000000000000003E-4</v>
      </c>
      <c r="P73" s="145">
        <v>1.8000000000000002E-3</v>
      </c>
      <c r="Q73" s="145">
        <v>6.0000000000000006E-4</v>
      </c>
      <c r="R73" s="145">
        <v>0.84599999999999997</v>
      </c>
      <c r="S73" s="145">
        <v>4.9000000000000002E-2</v>
      </c>
      <c r="T73" s="145">
        <v>6.3E-2</v>
      </c>
      <c r="U73" s="26" t="s">
        <v>429</v>
      </c>
      <c r="V73" s="145">
        <v>0.68700000000000006</v>
      </c>
      <c r="W73" s="26" t="s">
        <v>430</v>
      </c>
      <c r="X73" s="145">
        <v>3.3333333333333337E-6</v>
      </c>
      <c r="Y73" s="145">
        <v>3.3333333333333337E-6</v>
      </c>
      <c r="Z73" s="26" t="s">
        <v>430</v>
      </c>
      <c r="AA73" s="145">
        <v>3.3333333333333337E-6</v>
      </c>
      <c r="AB73" s="145">
        <v>1.0000000000000001E-5</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26" t="s">
        <v>431</v>
      </c>
      <c r="G74" s="26" t="s">
        <v>430</v>
      </c>
      <c r="H74" s="26" t="s">
        <v>430</v>
      </c>
      <c r="I74" s="145">
        <v>2.2273672484218344E-5</v>
      </c>
      <c r="J74" s="145">
        <v>5.6696620868919415E-5</v>
      </c>
      <c r="K74" s="145">
        <v>8.0995172669884893E-5</v>
      </c>
      <c r="L74" s="145">
        <v>5.1229446713702197E-7</v>
      </c>
      <c r="M74" s="26" t="s">
        <v>430</v>
      </c>
      <c r="N74" s="145">
        <v>1.23E-3</v>
      </c>
      <c r="O74" s="145">
        <v>8.4999999999999995E-4</v>
      </c>
      <c r="P74" s="26" t="s">
        <v>430</v>
      </c>
      <c r="Q74" s="145">
        <v>9.6000000000000002E-4</v>
      </c>
      <c r="R74" s="26" t="s">
        <v>430</v>
      </c>
      <c r="S74" s="26" t="s">
        <v>430</v>
      </c>
      <c r="T74" s="26" t="s">
        <v>430</v>
      </c>
      <c r="U74" s="26" t="s">
        <v>430</v>
      </c>
      <c r="V74" s="145">
        <v>1.23E-2</v>
      </c>
      <c r="W74" s="145">
        <v>0.88543000000000005</v>
      </c>
      <c r="X74" s="26" t="s">
        <v>430</v>
      </c>
      <c r="Y74" s="26" t="s">
        <v>430</v>
      </c>
      <c r="Z74" s="26" t="s">
        <v>430</v>
      </c>
      <c r="AA74" s="26" t="s">
        <v>430</v>
      </c>
      <c r="AB74" s="26" t="s">
        <v>430</v>
      </c>
      <c r="AC74" s="145">
        <v>3.4531770000000003E-2</v>
      </c>
      <c r="AD74" s="145">
        <v>9.0469316925000015E-2</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1.3319518889321634E-3</v>
      </c>
      <c r="G77" s="26" t="s">
        <v>430</v>
      </c>
      <c r="H77" s="26" t="s">
        <v>430</v>
      </c>
      <c r="I77" s="26" t="s">
        <v>431</v>
      </c>
      <c r="J77" s="26" t="s">
        <v>431</v>
      </c>
      <c r="K77" s="26" t="s">
        <v>431</v>
      </c>
      <c r="L77" s="26" t="s">
        <v>430</v>
      </c>
      <c r="M77" s="26" t="s">
        <v>430</v>
      </c>
      <c r="N77" s="145">
        <v>3.6200000000000004E-3</v>
      </c>
      <c r="O77" s="145">
        <v>1.3259999999999999E-2</v>
      </c>
      <c r="P77" s="145">
        <v>6.9999999999999999E-4</v>
      </c>
      <c r="Q77" s="145">
        <v>2.8420000000000001E-2</v>
      </c>
      <c r="R77" s="26" t="s">
        <v>430</v>
      </c>
      <c r="S77" s="145">
        <v>1.634E-2</v>
      </c>
      <c r="T77" s="26" t="s">
        <v>431</v>
      </c>
      <c r="U77" s="26" t="s">
        <v>430</v>
      </c>
      <c r="V77" s="145">
        <v>3.7099099999999998</v>
      </c>
      <c r="W77" s="145">
        <v>2.7982182540591666E-2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145">
        <v>5.5700000000000009E-4</v>
      </c>
      <c r="G78" s="145">
        <v>0.10862592592592593</v>
      </c>
      <c r="H78" s="26" t="s">
        <v>430</v>
      </c>
      <c r="I78" s="145">
        <v>4.1380092592592586E-4</v>
      </c>
      <c r="J78" s="145">
        <v>5.0673611111111112E-4</v>
      </c>
      <c r="K78" s="145">
        <v>7.9985185185185183E-4</v>
      </c>
      <c r="L78" s="145">
        <v>8.7874999999999998E-8</v>
      </c>
      <c r="M78" s="145">
        <v>7.6E-3</v>
      </c>
      <c r="N78" s="145">
        <v>2.0999999999999999E-3</v>
      </c>
      <c r="O78" s="145">
        <v>2.0000000000000001E-4</v>
      </c>
      <c r="P78" s="145">
        <v>3.6388993658284145E-6</v>
      </c>
      <c r="Q78" s="145">
        <v>4.7810000000000005E-2</v>
      </c>
      <c r="R78" s="145">
        <v>5.0000000000000001E-4</v>
      </c>
      <c r="S78" s="145">
        <v>1.67E-2</v>
      </c>
      <c r="T78" s="145">
        <v>2.5000000000000001E-4</v>
      </c>
      <c r="U78" s="145">
        <v>0.51514000000000004</v>
      </c>
      <c r="V78" s="145">
        <v>7.0999999999999995E-3</v>
      </c>
      <c r="W78" s="145">
        <v>0.22585866849999997</v>
      </c>
      <c r="X78" s="26" t="s">
        <v>430</v>
      </c>
      <c r="Y78" s="26" t="s">
        <v>430</v>
      </c>
      <c r="Z78" s="26" t="s">
        <v>430</v>
      </c>
      <c r="AA78" s="26" t="s">
        <v>430</v>
      </c>
      <c r="AB78" s="26" t="s">
        <v>430</v>
      </c>
      <c r="AC78" s="145">
        <v>6.5405149210000006</v>
      </c>
      <c r="AD78" s="145">
        <v>2.8765670000000003E-4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2.3E-2</v>
      </c>
      <c r="G79" s="145">
        <v>3.7647058819999996E-2</v>
      </c>
      <c r="H79" s="145">
        <v>6.9000000000000006E-2</v>
      </c>
      <c r="I79" s="26" t="s">
        <v>431</v>
      </c>
      <c r="J79" s="26" t="s">
        <v>431</v>
      </c>
      <c r="K79" s="26" t="s">
        <v>431</v>
      </c>
      <c r="L79" s="26" t="s">
        <v>430</v>
      </c>
      <c r="M79" s="26" t="s">
        <v>430</v>
      </c>
      <c r="N79" s="26" t="s">
        <v>430</v>
      </c>
      <c r="O79" s="26" t="s">
        <v>430</v>
      </c>
      <c r="P79" s="26" t="s">
        <v>430</v>
      </c>
      <c r="Q79" s="26" t="s">
        <v>430</v>
      </c>
      <c r="R79" s="26" t="s">
        <v>430</v>
      </c>
      <c r="S79" s="26" t="s">
        <v>430</v>
      </c>
      <c r="T79" s="145">
        <v>1.72</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1.009351E-2</v>
      </c>
      <c r="G80" s="145">
        <v>9.1999999999999992E-4</v>
      </c>
      <c r="H80" s="145">
        <v>3.1000000000000001E-5</v>
      </c>
      <c r="I80" s="145">
        <v>5.6529950000000018E-3</v>
      </c>
      <c r="J80" s="145">
        <v>6.7759139999999992E-3</v>
      </c>
      <c r="K80" s="145">
        <v>1.1229190000000002E-2</v>
      </c>
      <c r="L80" s="26" t="s">
        <v>430</v>
      </c>
      <c r="M80" s="26" t="s">
        <v>430</v>
      </c>
      <c r="N80" s="145">
        <v>0.42225619200000003</v>
      </c>
      <c r="O80" s="145">
        <v>1.0060515000000001E-2</v>
      </c>
      <c r="P80" s="145">
        <v>7.8599999999999989E-3</v>
      </c>
      <c r="Q80" s="145">
        <v>0.24758919200000001</v>
      </c>
      <c r="R80" s="145">
        <v>1.6521491999999999E-2</v>
      </c>
      <c r="S80" s="145">
        <v>0.440909626</v>
      </c>
      <c r="T80" s="145">
        <v>2.0722250000000005E-2</v>
      </c>
      <c r="U80" s="145">
        <v>2.0737314367196467E-3</v>
      </c>
      <c r="V80" s="145">
        <v>0.56688709999999998</v>
      </c>
      <c r="W80" s="26" t="s">
        <v>430</v>
      </c>
      <c r="X80" s="26" t="s">
        <v>430</v>
      </c>
      <c r="Y80" s="26" t="s">
        <v>430</v>
      </c>
      <c r="Z80" s="26" t="s">
        <v>430</v>
      </c>
      <c r="AA80" s="26" t="s">
        <v>430</v>
      </c>
      <c r="AB80" s="26" t="s">
        <v>430</v>
      </c>
      <c r="AC80" s="145">
        <v>7.0010488224000009E-2</v>
      </c>
      <c r="AD80" s="145">
        <v>1.1617759999999998E-2</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6.3384080000000015E-4</v>
      </c>
      <c r="J81" s="145">
        <v>6.3384080000000002E-3</v>
      </c>
      <c r="K81" s="145">
        <v>1.2676816E-2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3169.2040000000002</v>
      </c>
      <c r="AL81" s="49" t="s">
        <v>451</v>
      </c>
    </row>
    <row r="82" spans="1:38" s="2" customFormat="1" ht="26.25" customHeight="1" thickBot="1" x14ac:dyDescent="0.3">
      <c r="A82" s="70" t="s">
        <v>209</v>
      </c>
      <c r="B82" s="70" t="s">
        <v>210</v>
      </c>
      <c r="C82" s="70" t="s">
        <v>211</v>
      </c>
      <c r="D82" s="72"/>
      <c r="E82" s="26" t="s">
        <v>430</v>
      </c>
      <c r="F82" s="145">
        <v>5.0304728217806094</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0.43733444200000005</v>
      </c>
      <c r="G83" s="26" t="s">
        <v>430</v>
      </c>
      <c r="H83" s="26" t="s">
        <v>430</v>
      </c>
      <c r="I83" s="145">
        <v>5.8299999999999998E-2</v>
      </c>
      <c r="J83" s="145">
        <v>6.3600000000000004E-2</v>
      </c>
      <c r="K83" s="145">
        <v>8.48E-2</v>
      </c>
      <c r="L83" s="145">
        <v>3.3231000000000003E-3</v>
      </c>
      <c r="M83" s="26" t="s">
        <v>430</v>
      </c>
      <c r="N83" s="26" t="s">
        <v>430</v>
      </c>
      <c r="O83" s="26" t="s">
        <v>430</v>
      </c>
      <c r="P83" s="26" t="s">
        <v>430</v>
      </c>
      <c r="Q83" s="26" t="s">
        <v>430</v>
      </c>
      <c r="R83" s="26" t="s">
        <v>430</v>
      </c>
      <c r="S83" s="26" t="s">
        <v>430</v>
      </c>
      <c r="T83" s="26" t="s">
        <v>430</v>
      </c>
      <c r="U83" s="26" t="s">
        <v>430</v>
      </c>
      <c r="V83" s="26" t="s">
        <v>430</v>
      </c>
      <c r="W83" s="145">
        <v>1.06E-2</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0.15728693000000002</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6.8025419725647831</v>
      </c>
      <c r="G85" s="26" t="s">
        <v>430</v>
      </c>
      <c r="H85" s="26" t="s">
        <v>430</v>
      </c>
      <c r="I85" s="145">
        <v>7.695E-4</v>
      </c>
      <c r="J85" s="145">
        <v>1.2312000000000002E-3</v>
      </c>
      <c r="K85" s="145">
        <v>1.539E-3</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0.53125979999999995</v>
      </c>
      <c r="G86" s="26" t="s">
        <v>430</v>
      </c>
      <c r="H86" s="145">
        <v>4.1100000000000008E-3</v>
      </c>
      <c r="I86" s="145">
        <v>2.9232000000000011E-5</v>
      </c>
      <c r="J86" s="145">
        <v>1.2180000000000006E-4</v>
      </c>
      <c r="K86" s="145">
        <v>2.4360000000000012E-4</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2.1368858892956673</v>
      </c>
      <c r="G88" s="145">
        <v>2.0000000000000002E-5</v>
      </c>
      <c r="H88" s="145">
        <v>3.821176470588235E-3</v>
      </c>
      <c r="I88" s="145">
        <v>7.2999999999999985E-4</v>
      </c>
      <c r="J88" s="145">
        <v>1.168E-3</v>
      </c>
      <c r="K88" s="145">
        <v>1.4599999999999997E-3</v>
      </c>
      <c r="L88" s="26" t="s">
        <v>430</v>
      </c>
      <c r="M88" s="26" t="s">
        <v>430</v>
      </c>
      <c r="N88" s="26" t="s">
        <v>430</v>
      </c>
      <c r="O88" s="26" t="s">
        <v>430</v>
      </c>
      <c r="P88" s="26" t="s">
        <v>430</v>
      </c>
      <c r="Q88" s="26" t="s">
        <v>430</v>
      </c>
      <c r="R88" s="26" t="s">
        <v>430</v>
      </c>
      <c r="S88" s="26" t="s">
        <v>430</v>
      </c>
      <c r="T88" s="26" t="s">
        <v>430</v>
      </c>
      <c r="U88" s="26" t="s">
        <v>430</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0.60391590000000006</v>
      </c>
      <c r="G89" s="26" t="s">
        <v>430</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1.5904841999999999</v>
      </c>
      <c r="G90" s="145">
        <v>5.0199999999999993E-3</v>
      </c>
      <c r="H90" s="145">
        <v>0.19427</v>
      </c>
      <c r="I90" s="145">
        <v>9.1819949999999997E-2</v>
      </c>
      <c r="J90" s="145">
        <v>9.7849379999999986E-2</v>
      </c>
      <c r="K90" s="145">
        <v>0.10410900000000001</v>
      </c>
      <c r="L90" s="145">
        <v>2.1567E-6</v>
      </c>
      <c r="M90" s="26" t="s">
        <v>430</v>
      </c>
      <c r="N90" s="26" t="s">
        <v>430</v>
      </c>
      <c r="O90" s="26" t="s">
        <v>430</v>
      </c>
      <c r="P90" s="26" t="s">
        <v>430</v>
      </c>
      <c r="Q90" s="26" t="s">
        <v>430</v>
      </c>
      <c r="R90" s="26" t="s">
        <v>430</v>
      </c>
      <c r="S90" s="26" t="s">
        <v>430</v>
      </c>
      <c r="T90" s="26" t="s">
        <v>430</v>
      </c>
      <c r="U90" s="26" t="s">
        <v>430</v>
      </c>
      <c r="V90" s="26" t="s">
        <v>430</v>
      </c>
      <c r="W90" s="26" t="s">
        <v>430</v>
      </c>
      <c r="X90" s="145">
        <v>5.1019499999999992E-3</v>
      </c>
      <c r="Y90" s="145">
        <v>2.5752699999999997E-3</v>
      </c>
      <c r="Z90" s="145">
        <v>2.5752699999999997E-3</v>
      </c>
      <c r="AA90" s="145">
        <v>2.5752699999999997E-3</v>
      </c>
      <c r="AB90" s="145">
        <v>1.2827759999999999E-2</v>
      </c>
      <c r="AC90" s="145">
        <v>1.4047280000000001E-3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6.3447690200000009E-3</v>
      </c>
      <c r="F91" s="145">
        <v>1.9906920000000002E-2</v>
      </c>
      <c r="G91" s="145">
        <v>3.9342355399999999E-3</v>
      </c>
      <c r="H91" s="145">
        <v>1.3847305000000002E-2</v>
      </c>
      <c r="I91" s="145">
        <v>9.0158563640379996E-2</v>
      </c>
      <c r="J91" s="145">
        <v>9.022106848184E-2</v>
      </c>
      <c r="K91" s="145">
        <v>9.0233978506410004E-2</v>
      </c>
      <c r="L91" s="145">
        <v>4.0540904999999998E-4</v>
      </c>
      <c r="M91" s="145">
        <v>0.19316666804999999</v>
      </c>
      <c r="N91" s="145">
        <v>1.0213379680000001</v>
      </c>
      <c r="O91" s="145">
        <v>1.9946215960000003E-2</v>
      </c>
      <c r="P91" s="145">
        <v>7.4255439000000007E-5</v>
      </c>
      <c r="Q91" s="145">
        <v>1.7326269100000002E-3</v>
      </c>
      <c r="R91" s="145">
        <v>2.0322541199999999E-2</v>
      </c>
      <c r="S91" s="145">
        <v>0.59642896800000011</v>
      </c>
      <c r="T91" s="145">
        <v>4.8090900000000006E-2</v>
      </c>
      <c r="U91" s="26" t="s">
        <v>429</v>
      </c>
      <c r="V91" s="145">
        <v>0.34771811000000002</v>
      </c>
      <c r="W91" s="145">
        <v>3.3367E-4</v>
      </c>
      <c r="X91" s="145">
        <v>3.7037370000000003E-4</v>
      </c>
      <c r="Y91" s="145">
        <v>1.5015149999999999E-4</v>
      </c>
      <c r="Z91" s="145">
        <v>1.5015149999999999E-4</v>
      </c>
      <c r="AA91" s="145">
        <v>1.5015149999999999E-4</v>
      </c>
      <c r="AB91" s="145">
        <v>8.2082819999999986E-4</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1.6159817300000006</v>
      </c>
      <c r="G92" s="145">
        <v>0.98033191999999991</v>
      </c>
      <c r="H92" s="145">
        <v>4.8079999999999998E-2</v>
      </c>
      <c r="I92" s="145">
        <v>0.22530475562589822</v>
      </c>
      <c r="J92" s="145">
        <v>0.28844393146978331</v>
      </c>
      <c r="K92" s="145">
        <v>0.34233942735</v>
      </c>
      <c r="L92" s="145">
        <v>5.8579236462733535E-3</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26" t="s">
        <v>430</v>
      </c>
      <c r="AD92" s="26" t="s">
        <v>430</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1.7879518000000001</v>
      </c>
      <c r="G93" s="26" t="s">
        <v>431</v>
      </c>
      <c r="H93" s="26" t="s">
        <v>430</v>
      </c>
      <c r="I93" s="145">
        <v>0.40585780296799995</v>
      </c>
      <c r="J93" s="145">
        <v>0.42467500455799995</v>
      </c>
      <c r="K93" s="145">
        <v>0.44423362529999999</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1.3147950100000001</v>
      </c>
      <c r="G95" s="145" t="s">
        <v>430</v>
      </c>
      <c r="H95" s="26" t="s">
        <v>430</v>
      </c>
      <c r="I95" s="145">
        <v>6.2542310462672293E-4</v>
      </c>
      <c r="J95" s="145">
        <v>2.4455841325378702E-2</v>
      </c>
      <c r="K95" s="145">
        <v>0.12662642978500002</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145" t="s">
        <v>430</v>
      </c>
      <c r="AJ95" s="26"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26"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145" t="s">
        <v>434</v>
      </c>
      <c r="AK97" s="26" t="s">
        <v>434</v>
      </c>
      <c r="AL97" s="49" t="s">
        <v>430</v>
      </c>
    </row>
    <row r="98" spans="1:38" s="2" customFormat="1" ht="26.25" customHeight="1" thickBot="1" x14ac:dyDescent="0.3">
      <c r="A98" s="70" t="s">
        <v>54</v>
      </c>
      <c r="B98" s="70" t="s">
        <v>242</v>
      </c>
      <c r="C98" s="70" t="s">
        <v>243</v>
      </c>
      <c r="D98" s="72"/>
      <c r="E98" s="145" t="s">
        <v>430</v>
      </c>
      <c r="F98" s="145">
        <v>1.0936280000000001E-3</v>
      </c>
      <c r="G98" s="145">
        <v>2.4800000000000001E-4</v>
      </c>
      <c r="H98" s="145">
        <v>2.6834E-2</v>
      </c>
      <c r="I98" s="145">
        <v>1.8686399999999999E-2</v>
      </c>
      <c r="J98" s="145">
        <v>2.9197499999999994E-2</v>
      </c>
      <c r="K98" s="145">
        <v>3.8929999999999999E-2</v>
      </c>
      <c r="L98" s="145" t="s">
        <v>430</v>
      </c>
      <c r="M98" s="145" t="s">
        <v>430</v>
      </c>
      <c r="N98" s="145" t="s">
        <v>430</v>
      </c>
      <c r="O98" s="145" t="s">
        <v>430</v>
      </c>
      <c r="P98" s="145" t="s">
        <v>430</v>
      </c>
      <c r="Q98" s="145" t="s">
        <v>430</v>
      </c>
      <c r="R98" s="145" t="s">
        <v>430</v>
      </c>
      <c r="S98" s="145" t="s">
        <v>430</v>
      </c>
      <c r="T98" s="145" t="s">
        <v>430</v>
      </c>
      <c r="U98" s="26" t="s">
        <v>430</v>
      </c>
      <c r="V98" s="145" t="s">
        <v>430</v>
      </c>
      <c r="W98" s="145">
        <v>8.7821280000000002E-3</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145" t="s">
        <v>430</v>
      </c>
      <c r="AK98" s="26" t="s">
        <v>430</v>
      </c>
      <c r="AL98" s="49" t="s">
        <v>430</v>
      </c>
    </row>
    <row r="99" spans="1:38" s="2" customFormat="1" ht="26.25" customHeight="1" thickBot="1" x14ac:dyDescent="0.3">
      <c r="A99" s="70" t="s">
        <v>244</v>
      </c>
      <c r="B99" s="70" t="s">
        <v>245</v>
      </c>
      <c r="C99" s="70" t="s">
        <v>454</v>
      </c>
      <c r="D99" s="72"/>
      <c r="E99" s="145">
        <v>4.077552981639903E-2</v>
      </c>
      <c r="F99" s="145">
        <v>6.3863350649999999</v>
      </c>
      <c r="G99" s="145" t="s">
        <v>430</v>
      </c>
      <c r="H99" s="145">
        <v>5.7221615623991866</v>
      </c>
      <c r="I99" s="145">
        <v>6.3923065630000012E-2</v>
      </c>
      <c r="J99" s="145">
        <v>9.8223247180000001E-2</v>
      </c>
      <c r="K99" s="145">
        <v>0.21515568429999998</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274.95400000000001</v>
      </c>
      <c r="AL99" s="49" t="s">
        <v>246</v>
      </c>
    </row>
    <row r="100" spans="1:38" s="2" customFormat="1" ht="26.25" customHeight="1" thickBot="1" x14ac:dyDescent="0.3">
      <c r="A100" s="70" t="s">
        <v>244</v>
      </c>
      <c r="B100" s="70" t="s">
        <v>247</v>
      </c>
      <c r="C100" s="70" t="s">
        <v>455</v>
      </c>
      <c r="D100" s="72"/>
      <c r="E100" s="145">
        <v>0.14060899976774141</v>
      </c>
      <c r="F100" s="145">
        <v>4.1000338712</v>
      </c>
      <c r="G100" s="145" t="s">
        <v>430</v>
      </c>
      <c r="H100" s="145">
        <v>5.0074270176808193</v>
      </c>
      <c r="I100" s="145">
        <v>5.0934199579999999E-2</v>
      </c>
      <c r="J100" s="145">
        <v>7.8304714189999999E-2</v>
      </c>
      <c r="K100" s="145">
        <v>0.16927738340000004</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145" t="s">
        <v>430</v>
      </c>
      <c r="AK100" s="145">
        <v>618.22400000000005</v>
      </c>
      <c r="AL100" s="49" t="s">
        <v>246</v>
      </c>
    </row>
    <row r="101" spans="1:38" s="2" customFormat="1" ht="26.25" customHeight="1" thickBot="1" x14ac:dyDescent="0.3">
      <c r="A101" s="70" t="s">
        <v>244</v>
      </c>
      <c r="B101" s="70" t="s">
        <v>248</v>
      </c>
      <c r="C101" s="70" t="s">
        <v>249</v>
      </c>
      <c r="D101" s="72"/>
      <c r="E101" s="145">
        <v>1.1332688582405638E-2</v>
      </c>
      <c r="F101" s="145">
        <v>0.16909474050000001</v>
      </c>
      <c r="G101" s="145" t="s">
        <v>430</v>
      </c>
      <c r="H101" s="145">
        <v>0.1783031222730474</v>
      </c>
      <c r="I101" s="145">
        <v>1.5300505749999999E-3</v>
      </c>
      <c r="J101" s="145">
        <v>4.5901517240000004E-3</v>
      </c>
      <c r="K101" s="145">
        <v>1.071035402E-2</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145" t="s">
        <v>430</v>
      </c>
      <c r="AJ101" s="26" t="s">
        <v>430</v>
      </c>
      <c r="AK101" s="145">
        <v>155.92599999999999</v>
      </c>
      <c r="AL101" s="49" t="s">
        <v>246</v>
      </c>
    </row>
    <row r="102" spans="1:38" s="2" customFormat="1" ht="26.25" customHeight="1" thickBot="1" x14ac:dyDescent="0.3">
      <c r="A102" s="70" t="s">
        <v>244</v>
      </c>
      <c r="B102" s="70" t="s">
        <v>250</v>
      </c>
      <c r="C102" s="70" t="s">
        <v>456</v>
      </c>
      <c r="D102" s="72"/>
      <c r="E102" s="145">
        <v>6.9851891728897565E-3</v>
      </c>
      <c r="F102" s="145">
        <v>0.26731951796199999</v>
      </c>
      <c r="G102" s="145" t="s">
        <v>430</v>
      </c>
      <c r="H102" s="145">
        <v>3.1786571437812401</v>
      </c>
      <c r="I102" s="145">
        <v>2.1977266999999995E-3</v>
      </c>
      <c r="J102" s="145">
        <v>4.8061088000000009E-2</v>
      </c>
      <c r="K102" s="145">
        <v>0.30872613750000005</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145" t="s">
        <v>430</v>
      </c>
      <c r="AK102" s="145">
        <v>795.9</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4.1151499576693774E-4</v>
      </c>
      <c r="F104" s="145">
        <v>4.2419695190000009E-3</v>
      </c>
      <c r="G104" s="145" t="s">
        <v>430</v>
      </c>
      <c r="H104" s="145">
        <v>6.4745502678057254E-3</v>
      </c>
      <c r="I104" s="145">
        <v>5.1791279000000003E-5</v>
      </c>
      <c r="J104" s="145">
        <v>1.5537383599999998E-4</v>
      </c>
      <c r="K104" s="145">
        <v>3.6253895100000003E-4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5.2779999999999996</v>
      </c>
      <c r="AL104" s="49" t="s">
        <v>246</v>
      </c>
    </row>
    <row r="105" spans="1:38" s="2" customFormat="1" ht="26.25" customHeight="1" thickBot="1" x14ac:dyDescent="0.3">
      <c r="A105" s="70" t="s">
        <v>244</v>
      </c>
      <c r="B105" s="70" t="s">
        <v>255</v>
      </c>
      <c r="C105" s="70" t="s">
        <v>256</v>
      </c>
      <c r="D105" s="72"/>
      <c r="E105" s="145">
        <v>3.1261026271506058E-2</v>
      </c>
      <c r="F105" s="145">
        <v>0.24910568004500003</v>
      </c>
      <c r="G105" s="145" t="s">
        <v>430</v>
      </c>
      <c r="H105" s="145">
        <v>0.69372446679345301</v>
      </c>
      <c r="I105" s="145">
        <v>6.2349227140000001E-3</v>
      </c>
      <c r="J105" s="145">
        <v>9.797735694E-3</v>
      </c>
      <c r="K105" s="145">
        <v>2.1376877874999999E-2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145" t="s">
        <v>430</v>
      </c>
      <c r="AI105" s="145" t="s">
        <v>430</v>
      </c>
      <c r="AJ105" s="26" t="s">
        <v>430</v>
      </c>
      <c r="AK105" s="145">
        <v>74.400000000000006</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145" t="s">
        <v>457</v>
      </c>
      <c r="AI106" s="145" t="s">
        <v>457</v>
      </c>
      <c r="AJ106" s="26" t="s">
        <v>457</v>
      </c>
      <c r="AK106" s="26" t="s">
        <v>457</v>
      </c>
      <c r="AL106" s="49" t="s">
        <v>246</v>
      </c>
    </row>
    <row r="107" spans="1:38" s="2" customFormat="1" ht="26.25" customHeight="1" thickBot="1" x14ac:dyDescent="0.3">
      <c r="A107" s="70" t="s">
        <v>244</v>
      </c>
      <c r="B107" s="70" t="s">
        <v>259</v>
      </c>
      <c r="C107" s="70" t="s">
        <v>458</v>
      </c>
      <c r="D107" s="72"/>
      <c r="E107" s="145">
        <v>3.9422541356382165E-2</v>
      </c>
      <c r="F107" s="145">
        <v>0.19953652289999999</v>
      </c>
      <c r="G107" s="145" t="s">
        <v>430</v>
      </c>
      <c r="H107" s="145">
        <v>0.43671849840714583</v>
      </c>
      <c r="I107" s="145">
        <v>9.4959680400000003E-3</v>
      </c>
      <c r="J107" s="145">
        <v>0.12661290719999999</v>
      </c>
      <c r="K107" s="145">
        <v>0.60141130919999997</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145" t="s">
        <v>430</v>
      </c>
      <c r="AI107" s="145" t="s">
        <v>430</v>
      </c>
      <c r="AJ107" s="26" t="s">
        <v>430</v>
      </c>
      <c r="AK107" s="145">
        <v>3768.279</v>
      </c>
      <c r="AL107" s="49" t="s">
        <v>246</v>
      </c>
    </row>
    <row r="108" spans="1:38" s="2" customFormat="1" ht="26.25" customHeight="1" thickBot="1" x14ac:dyDescent="0.3">
      <c r="A108" s="70" t="s">
        <v>244</v>
      </c>
      <c r="B108" s="70" t="s">
        <v>260</v>
      </c>
      <c r="C108" s="70" t="s">
        <v>459</v>
      </c>
      <c r="D108" s="72"/>
      <c r="E108" s="145">
        <v>8.1380947546167107E-2</v>
      </c>
      <c r="F108" s="145">
        <v>0.64065658002000003</v>
      </c>
      <c r="G108" s="145" t="s">
        <v>430</v>
      </c>
      <c r="H108" s="145">
        <v>0.62622011912516384</v>
      </c>
      <c r="I108" s="145">
        <v>8.5196739999999979E-3</v>
      </c>
      <c r="J108" s="145">
        <v>8.5196740000000007E-2</v>
      </c>
      <c r="K108" s="145">
        <v>0.17039348000000001</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145" t="s">
        <v>430</v>
      </c>
      <c r="AJ108" s="26" t="s">
        <v>430</v>
      </c>
      <c r="AK108" s="145">
        <v>8519.6740000000009</v>
      </c>
      <c r="AL108" s="49" t="s">
        <v>246</v>
      </c>
    </row>
    <row r="109" spans="1:38" s="2" customFormat="1" ht="26.25" customHeight="1" thickBot="1" x14ac:dyDescent="0.3">
      <c r="A109" s="70" t="s">
        <v>244</v>
      </c>
      <c r="B109" s="70" t="s">
        <v>261</v>
      </c>
      <c r="C109" s="70" t="s">
        <v>460</v>
      </c>
      <c r="D109" s="72"/>
      <c r="E109" s="145">
        <v>9.138954435144302E-3</v>
      </c>
      <c r="F109" s="145">
        <v>3.4386478320000004E-2</v>
      </c>
      <c r="G109" s="26" t="s">
        <v>430</v>
      </c>
      <c r="H109" s="145">
        <v>7.0323516134695216E-2</v>
      </c>
      <c r="I109" s="145">
        <v>2.9157900000000001E-3</v>
      </c>
      <c r="J109" s="145">
        <v>1.6036845000000001E-2</v>
      </c>
      <c r="K109" s="145">
        <v>1.6036845000000001E-2</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291.57900000000001</v>
      </c>
      <c r="AL109" s="49" t="s">
        <v>246</v>
      </c>
    </row>
    <row r="110" spans="1:38" s="2" customFormat="1" ht="26.25" customHeight="1" thickBot="1" x14ac:dyDescent="0.3">
      <c r="A110" s="70" t="s">
        <v>244</v>
      </c>
      <c r="B110" s="70" t="s">
        <v>262</v>
      </c>
      <c r="C110" s="70" t="s">
        <v>461</v>
      </c>
      <c r="D110" s="72"/>
      <c r="E110" s="145">
        <v>3.2844442413560927E-3</v>
      </c>
      <c r="F110" s="145">
        <v>1.5734703312000001E-2</v>
      </c>
      <c r="G110" s="26" t="s">
        <v>430</v>
      </c>
      <c r="H110" s="145">
        <v>3.6362758442786199E-2</v>
      </c>
      <c r="I110" s="145">
        <v>8.9476457500000002E-3</v>
      </c>
      <c r="J110" s="145">
        <v>6.2951794000000005E-2</v>
      </c>
      <c r="K110" s="145">
        <v>6.5464481499999991E-2</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556.08699999999999</v>
      </c>
      <c r="AL110" s="49" t="s">
        <v>246</v>
      </c>
    </row>
    <row r="111" spans="1:38" s="2" customFormat="1" ht="26.25" customHeight="1" thickBot="1" x14ac:dyDescent="0.3">
      <c r="A111" s="70" t="s">
        <v>244</v>
      </c>
      <c r="B111" s="70" t="s">
        <v>263</v>
      </c>
      <c r="C111" s="70" t="s">
        <v>462</v>
      </c>
      <c r="D111" s="72"/>
      <c r="E111" s="145">
        <v>5.5286409773984906E-2</v>
      </c>
      <c r="F111" s="145">
        <v>1.1162041074</v>
      </c>
      <c r="G111" s="26" t="s">
        <v>430</v>
      </c>
      <c r="H111" s="145">
        <v>2.487047307752777</v>
      </c>
      <c r="I111" s="145">
        <v>1.1845044000000001E-2</v>
      </c>
      <c r="J111" s="145">
        <v>2.3690088000000002E-2</v>
      </c>
      <c r="K111" s="145">
        <v>5.3302698000000003E-2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3304.36</v>
      </c>
      <c r="AL111" s="49" t="s">
        <v>246</v>
      </c>
    </row>
    <row r="112" spans="1:38" s="2" customFormat="1" ht="26.25" customHeight="1" thickBot="1" x14ac:dyDescent="0.3">
      <c r="A112" s="70" t="s">
        <v>264</v>
      </c>
      <c r="B112" s="70" t="s">
        <v>265</v>
      </c>
      <c r="C112" s="70" t="s">
        <v>266</v>
      </c>
      <c r="D112" s="72"/>
      <c r="E112" s="145">
        <v>5.5606810991399387</v>
      </c>
      <c r="F112" s="145" t="s">
        <v>430</v>
      </c>
      <c r="G112" s="145" t="s">
        <v>430</v>
      </c>
      <c r="H112" s="145">
        <v>1.9209755527200001</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26" t="s">
        <v>430</v>
      </c>
      <c r="AJ112" s="26" t="s">
        <v>430</v>
      </c>
      <c r="AK112" s="145">
        <v>138.94800000000001</v>
      </c>
      <c r="AL112" s="49" t="s">
        <v>475</v>
      </c>
    </row>
    <row r="113" spans="1:38" s="2" customFormat="1" ht="26.25" customHeight="1" thickBot="1" x14ac:dyDescent="0.3">
      <c r="A113" s="70" t="s">
        <v>264</v>
      </c>
      <c r="B113" s="70" t="s">
        <v>267</v>
      </c>
      <c r="C113" s="70" t="s">
        <v>268</v>
      </c>
      <c r="D113" s="72"/>
      <c r="E113" s="145">
        <v>2.9025451577441839</v>
      </c>
      <c r="F113" s="145">
        <v>2.332728974828</v>
      </c>
      <c r="G113" s="26" t="s">
        <v>430</v>
      </c>
      <c r="H113" s="145">
        <v>7.2218418622511544</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3.2400000000000003E-3</v>
      </c>
      <c r="F114" s="145" t="s">
        <v>430</v>
      </c>
      <c r="G114" s="145" t="s">
        <v>430</v>
      </c>
      <c r="H114" s="145">
        <v>2.2130359999999998E-3</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145"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0.54931789302431744</v>
      </c>
      <c r="F116" s="145">
        <v>6.3974589202000012E-2</v>
      </c>
      <c r="G116" s="26" t="s">
        <v>430</v>
      </c>
      <c r="H116" s="145">
        <v>1.3596555921531468</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145"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0.19496884999999997</v>
      </c>
      <c r="J119" s="145">
        <v>3.5232339999999991</v>
      </c>
      <c r="K119" s="145">
        <v>3.5232339999999991</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145"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0.9598405411680091</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26"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3.4127611000000002E-2</v>
      </c>
      <c r="AD122" s="26" t="s">
        <v>430</v>
      </c>
      <c r="AE122" s="144" t="s">
        <v>443</v>
      </c>
      <c r="AF122" s="145" t="s">
        <v>430</v>
      </c>
      <c r="AG122" s="26" t="s">
        <v>430</v>
      </c>
      <c r="AH122" s="26" t="s">
        <v>430</v>
      </c>
      <c r="AI122" s="145" t="s">
        <v>430</v>
      </c>
      <c r="AJ122" s="26" t="s">
        <v>430</v>
      </c>
      <c r="AK122" s="26" t="s">
        <v>430</v>
      </c>
      <c r="AL122" s="49" t="s">
        <v>443</v>
      </c>
    </row>
    <row r="123" spans="1:38" s="2" customFormat="1" ht="26.25" customHeight="1" thickBot="1" x14ac:dyDescent="0.3">
      <c r="A123" s="70" t="s">
        <v>264</v>
      </c>
      <c r="B123" s="70" t="s">
        <v>285</v>
      </c>
      <c r="C123" s="70" t="s">
        <v>286</v>
      </c>
      <c r="D123" s="72"/>
      <c r="E123" s="145">
        <v>7.6116466915001499E-2</v>
      </c>
      <c r="F123" s="145">
        <v>0.14856515632504563</v>
      </c>
      <c r="G123" s="145">
        <v>1.0762227426563286E-2</v>
      </c>
      <c r="H123" s="145">
        <v>7.4467452292769798E-2</v>
      </c>
      <c r="I123" s="145">
        <v>0.19131089333088419</v>
      </c>
      <c r="J123" s="145">
        <v>0.20061932486748044</v>
      </c>
      <c r="K123" s="145">
        <v>0.20372213537967918</v>
      </c>
      <c r="L123" s="145">
        <v>2.3829746546246956E-2</v>
      </c>
      <c r="M123" s="145">
        <v>2.4497206223909949</v>
      </c>
      <c r="N123" s="145">
        <v>2.1491060776601236E-3</v>
      </c>
      <c r="O123" s="145">
        <v>1.9701812292260253E-2</v>
      </c>
      <c r="P123" s="145">
        <v>3.8212339522908927E-3</v>
      </c>
      <c r="Q123" s="145">
        <v>1.225506706298327E-4</v>
      </c>
      <c r="R123" s="145">
        <v>3.1950221799235579E-3</v>
      </c>
      <c r="S123" s="145">
        <v>1.4406100130814031E-3</v>
      </c>
      <c r="T123" s="145">
        <v>1.1263993900642272E-3</v>
      </c>
      <c r="U123" s="145">
        <v>8.4627379632519375E-4</v>
      </c>
      <c r="V123" s="145">
        <v>1.6544169469787637E-2</v>
      </c>
      <c r="W123" s="145">
        <v>1.551405256099371E-2</v>
      </c>
      <c r="X123" s="145">
        <v>2.4700571209605139E-6</v>
      </c>
      <c r="Y123" s="145">
        <v>7.2727669620756183E-6</v>
      </c>
      <c r="Z123" s="145">
        <v>2.4600137008509033E-6</v>
      </c>
      <c r="AA123" s="145">
        <v>1.5624998986923731E-6</v>
      </c>
      <c r="AB123" s="145">
        <v>1.376533768257941E-5</v>
      </c>
      <c r="AC123" s="145" t="s">
        <v>430</v>
      </c>
      <c r="AD123" s="145" t="s">
        <v>430</v>
      </c>
      <c r="AE123" s="144" t="s">
        <v>443</v>
      </c>
      <c r="AF123" s="145" t="s">
        <v>430</v>
      </c>
      <c r="AG123" s="26" t="s">
        <v>430</v>
      </c>
      <c r="AH123" s="26" t="s">
        <v>430</v>
      </c>
      <c r="AI123" s="26" t="s">
        <v>430</v>
      </c>
      <c r="AJ123" s="26" t="s">
        <v>430</v>
      </c>
      <c r="AK123" s="145">
        <v>31.028105121987419</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26"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8.1474999999999992E-2</v>
      </c>
      <c r="G125" s="145" t="s">
        <v>430</v>
      </c>
      <c r="H125" s="26" t="s">
        <v>430</v>
      </c>
      <c r="I125" s="145">
        <v>7.7530860000000004E-5</v>
      </c>
      <c r="J125" s="145">
        <v>5.1452297999999999E-4</v>
      </c>
      <c r="K125" s="145">
        <v>1.0877814600000002E-3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9.0959999999999999E-2</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369.57080000000002</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145" t="s">
        <v>431</v>
      </c>
      <c r="J130" s="145" t="s">
        <v>431</v>
      </c>
      <c r="K130" s="145"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434</v>
      </c>
      <c r="F131" s="145" t="s">
        <v>434</v>
      </c>
      <c r="G131" s="26" t="s">
        <v>434</v>
      </c>
      <c r="H131" s="26" t="s">
        <v>434</v>
      </c>
      <c r="I131" s="145" t="s">
        <v>434</v>
      </c>
      <c r="J131" s="145" t="s">
        <v>434</v>
      </c>
      <c r="K131" s="145" t="s">
        <v>434</v>
      </c>
      <c r="L131" s="26" t="s">
        <v>434</v>
      </c>
      <c r="M131" s="26" t="s">
        <v>434</v>
      </c>
      <c r="N131" s="26" t="s">
        <v>434</v>
      </c>
      <c r="O131" s="26" t="s">
        <v>434</v>
      </c>
      <c r="P131" s="26" t="s">
        <v>434</v>
      </c>
      <c r="Q131" s="26" t="s">
        <v>434</v>
      </c>
      <c r="R131" s="26" t="s">
        <v>434</v>
      </c>
      <c r="S131" s="26" t="s">
        <v>434</v>
      </c>
      <c r="T131" s="26" t="s">
        <v>434</v>
      </c>
      <c r="U131" s="26" t="s">
        <v>434</v>
      </c>
      <c r="V131" s="26" t="s">
        <v>434</v>
      </c>
      <c r="W131" s="26" t="s">
        <v>434</v>
      </c>
      <c r="X131" s="26" t="s">
        <v>434</v>
      </c>
      <c r="Y131" s="26" t="s">
        <v>434</v>
      </c>
      <c r="Z131" s="26" t="s">
        <v>434</v>
      </c>
      <c r="AA131" s="26" t="s">
        <v>434</v>
      </c>
      <c r="AB131" s="26" t="s">
        <v>434</v>
      </c>
      <c r="AC131" s="26" t="s">
        <v>434</v>
      </c>
      <c r="AD131" s="26" t="s">
        <v>434</v>
      </c>
      <c r="AE131" s="144" t="s">
        <v>443</v>
      </c>
      <c r="AF131" s="26" t="s">
        <v>434</v>
      </c>
      <c r="AG131" s="26" t="s">
        <v>434</v>
      </c>
      <c r="AH131" s="26" t="s">
        <v>434</v>
      </c>
      <c r="AI131" s="26" t="s">
        <v>434</v>
      </c>
      <c r="AJ131" s="26" t="s">
        <v>434</v>
      </c>
      <c r="AK131" s="26" t="s">
        <v>434</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9.8325920000000007E-4</v>
      </c>
      <c r="J133" s="145">
        <v>9.8325920000000007E-4</v>
      </c>
      <c r="K133" s="145">
        <v>1.0926361600000001E-3</v>
      </c>
      <c r="L133" s="145">
        <v>4.9162960000000003E-4</v>
      </c>
      <c r="M133" s="26" t="s">
        <v>431</v>
      </c>
      <c r="N133" s="145">
        <v>8.5093008000000018E-4</v>
      </c>
      <c r="O133" s="145">
        <v>1.4253008000000004E-4</v>
      </c>
      <c r="P133" s="145">
        <v>1.7716745895506494E-2</v>
      </c>
      <c r="Q133" s="145">
        <v>3.8565295999999996E-4</v>
      </c>
      <c r="R133" s="145">
        <v>3.8423616000000005E-4</v>
      </c>
      <c r="S133" s="145">
        <v>3.5221648000000001E-4</v>
      </c>
      <c r="T133" s="145">
        <v>4.9106287999999996E-4</v>
      </c>
      <c r="U133" s="145">
        <v>5.6048608000000013E-4</v>
      </c>
      <c r="V133" s="145">
        <v>4.5371603199999997E-3</v>
      </c>
      <c r="W133" s="145">
        <v>7.65072E-4</v>
      </c>
      <c r="X133" s="145">
        <v>3.7403519999999995E-4</v>
      </c>
      <c r="Y133" s="145">
        <v>2.0430256E-4</v>
      </c>
      <c r="Z133" s="145">
        <v>1.8248384000000003E-4</v>
      </c>
      <c r="AA133" s="145">
        <v>1.9806864000000002E-4</v>
      </c>
      <c r="AB133" s="145">
        <v>9.5889023999999991E-4</v>
      </c>
      <c r="AC133" s="145">
        <v>4.2504000000000005E-3</v>
      </c>
      <c r="AD133" s="145">
        <v>1.1617760000000001E-2</v>
      </c>
      <c r="AE133" s="144" t="s">
        <v>443</v>
      </c>
      <c r="AF133" s="26" t="s">
        <v>430</v>
      </c>
      <c r="AG133" s="26" t="s">
        <v>430</v>
      </c>
      <c r="AH133" s="26" t="s">
        <v>430</v>
      </c>
      <c r="AI133" s="26" t="s">
        <v>430</v>
      </c>
      <c r="AJ133" s="26" t="s">
        <v>430</v>
      </c>
      <c r="AK133" s="145">
        <v>28336</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9.3100000000000006E-3</v>
      </c>
      <c r="G136" s="26" t="s">
        <v>430</v>
      </c>
      <c r="H136" s="145">
        <v>3.1680000000000002E-3</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1.7760000000000001E-2</v>
      </c>
      <c r="G137" s="26" t="s">
        <v>430</v>
      </c>
      <c r="H137" s="26" t="s">
        <v>430</v>
      </c>
      <c r="I137" s="145" t="s">
        <v>430</v>
      </c>
      <c r="J137" s="145" t="s">
        <v>430</v>
      </c>
      <c r="K137" s="145" t="s">
        <v>430</v>
      </c>
      <c r="L137" s="145" t="s">
        <v>430</v>
      </c>
      <c r="M137" s="26" t="s">
        <v>430</v>
      </c>
      <c r="N137" s="26" t="s">
        <v>430</v>
      </c>
      <c r="O137" s="26" t="s">
        <v>430</v>
      </c>
      <c r="P137" s="26" t="s">
        <v>430</v>
      </c>
      <c r="Q137" s="26" t="s">
        <v>430</v>
      </c>
      <c r="R137" s="26" t="s">
        <v>430</v>
      </c>
      <c r="S137" s="26" t="s">
        <v>430</v>
      </c>
      <c r="T137" s="26" t="s">
        <v>430</v>
      </c>
      <c r="U137" s="26" t="s">
        <v>430</v>
      </c>
      <c r="V137" s="26"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1184187</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0.37870933333333329</v>
      </c>
      <c r="I139" s="145">
        <v>0.10673804839999999</v>
      </c>
      <c r="J139" s="145">
        <v>0.10673804839999999</v>
      </c>
      <c r="K139" s="145">
        <v>0.10673804839999999</v>
      </c>
      <c r="L139" s="145">
        <v>9.3135027959999998E-3</v>
      </c>
      <c r="M139" s="26" t="s">
        <v>430</v>
      </c>
      <c r="N139" s="145">
        <v>3.0284280000000005E-4</v>
      </c>
      <c r="O139" s="145">
        <v>6.111612E-4</v>
      </c>
      <c r="P139" s="145">
        <v>6.111612E-4</v>
      </c>
      <c r="Q139" s="145">
        <v>9.6918120000000013E-4</v>
      </c>
      <c r="R139" s="145">
        <v>9.2579760000000011E-4</v>
      </c>
      <c r="S139" s="145">
        <v>2.1527532000000004E-3</v>
      </c>
      <c r="T139" s="26" t="s">
        <v>430</v>
      </c>
      <c r="U139" s="26" t="s">
        <v>430</v>
      </c>
      <c r="V139" s="26" t="s">
        <v>430</v>
      </c>
      <c r="W139" s="145">
        <v>1.1027549567999999</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434</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 t="shared" ref="E141:T141" si="0">SUM(E14:E140)</f>
        <v>130.06113282804608</v>
      </c>
      <c r="F141" s="20">
        <f t="shared" si="0"/>
        <v>87.709380189286179</v>
      </c>
      <c r="G141" s="20">
        <f t="shared" si="0"/>
        <v>35.020885106313806</v>
      </c>
      <c r="H141" s="20">
        <f t="shared" si="0"/>
        <v>32.317704934068473</v>
      </c>
      <c r="I141" s="20">
        <f t="shared" si="0"/>
        <v>17.826111045401355</v>
      </c>
      <c r="J141" s="20">
        <f t="shared" si="0"/>
        <v>30.987495841239273</v>
      </c>
      <c r="K141" s="20">
        <f t="shared" si="0"/>
        <v>45.137558037369914</v>
      </c>
      <c r="L141" s="20">
        <f t="shared" si="0"/>
        <v>4.1263387245707195</v>
      </c>
      <c r="M141" s="20">
        <f t="shared" si="0"/>
        <v>359.07604818117687</v>
      </c>
      <c r="N141" s="20">
        <f t="shared" si="0"/>
        <v>15.641743353889529</v>
      </c>
      <c r="O141" s="20">
        <f t="shared" si="0"/>
        <v>0.95599028978871103</v>
      </c>
      <c r="P141" s="20">
        <f t="shared" si="0"/>
        <v>0.57989995445862308</v>
      </c>
      <c r="Q141" s="20">
        <f t="shared" si="0"/>
        <v>2.4453672400682387</v>
      </c>
      <c r="R141" s="20">
        <f t="shared" si="0"/>
        <v>16.648949773212063</v>
      </c>
      <c r="S141" s="20">
        <f t="shared" si="0"/>
        <v>40.63154775620567</v>
      </c>
      <c r="T141" s="20">
        <f t="shared" si="0"/>
        <v>14.777995738877106</v>
      </c>
      <c r="U141" s="20" t="s">
        <v>429</v>
      </c>
      <c r="V141" s="20">
        <f t="shared" ref="V141:AD141" si="1">SUM(V14:V140)</f>
        <v>119.89838641408292</v>
      </c>
      <c r="W141" s="20">
        <f t="shared" si="1"/>
        <v>13.402443091801169</v>
      </c>
      <c r="X141" s="20">
        <f t="shared" si="1"/>
        <v>0.20796208820310955</v>
      </c>
      <c r="Y141" s="20">
        <f t="shared" si="1"/>
        <v>0.29368384396656189</v>
      </c>
      <c r="Z141" s="20">
        <f t="shared" si="1"/>
        <v>0.15711366209417038</v>
      </c>
      <c r="AA141" s="20">
        <f t="shared" si="1"/>
        <v>0.11086100691681837</v>
      </c>
      <c r="AB141" s="20">
        <f t="shared" si="1"/>
        <v>10.142977853822401</v>
      </c>
      <c r="AC141" s="20">
        <f t="shared" si="1"/>
        <v>33.574998808958874</v>
      </c>
      <c r="AD141" s="20">
        <f t="shared" si="1"/>
        <v>25.862749724297188</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v>-1.5788018788719149</v>
      </c>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130.06113282804608</v>
      </c>
      <c r="F152" s="14">
        <f t="shared" ref="F152:AD152" si="2">SUM(F$141, F$151, IF(AND(ISNUMBER(SEARCH($B$4,"AT|BE|CH|GB|IE|LT|LU|NL")),SUM(F$143:F$149)&gt;0),SUM(F$143:F$149)-SUM(F$27:F$33),0))</f>
        <v>87.709380189286179</v>
      </c>
      <c r="G152" s="14">
        <f t="shared" si="2"/>
        <v>35.020885106313806</v>
      </c>
      <c r="H152" s="14">
        <f t="shared" si="2"/>
        <v>30.738903055196559</v>
      </c>
      <c r="I152" s="14">
        <f t="shared" si="2"/>
        <v>17.826111045401355</v>
      </c>
      <c r="J152" s="14">
        <f t="shared" si="2"/>
        <v>30.987495841239273</v>
      </c>
      <c r="K152" s="14">
        <f t="shared" si="2"/>
        <v>45.137558037369914</v>
      </c>
      <c r="L152" s="14">
        <f t="shared" si="2"/>
        <v>4.1263387245707195</v>
      </c>
      <c r="M152" s="14">
        <f t="shared" si="2"/>
        <v>359.07604818117687</v>
      </c>
      <c r="N152" s="14">
        <f t="shared" si="2"/>
        <v>15.641743353889529</v>
      </c>
      <c r="O152" s="14">
        <f t="shared" si="2"/>
        <v>0.95599028978871103</v>
      </c>
      <c r="P152" s="14">
        <f t="shared" si="2"/>
        <v>0.57989995445862308</v>
      </c>
      <c r="Q152" s="14">
        <f t="shared" si="2"/>
        <v>2.4453672400682387</v>
      </c>
      <c r="R152" s="14">
        <f t="shared" si="2"/>
        <v>16.648949773212063</v>
      </c>
      <c r="S152" s="14">
        <f t="shared" si="2"/>
        <v>40.63154775620567</v>
      </c>
      <c r="T152" s="14">
        <f t="shared" si="2"/>
        <v>14.777995738877106</v>
      </c>
      <c r="U152" s="14">
        <f t="shared" si="2"/>
        <v>0</v>
      </c>
      <c r="V152" s="14">
        <f t="shared" si="2"/>
        <v>119.89838641408292</v>
      </c>
      <c r="W152" s="14">
        <f t="shared" si="2"/>
        <v>13.402443091801169</v>
      </c>
      <c r="X152" s="14">
        <f t="shared" si="2"/>
        <v>0.20796208820310955</v>
      </c>
      <c r="Y152" s="14">
        <f t="shared" si="2"/>
        <v>0.29368384396656189</v>
      </c>
      <c r="Z152" s="14">
        <f t="shared" si="2"/>
        <v>0.15711366209417038</v>
      </c>
      <c r="AA152" s="14">
        <f t="shared" si="2"/>
        <v>0.11086100691681837</v>
      </c>
      <c r="AB152" s="14">
        <f t="shared" si="2"/>
        <v>10.142977853822401</v>
      </c>
      <c r="AC152" s="14">
        <f t="shared" si="2"/>
        <v>33.574998808958874</v>
      </c>
      <c r="AD152" s="14">
        <f t="shared" si="2"/>
        <v>25.862749724297188</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v>-1.5788018788719149</v>
      </c>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130.06113282804608</v>
      </c>
      <c r="F154" s="14">
        <f>SUM(F$141, F$153, -1 * IF(OR($B$6=2005,$B$6&gt;=2020),SUM(F$99:F$122),0), IF(AND(ISNUMBER(SEARCH($B$4,"AT|BE|CH|GB|IE|LT|LU|NL")),SUM(F$143:F$149)&gt;0),SUM(F$143:F$149)-SUM(F$27:F$33),0))</f>
        <v>87.709380189286179</v>
      </c>
      <c r="G154" s="14">
        <f>SUM(G$141, G$153, IF(AND(ISNUMBER(SEARCH($B$4,"AT|BE|CH|GB|IE|LT|LU|NL")),SUM(G$143:G$149)&gt;0),SUM(G$143:G$149)-SUM(G$27:G$33),0))</f>
        <v>35.020885106313806</v>
      </c>
      <c r="H154" s="14">
        <f>SUM(H$141, H$153, IF(AND(ISNUMBER(SEARCH($B$4,"AT|BE|CH|GB|IE|LT|LU|NL")),SUM(H$143:H$149)&gt;0),SUM(H$143:H$149)-SUM(H$27:H$33),0))</f>
        <v>30.738903055196559</v>
      </c>
      <c r="I154" s="14">
        <f t="shared" ref="I154:AD154" si="3">SUM(I$141, I$153, IF(AND(ISNUMBER(SEARCH($B$4,"AT|BE|CH|GB|IE|LT|LU|NL")),SUM(I$143:I$149)&gt;0),SUM(I$143:I$149)-SUM(I$27:I$33),0))</f>
        <v>17.826111045401355</v>
      </c>
      <c r="J154" s="14">
        <f t="shared" si="3"/>
        <v>30.987495841239273</v>
      </c>
      <c r="K154" s="14">
        <f t="shared" si="3"/>
        <v>45.137558037369914</v>
      </c>
      <c r="L154" s="14">
        <f t="shared" si="3"/>
        <v>4.1263387245707195</v>
      </c>
      <c r="M154" s="14">
        <f t="shared" si="3"/>
        <v>359.07604818117687</v>
      </c>
      <c r="N154" s="14">
        <f t="shared" si="3"/>
        <v>15.641743353889529</v>
      </c>
      <c r="O154" s="14">
        <f t="shared" si="3"/>
        <v>0.95599028978871103</v>
      </c>
      <c r="P154" s="14">
        <f t="shared" si="3"/>
        <v>0.57989995445862308</v>
      </c>
      <c r="Q154" s="14">
        <f t="shared" si="3"/>
        <v>2.4453672400682387</v>
      </c>
      <c r="R154" s="14">
        <f t="shared" si="3"/>
        <v>16.648949773212063</v>
      </c>
      <c r="S154" s="14">
        <f t="shared" si="3"/>
        <v>40.63154775620567</v>
      </c>
      <c r="T154" s="14">
        <f t="shared" si="3"/>
        <v>14.777995738877106</v>
      </c>
      <c r="U154" s="14">
        <f t="shared" si="3"/>
        <v>0</v>
      </c>
      <c r="V154" s="14">
        <f t="shared" si="3"/>
        <v>119.89838641408292</v>
      </c>
      <c r="W154" s="14">
        <f t="shared" si="3"/>
        <v>13.402443091801169</v>
      </c>
      <c r="X154" s="14">
        <f t="shared" si="3"/>
        <v>0.20796208820310955</v>
      </c>
      <c r="Y154" s="14">
        <f t="shared" si="3"/>
        <v>0.29368384396656189</v>
      </c>
      <c r="Z154" s="14">
        <f t="shared" si="3"/>
        <v>0.15711366209417038</v>
      </c>
      <c r="AA154" s="14">
        <f t="shared" si="3"/>
        <v>0.11086100691681837</v>
      </c>
      <c r="AB154" s="14">
        <f t="shared" si="3"/>
        <v>10.142977853822401</v>
      </c>
      <c r="AC154" s="14">
        <f t="shared" si="3"/>
        <v>33.574998808958874</v>
      </c>
      <c r="AD154" s="14">
        <f t="shared" si="3"/>
        <v>25.862749724297188</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7.2527715479992549</v>
      </c>
      <c r="F157" s="23">
        <v>0.13374798956193992</v>
      </c>
      <c r="G157" s="23">
        <v>0.48027890683286611</v>
      </c>
      <c r="H157" s="23" t="s">
        <v>430</v>
      </c>
      <c r="I157" s="23">
        <v>9.2532674649842356E-2</v>
      </c>
      <c r="J157" s="23">
        <v>9.2532674649842356E-2</v>
      </c>
      <c r="K157" s="23">
        <v>9.2532674649842356E-2</v>
      </c>
      <c r="L157" s="23">
        <v>4.6266337324921178E-2</v>
      </c>
      <c r="M157" s="23">
        <v>1.3667086921794991</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24756.644682106504</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0.59755162535841699</v>
      </c>
      <c r="F158" s="23">
        <v>5.4104661842873797E-2</v>
      </c>
      <c r="G158" s="23">
        <v>3.7095401307827354E-2</v>
      </c>
      <c r="H158" s="23" t="s">
        <v>430</v>
      </c>
      <c r="I158" s="23">
        <v>4.4346558382599979E-3</v>
      </c>
      <c r="J158" s="23">
        <v>4.4346558382599979E-3</v>
      </c>
      <c r="K158" s="23">
        <v>4.4346558382599979E-3</v>
      </c>
      <c r="L158" s="23">
        <v>2.2173279191299989E-3</v>
      </c>
      <c r="M158" s="23">
        <v>0.90458796988849555</v>
      </c>
      <c r="N158" s="23">
        <v>0.27051780993076596</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1931.3472731741967</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19.558399999999999</v>
      </c>
      <c r="F159" s="23">
        <v>0.79800000000000004</v>
      </c>
      <c r="G159" s="23">
        <v>0.68969999999999998</v>
      </c>
      <c r="H159" s="23" t="s">
        <v>429</v>
      </c>
      <c r="I159" s="23">
        <v>0.38456296995010147</v>
      </c>
      <c r="J159" s="23">
        <v>0.41203175351796584</v>
      </c>
      <c r="K159" s="23">
        <v>0.41203175351796584</v>
      </c>
      <c r="L159" s="23" t="s">
        <v>429</v>
      </c>
      <c r="M159" s="23">
        <v>2.6084000000000001</v>
      </c>
      <c r="N159" s="23" t="s">
        <v>429</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11399.545180663721</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5F423-3DFD-486E-AD77-3C8EDB1AA572}">
  <sheetPr codeName="Tabelle6"/>
  <dimension ref="A1:AL170"/>
  <sheetViews>
    <sheetView zoomScale="70" zoomScaleNormal="70" workbookViewId="0">
      <pane xSplit="4" ySplit="13" topLeftCell="E81"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11" style="5" customWidth="1"/>
    <col min="2" max="2" width="11.5546875" style="5" customWidth="1"/>
    <col min="3" max="3" width="42.664062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1982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1982</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145">
        <v>104.12</v>
      </c>
      <c r="F14" s="145" t="s">
        <v>429</v>
      </c>
      <c r="G14" s="145">
        <v>472.05399999999997</v>
      </c>
      <c r="H14" s="145">
        <v>1E-3</v>
      </c>
      <c r="I14" s="145" t="s">
        <v>429</v>
      </c>
      <c r="J14" s="145" t="s">
        <v>429</v>
      </c>
      <c r="K14" s="145" t="s">
        <v>429</v>
      </c>
      <c r="L14" s="145" t="s">
        <v>429</v>
      </c>
      <c r="M14" s="145" t="s">
        <v>429</v>
      </c>
      <c r="N14" s="145" t="s">
        <v>429</v>
      </c>
      <c r="O14" s="145" t="s">
        <v>429</v>
      </c>
      <c r="P14" s="145" t="s">
        <v>429</v>
      </c>
      <c r="Q14" s="145" t="s">
        <v>429</v>
      </c>
      <c r="R14" s="145" t="s">
        <v>429</v>
      </c>
      <c r="S14" s="145" t="s">
        <v>429</v>
      </c>
      <c r="T14" s="145" t="s">
        <v>429</v>
      </c>
      <c r="U14" s="145" t="s">
        <v>429</v>
      </c>
      <c r="V14" s="145" t="s">
        <v>429</v>
      </c>
      <c r="W14" s="145" t="s">
        <v>429</v>
      </c>
      <c r="X14" s="145" t="s">
        <v>429</v>
      </c>
      <c r="Y14" s="145" t="s">
        <v>429</v>
      </c>
      <c r="Z14" s="145" t="s">
        <v>429</v>
      </c>
      <c r="AA14" s="145" t="s">
        <v>429</v>
      </c>
      <c r="AB14" s="145" t="s">
        <v>429</v>
      </c>
      <c r="AC14" s="145" t="s">
        <v>429</v>
      </c>
      <c r="AD14" s="145" t="s">
        <v>429</v>
      </c>
      <c r="AE14" s="60"/>
      <c r="AF14" s="26" t="s">
        <v>430</v>
      </c>
      <c r="AG14" s="26" t="s">
        <v>430</v>
      </c>
      <c r="AH14" s="26" t="s">
        <v>430</v>
      </c>
      <c r="AI14" s="26" t="s">
        <v>430</v>
      </c>
      <c r="AJ14" s="26" t="s">
        <v>430</v>
      </c>
      <c r="AK14" s="26" t="s">
        <v>430</v>
      </c>
      <c r="AL14" s="49" t="s">
        <v>50</v>
      </c>
    </row>
    <row r="15" spans="1:38" s="1" customFormat="1" ht="26.25" customHeight="1" thickBot="1" x14ac:dyDescent="0.3">
      <c r="A15" s="70" t="s">
        <v>54</v>
      </c>
      <c r="B15" s="70" t="s">
        <v>55</v>
      </c>
      <c r="C15" s="71" t="s">
        <v>56</v>
      </c>
      <c r="D15" s="72"/>
      <c r="E15" s="145" t="s">
        <v>431</v>
      </c>
      <c r="F15" s="145" t="s">
        <v>429</v>
      </c>
      <c r="G15" s="145" t="s">
        <v>431</v>
      </c>
      <c r="H15" s="145" t="s">
        <v>430</v>
      </c>
      <c r="I15" s="145" t="s">
        <v>429</v>
      </c>
      <c r="J15" s="145" t="s">
        <v>429</v>
      </c>
      <c r="K15" s="145" t="s">
        <v>429</v>
      </c>
      <c r="L15" s="145" t="s">
        <v>429</v>
      </c>
      <c r="M15" s="145" t="s">
        <v>429</v>
      </c>
      <c r="N15" s="145" t="s">
        <v>429</v>
      </c>
      <c r="O15" s="145" t="s">
        <v>429</v>
      </c>
      <c r="P15" s="145" t="s">
        <v>429</v>
      </c>
      <c r="Q15" s="145" t="s">
        <v>429</v>
      </c>
      <c r="R15" s="145" t="s">
        <v>429</v>
      </c>
      <c r="S15" s="145" t="s">
        <v>429</v>
      </c>
      <c r="T15" s="145" t="s">
        <v>429</v>
      </c>
      <c r="U15" s="145" t="s">
        <v>429</v>
      </c>
      <c r="V15" s="145" t="s">
        <v>429</v>
      </c>
      <c r="W15" s="145" t="s">
        <v>429</v>
      </c>
      <c r="X15" s="145" t="s">
        <v>429</v>
      </c>
      <c r="Y15" s="145" t="s">
        <v>429</v>
      </c>
      <c r="Z15" s="145" t="s">
        <v>429</v>
      </c>
      <c r="AA15" s="145" t="s">
        <v>429</v>
      </c>
      <c r="AB15" s="145" t="s">
        <v>429</v>
      </c>
      <c r="AC15" s="145" t="s">
        <v>430</v>
      </c>
      <c r="AD15" s="145" t="s">
        <v>430</v>
      </c>
      <c r="AE15" s="60"/>
      <c r="AF15" s="26" t="s">
        <v>430</v>
      </c>
      <c r="AG15" s="26" t="s">
        <v>430</v>
      </c>
      <c r="AH15" s="26" t="s">
        <v>430</v>
      </c>
      <c r="AI15" s="26" t="s">
        <v>430</v>
      </c>
      <c r="AJ15" s="26" t="s">
        <v>430</v>
      </c>
      <c r="AK15" s="26" t="s">
        <v>430</v>
      </c>
      <c r="AL15" s="49" t="s">
        <v>50</v>
      </c>
    </row>
    <row r="16" spans="1:38" s="1" customFormat="1" ht="26.25" customHeight="1" thickBot="1" x14ac:dyDescent="0.3">
      <c r="A16" s="70" t="s">
        <v>54</v>
      </c>
      <c r="B16" s="70" t="s">
        <v>57</v>
      </c>
      <c r="C16" s="71" t="s">
        <v>58</v>
      </c>
      <c r="D16" s="72"/>
      <c r="E16" s="145" t="s">
        <v>431</v>
      </c>
      <c r="F16" s="145" t="s">
        <v>429</v>
      </c>
      <c r="G16" s="145" t="s">
        <v>431</v>
      </c>
      <c r="H16" s="145" t="s">
        <v>430</v>
      </c>
      <c r="I16" s="145" t="s">
        <v>429</v>
      </c>
      <c r="J16" s="145" t="s">
        <v>429</v>
      </c>
      <c r="K16" s="145" t="s">
        <v>429</v>
      </c>
      <c r="L16" s="145" t="s">
        <v>429</v>
      </c>
      <c r="M16" s="145" t="s">
        <v>429</v>
      </c>
      <c r="N16" s="145" t="s">
        <v>429</v>
      </c>
      <c r="O16" s="145" t="s">
        <v>429</v>
      </c>
      <c r="P16" s="145" t="s">
        <v>429</v>
      </c>
      <c r="Q16" s="145" t="s">
        <v>429</v>
      </c>
      <c r="R16" s="145" t="s">
        <v>429</v>
      </c>
      <c r="S16" s="145" t="s">
        <v>429</v>
      </c>
      <c r="T16" s="145" t="s">
        <v>429</v>
      </c>
      <c r="U16" s="145" t="s">
        <v>429</v>
      </c>
      <c r="V16" s="145" t="s">
        <v>429</v>
      </c>
      <c r="W16" s="145" t="s">
        <v>429</v>
      </c>
      <c r="X16" s="145" t="s">
        <v>429</v>
      </c>
      <c r="Y16" s="145" t="s">
        <v>429</v>
      </c>
      <c r="Z16" s="145" t="s">
        <v>429</v>
      </c>
      <c r="AA16" s="145" t="s">
        <v>429</v>
      </c>
      <c r="AB16" s="145" t="s">
        <v>429</v>
      </c>
      <c r="AC16" s="145" t="s">
        <v>430</v>
      </c>
      <c r="AD16" s="145" t="s">
        <v>430</v>
      </c>
      <c r="AE16" s="60"/>
      <c r="AF16" s="26" t="s">
        <v>429</v>
      </c>
      <c r="AG16" s="26" t="s">
        <v>429</v>
      </c>
      <c r="AH16" s="26" t="s">
        <v>429</v>
      </c>
      <c r="AI16" s="26" t="s">
        <v>429</v>
      </c>
      <c r="AJ16" s="26" t="s">
        <v>429</v>
      </c>
      <c r="AK16" s="26" t="s">
        <v>429</v>
      </c>
      <c r="AL16" s="49" t="s">
        <v>50</v>
      </c>
    </row>
    <row r="17" spans="1:38" s="2" customFormat="1" ht="26.25" customHeight="1" thickBot="1" x14ac:dyDescent="0.3">
      <c r="A17" s="70" t="s">
        <v>54</v>
      </c>
      <c r="B17" s="70" t="s">
        <v>59</v>
      </c>
      <c r="C17" s="71" t="s">
        <v>60</v>
      </c>
      <c r="D17" s="72"/>
      <c r="E17" s="145" t="s">
        <v>431</v>
      </c>
      <c r="F17" s="145" t="s">
        <v>429</v>
      </c>
      <c r="G17" s="145" t="s">
        <v>431</v>
      </c>
      <c r="H17" s="145" t="s">
        <v>430</v>
      </c>
      <c r="I17" s="145" t="s">
        <v>429</v>
      </c>
      <c r="J17" s="145" t="s">
        <v>429</v>
      </c>
      <c r="K17" s="145" t="s">
        <v>429</v>
      </c>
      <c r="L17" s="145" t="s">
        <v>429</v>
      </c>
      <c r="M17" s="145" t="s">
        <v>429</v>
      </c>
      <c r="N17" s="145" t="s">
        <v>429</v>
      </c>
      <c r="O17" s="145" t="s">
        <v>429</v>
      </c>
      <c r="P17" s="145" t="s">
        <v>429</v>
      </c>
      <c r="Q17" s="145" t="s">
        <v>429</v>
      </c>
      <c r="R17" s="145" t="s">
        <v>429</v>
      </c>
      <c r="S17" s="145" t="s">
        <v>429</v>
      </c>
      <c r="T17" s="145" t="s">
        <v>429</v>
      </c>
      <c r="U17" s="145" t="s">
        <v>429</v>
      </c>
      <c r="V17" s="145" t="s">
        <v>429</v>
      </c>
      <c r="W17" s="145" t="s">
        <v>429</v>
      </c>
      <c r="X17" s="145" t="s">
        <v>429</v>
      </c>
      <c r="Y17" s="145" t="s">
        <v>429</v>
      </c>
      <c r="Z17" s="145" t="s">
        <v>429</v>
      </c>
      <c r="AA17" s="145" t="s">
        <v>429</v>
      </c>
      <c r="AB17" s="145" t="s">
        <v>429</v>
      </c>
      <c r="AC17" s="145" t="s">
        <v>429</v>
      </c>
      <c r="AD17" s="145" t="s">
        <v>430</v>
      </c>
      <c r="AE17" s="60"/>
      <c r="AF17" s="26" t="s">
        <v>430</v>
      </c>
      <c r="AG17" s="26" t="s">
        <v>430</v>
      </c>
      <c r="AH17" s="26" t="s">
        <v>430</v>
      </c>
      <c r="AI17" s="26" t="s">
        <v>430</v>
      </c>
      <c r="AJ17" s="26" t="s">
        <v>430</v>
      </c>
      <c r="AK17" s="26" t="s">
        <v>430</v>
      </c>
      <c r="AL17" s="49" t="s">
        <v>50</v>
      </c>
    </row>
    <row r="18" spans="1:38" s="2" customFormat="1" ht="26.25" customHeight="1" thickBot="1" x14ac:dyDescent="0.3">
      <c r="A18" s="70" t="s">
        <v>54</v>
      </c>
      <c r="B18" s="70" t="s">
        <v>61</v>
      </c>
      <c r="C18" s="71" t="s">
        <v>62</v>
      </c>
      <c r="D18" s="72"/>
      <c r="E18" s="145" t="s">
        <v>431</v>
      </c>
      <c r="F18" s="145" t="s">
        <v>429</v>
      </c>
      <c r="G18" s="145" t="s">
        <v>431</v>
      </c>
      <c r="H18" s="145" t="s">
        <v>430</v>
      </c>
      <c r="I18" s="145" t="s">
        <v>429</v>
      </c>
      <c r="J18" s="145" t="s">
        <v>429</v>
      </c>
      <c r="K18" s="145" t="s">
        <v>429</v>
      </c>
      <c r="L18" s="145" t="s">
        <v>429</v>
      </c>
      <c r="M18" s="145" t="s">
        <v>429</v>
      </c>
      <c r="N18" s="145" t="s">
        <v>429</v>
      </c>
      <c r="O18" s="145" t="s">
        <v>429</v>
      </c>
      <c r="P18" s="145" t="s">
        <v>429</v>
      </c>
      <c r="Q18" s="145" t="s">
        <v>429</v>
      </c>
      <c r="R18" s="145" t="s">
        <v>429</v>
      </c>
      <c r="S18" s="145" t="s">
        <v>429</v>
      </c>
      <c r="T18" s="145" t="s">
        <v>429</v>
      </c>
      <c r="U18" s="145" t="s">
        <v>429</v>
      </c>
      <c r="V18" s="145" t="s">
        <v>429</v>
      </c>
      <c r="W18" s="145" t="s">
        <v>429</v>
      </c>
      <c r="X18" s="145" t="s">
        <v>429</v>
      </c>
      <c r="Y18" s="145" t="s">
        <v>429</v>
      </c>
      <c r="Z18" s="145" t="s">
        <v>429</v>
      </c>
      <c r="AA18" s="145" t="s">
        <v>429</v>
      </c>
      <c r="AB18" s="145" t="s">
        <v>429</v>
      </c>
      <c r="AC18" s="145" t="s">
        <v>429</v>
      </c>
      <c r="AD18" s="145" t="s">
        <v>429</v>
      </c>
      <c r="AE18" s="60"/>
      <c r="AF18" s="26" t="s">
        <v>430</v>
      </c>
      <c r="AG18" s="26" t="s">
        <v>430</v>
      </c>
      <c r="AH18" s="26" t="s">
        <v>430</v>
      </c>
      <c r="AI18" s="26" t="s">
        <v>430</v>
      </c>
      <c r="AJ18" s="26" t="s">
        <v>430</v>
      </c>
      <c r="AK18" s="26" t="s">
        <v>430</v>
      </c>
      <c r="AL18" s="49" t="s">
        <v>50</v>
      </c>
    </row>
    <row r="19" spans="1:38" s="2" customFormat="1" ht="26.25" customHeight="1" thickBot="1" x14ac:dyDescent="0.3">
      <c r="A19" s="70" t="s">
        <v>54</v>
      </c>
      <c r="B19" s="70" t="s">
        <v>63</v>
      </c>
      <c r="C19" s="71" t="s">
        <v>64</v>
      </c>
      <c r="D19" s="72"/>
      <c r="E19" s="145" t="s">
        <v>431</v>
      </c>
      <c r="F19" s="145" t="s">
        <v>429</v>
      </c>
      <c r="G19" s="145" t="s">
        <v>431</v>
      </c>
      <c r="H19" s="145" t="s">
        <v>430</v>
      </c>
      <c r="I19" s="145" t="s">
        <v>429</v>
      </c>
      <c r="J19" s="145" t="s">
        <v>429</v>
      </c>
      <c r="K19" s="145" t="s">
        <v>429</v>
      </c>
      <c r="L19" s="145" t="s">
        <v>429</v>
      </c>
      <c r="M19" s="145" t="s">
        <v>429</v>
      </c>
      <c r="N19" s="145" t="s">
        <v>429</v>
      </c>
      <c r="O19" s="145" t="s">
        <v>429</v>
      </c>
      <c r="P19" s="145" t="s">
        <v>429</v>
      </c>
      <c r="Q19" s="145" t="s">
        <v>429</v>
      </c>
      <c r="R19" s="145" t="s">
        <v>429</v>
      </c>
      <c r="S19" s="145" t="s">
        <v>429</v>
      </c>
      <c r="T19" s="145" t="s">
        <v>429</v>
      </c>
      <c r="U19" s="145" t="s">
        <v>429</v>
      </c>
      <c r="V19" s="145" t="s">
        <v>429</v>
      </c>
      <c r="W19" s="145" t="s">
        <v>429</v>
      </c>
      <c r="X19" s="145" t="s">
        <v>429</v>
      </c>
      <c r="Y19" s="145" t="s">
        <v>429</v>
      </c>
      <c r="Z19" s="145" t="s">
        <v>429</v>
      </c>
      <c r="AA19" s="145" t="s">
        <v>429</v>
      </c>
      <c r="AB19" s="145" t="s">
        <v>429</v>
      </c>
      <c r="AC19" s="145" t="s">
        <v>430</v>
      </c>
      <c r="AD19" s="145" t="s">
        <v>430</v>
      </c>
      <c r="AE19" s="60"/>
      <c r="AF19" s="26" t="s">
        <v>430</v>
      </c>
      <c r="AG19" s="26" t="s">
        <v>430</v>
      </c>
      <c r="AH19" s="26" t="s">
        <v>430</v>
      </c>
      <c r="AI19" s="26" t="s">
        <v>430</v>
      </c>
      <c r="AJ19" s="26" t="s">
        <v>430</v>
      </c>
      <c r="AK19" s="26" t="s">
        <v>430</v>
      </c>
      <c r="AL19" s="49" t="s">
        <v>50</v>
      </c>
    </row>
    <row r="20" spans="1:38" s="2" customFormat="1" ht="26.25" customHeight="1" thickBot="1" x14ac:dyDescent="0.3">
      <c r="A20" s="70" t="s">
        <v>54</v>
      </c>
      <c r="B20" s="70" t="s">
        <v>65</v>
      </c>
      <c r="C20" s="71" t="s">
        <v>66</v>
      </c>
      <c r="D20" s="72"/>
      <c r="E20" s="145" t="s">
        <v>431</v>
      </c>
      <c r="F20" s="145" t="s">
        <v>429</v>
      </c>
      <c r="G20" s="145" t="s">
        <v>431</v>
      </c>
      <c r="H20" s="145" t="s">
        <v>430</v>
      </c>
      <c r="I20" s="145" t="s">
        <v>429</v>
      </c>
      <c r="J20" s="145" t="s">
        <v>429</v>
      </c>
      <c r="K20" s="145" t="s">
        <v>429</v>
      </c>
      <c r="L20" s="145" t="s">
        <v>429</v>
      </c>
      <c r="M20" s="145" t="s">
        <v>429</v>
      </c>
      <c r="N20" s="145" t="s">
        <v>429</v>
      </c>
      <c r="O20" s="145" t="s">
        <v>429</v>
      </c>
      <c r="P20" s="145" t="s">
        <v>429</v>
      </c>
      <c r="Q20" s="145" t="s">
        <v>429</v>
      </c>
      <c r="R20" s="145" t="s">
        <v>429</v>
      </c>
      <c r="S20" s="145" t="s">
        <v>429</v>
      </c>
      <c r="T20" s="145" t="s">
        <v>429</v>
      </c>
      <c r="U20" s="145" t="s">
        <v>429</v>
      </c>
      <c r="V20" s="145" t="s">
        <v>429</v>
      </c>
      <c r="W20" s="145" t="s">
        <v>429</v>
      </c>
      <c r="X20" s="145" t="s">
        <v>429</v>
      </c>
      <c r="Y20" s="145" t="s">
        <v>429</v>
      </c>
      <c r="Z20" s="145" t="s">
        <v>429</v>
      </c>
      <c r="AA20" s="145" t="s">
        <v>429</v>
      </c>
      <c r="AB20" s="145" t="s">
        <v>429</v>
      </c>
      <c r="AC20" s="145" t="s">
        <v>429</v>
      </c>
      <c r="AD20" s="145" t="s">
        <v>430</v>
      </c>
      <c r="AE20" s="60"/>
      <c r="AF20" s="26" t="s">
        <v>430</v>
      </c>
      <c r="AG20" s="26" t="s">
        <v>430</v>
      </c>
      <c r="AH20" s="26" t="s">
        <v>430</v>
      </c>
      <c r="AI20" s="26" t="s">
        <v>430</v>
      </c>
      <c r="AJ20" s="26" t="s">
        <v>430</v>
      </c>
      <c r="AK20" s="26" t="s">
        <v>430</v>
      </c>
      <c r="AL20" s="49" t="s">
        <v>50</v>
      </c>
    </row>
    <row r="21" spans="1:38" s="2" customFormat="1" ht="26.25" customHeight="1" thickBot="1" x14ac:dyDescent="0.3">
      <c r="A21" s="70" t="s">
        <v>54</v>
      </c>
      <c r="B21" s="70" t="s">
        <v>67</v>
      </c>
      <c r="C21" s="71" t="s">
        <v>68</v>
      </c>
      <c r="D21" s="72"/>
      <c r="E21" s="145" t="s">
        <v>431</v>
      </c>
      <c r="F21" s="145" t="s">
        <v>429</v>
      </c>
      <c r="G21" s="145" t="s">
        <v>431</v>
      </c>
      <c r="H21" s="145" t="s">
        <v>430</v>
      </c>
      <c r="I21" s="145" t="s">
        <v>429</v>
      </c>
      <c r="J21" s="145" t="s">
        <v>429</v>
      </c>
      <c r="K21" s="145" t="s">
        <v>429</v>
      </c>
      <c r="L21" s="145" t="s">
        <v>429</v>
      </c>
      <c r="M21" s="145" t="s">
        <v>429</v>
      </c>
      <c r="N21" s="145" t="s">
        <v>429</v>
      </c>
      <c r="O21" s="145" t="s">
        <v>429</v>
      </c>
      <c r="P21" s="145" t="s">
        <v>429</v>
      </c>
      <c r="Q21" s="145" t="s">
        <v>429</v>
      </c>
      <c r="R21" s="145" t="s">
        <v>429</v>
      </c>
      <c r="S21" s="145" t="s">
        <v>429</v>
      </c>
      <c r="T21" s="145" t="s">
        <v>429</v>
      </c>
      <c r="U21" s="145" t="s">
        <v>429</v>
      </c>
      <c r="V21" s="145" t="s">
        <v>429</v>
      </c>
      <c r="W21" s="145" t="s">
        <v>429</v>
      </c>
      <c r="X21" s="145" t="s">
        <v>429</v>
      </c>
      <c r="Y21" s="145" t="s">
        <v>429</v>
      </c>
      <c r="Z21" s="145" t="s">
        <v>429</v>
      </c>
      <c r="AA21" s="145" t="s">
        <v>429</v>
      </c>
      <c r="AB21" s="145" t="s">
        <v>429</v>
      </c>
      <c r="AC21" s="145" t="s">
        <v>429</v>
      </c>
      <c r="AD21" s="145" t="s">
        <v>430</v>
      </c>
      <c r="AE21" s="60"/>
      <c r="AF21" s="26" t="s">
        <v>430</v>
      </c>
      <c r="AG21" s="26" t="s">
        <v>430</v>
      </c>
      <c r="AH21" s="26" t="s">
        <v>430</v>
      </c>
      <c r="AI21" s="26" t="s">
        <v>430</v>
      </c>
      <c r="AJ21" s="26" t="s">
        <v>430</v>
      </c>
      <c r="AK21" s="26" t="s">
        <v>430</v>
      </c>
      <c r="AL21" s="49" t="s">
        <v>50</v>
      </c>
    </row>
    <row r="22" spans="1:38" s="2" customFormat="1" ht="26.25" customHeight="1" thickBot="1" x14ac:dyDescent="0.3">
      <c r="A22" s="70" t="s">
        <v>54</v>
      </c>
      <c r="B22" s="74" t="s">
        <v>69</v>
      </c>
      <c r="C22" s="71" t="s">
        <v>70</v>
      </c>
      <c r="D22" s="72"/>
      <c r="E22" s="145" t="s">
        <v>431</v>
      </c>
      <c r="F22" s="145" t="s">
        <v>429</v>
      </c>
      <c r="G22" s="145" t="s">
        <v>431</v>
      </c>
      <c r="H22" s="145" t="s">
        <v>430</v>
      </c>
      <c r="I22" s="145" t="s">
        <v>429</v>
      </c>
      <c r="J22" s="145" t="s">
        <v>429</v>
      </c>
      <c r="K22" s="145" t="s">
        <v>429</v>
      </c>
      <c r="L22" s="145" t="s">
        <v>429</v>
      </c>
      <c r="M22" s="145" t="s">
        <v>429</v>
      </c>
      <c r="N22" s="145" t="s">
        <v>429</v>
      </c>
      <c r="O22" s="145" t="s">
        <v>429</v>
      </c>
      <c r="P22" s="145" t="s">
        <v>429</v>
      </c>
      <c r="Q22" s="145" t="s">
        <v>429</v>
      </c>
      <c r="R22" s="145" t="s">
        <v>429</v>
      </c>
      <c r="S22" s="145" t="s">
        <v>429</v>
      </c>
      <c r="T22" s="145" t="s">
        <v>429</v>
      </c>
      <c r="U22" s="145" t="s">
        <v>429</v>
      </c>
      <c r="V22" s="145" t="s">
        <v>429</v>
      </c>
      <c r="W22" s="145" t="s">
        <v>429</v>
      </c>
      <c r="X22" s="145" t="s">
        <v>429</v>
      </c>
      <c r="Y22" s="145" t="s">
        <v>429</v>
      </c>
      <c r="Z22" s="145" t="s">
        <v>429</v>
      </c>
      <c r="AA22" s="145" t="s">
        <v>429</v>
      </c>
      <c r="AB22" s="145" t="s">
        <v>429</v>
      </c>
      <c r="AC22" s="145" t="s">
        <v>429</v>
      </c>
      <c r="AD22" s="145" t="s">
        <v>430</v>
      </c>
      <c r="AE22" s="60"/>
      <c r="AF22" s="26" t="s">
        <v>430</v>
      </c>
      <c r="AG22" s="26" t="s">
        <v>430</v>
      </c>
      <c r="AH22" s="26" t="s">
        <v>430</v>
      </c>
      <c r="AI22" s="26" t="s">
        <v>430</v>
      </c>
      <c r="AJ22" s="26" t="s">
        <v>430</v>
      </c>
      <c r="AK22" s="26" t="s">
        <v>430</v>
      </c>
      <c r="AL22" s="49" t="s">
        <v>50</v>
      </c>
    </row>
    <row r="23" spans="1:38" s="2" customFormat="1" ht="26.25" customHeight="1" thickBot="1" x14ac:dyDescent="0.3">
      <c r="A23" s="70" t="s">
        <v>71</v>
      </c>
      <c r="B23" s="74" t="s">
        <v>394</v>
      </c>
      <c r="C23" s="71" t="s">
        <v>432</v>
      </c>
      <c r="D23" s="117"/>
      <c r="E23" s="145">
        <v>8.3519799494566378</v>
      </c>
      <c r="F23" s="145">
        <v>1.708960493887915</v>
      </c>
      <c r="G23" s="145">
        <v>0.77414986683979603</v>
      </c>
      <c r="H23" s="145">
        <v>1.6513750127130726E-3</v>
      </c>
      <c r="I23" s="145">
        <v>1.0000712644163934</v>
      </c>
      <c r="J23" s="145">
        <v>1.0000712644163934</v>
      </c>
      <c r="K23" s="145">
        <v>1.0000712644163934</v>
      </c>
      <c r="L23" s="145">
        <v>0.61643604789759243</v>
      </c>
      <c r="M23" s="145">
        <v>6.3821482978573911</v>
      </c>
      <c r="N23" s="145" t="s">
        <v>430</v>
      </c>
      <c r="O23" s="145">
        <v>2.0619952027120534E-3</v>
      </c>
      <c r="P23" s="145" t="s">
        <v>430</v>
      </c>
      <c r="Q23" s="145" t="s">
        <v>430</v>
      </c>
      <c r="R23" s="145">
        <v>1.0309976013560269E-2</v>
      </c>
      <c r="S23" s="145">
        <v>0.35053918446104909</v>
      </c>
      <c r="T23" s="145">
        <v>1.4433966418984378E-2</v>
      </c>
      <c r="U23" s="145">
        <v>2.0619952027120534E-3</v>
      </c>
      <c r="V23" s="145">
        <v>0.20619952027120536</v>
      </c>
      <c r="W23" s="145" t="s">
        <v>430</v>
      </c>
      <c r="X23" s="145">
        <v>6.2656896978790233E-3</v>
      </c>
      <c r="Y23" s="145">
        <v>1.0230271923817402E-2</v>
      </c>
      <c r="Z23" s="145" t="s">
        <v>430</v>
      </c>
      <c r="AA23" s="145" t="s">
        <v>430</v>
      </c>
      <c r="AB23" s="145">
        <v>1.6495961621696427E-2</v>
      </c>
      <c r="AC23" s="145" t="s">
        <v>430</v>
      </c>
      <c r="AD23" s="145" t="s">
        <v>430</v>
      </c>
      <c r="AE23" s="60" t="s">
        <v>443</v>
      </c>
      <c r="AF23" s="26">
        <v>8566.8212832756417</v>
      </c>
      <c r="AG23" s="26" t="s">
        <v>430</v>
      </c>
      <c r="AH23" s="26">
        <v>258.06372937774307</v>
      </c>
      <c r="AI23" s="26" t="s">
        <v>430</v>
      </c>
      <c r="AJ23" s="26" t="s">
        <v>430</v>
      </c>
      <c r="AK23" s="26" t="s">
        <v>430</v>
      </c>
      <c r="AL23" s="49" t="s">
        <v>50</v>
      </c>
    </row>
    <row r="24" spans="1:38" s="2" customFormat="1" ht="26.25" customHeight="1" thickBot="1" x14ac:dyDescent="0.3">
      <c r="A24" s="75" t="s">
        <v>54</v>
      </c>
      <c r="B24" s="74" t="s">
        <v>72</v>
      </c>
      <c r="C24" s="71" t="s">
        <v>73</v>
      </c>
      <c r="D24" s="72"/>
      <c r="E24" s="145" t="s">
        <v>431</v>
      </c>
      <c r="F24" s="145" t="s">
        <v>429</v>
      </c>
      <c r="G24" s="145" t="s">
        <v>431</v>
      </c>
      <c r="H24" s="145" t="s">
        <v>430</v>
      </c>
      <c r="I24" s="145" t="s">
        <v>429</v>
      </c>
      <c r="J24" s="145" t="s">
        <v>429</v>
      </c>
      <c r="K24" s="145" t="s">
        <v>429</v>
      </c>
      <c r="L24" s="145" t="s">
        <v>429</v>
      </c>
      <c r="M24" s="145" t="s">
        <v>429</v>
      </c>
      <c r="N24" s="145" t="s">
        <v>429</v>
      </c>
      <c r="O24" s="145" t="s">
        <v>429</v>
      </c>
      <c r="P24" s="145" t="s">
        <v>429</v>
      </c>
      <c r="Q24" s="145" t="s">
        <v>429</v>
      </c>
      <c r="R24" s="145" t="s">
        <v>429</v>
      </c>
      <c r="S24" s="145" t="s">
        <v>429</v>
      </c>
      <c r="T24" s="145" t="s">
        <v>429</v>
      </c>
      <c r="U24" s="145" t="s">
        <v>429</v>
      </c>
      <c r="V24" s="145" t="s">
        <v>429</v>
      </c>
      <c r="W24" s="145" t="s">
        <v>429</v>
      </c>
      <c r="X24" s="145" t="s">
        <v>429</v>
      </c>
      <c r="Y24" s="145" t="s">
        <v>429</v>
      </c>
      <c r="Z24" s="145" t="s">
        <v>429</v>
      </c>
      <c r="AA24" s="145" t="s">
        <v>429</v>
      </c>
      <c r="AB24" s="145" t="s">
        <v>429</v>
      </c>
      <c r="AC24" s="145" t="s">
        <v>429</v>
      </c>
      <c r="AD24" s="145" t="s">
        <v>429</v>
      </c>
      <c r="AE24" s="60" t="s">
        <v>443</v>
      </c>
      <c r="AF24" s="26" t="s">
        <v>430</v>
      </c>
      <c r="AG24" s="26" t="s">
        <v>430</v>
      </c>
      <c r="AH24" s="26" t="s">
        <v>430</v>
      </c>
      <c r="AI24" s="26" t="s">
        <v>430</v>
      </c>
      <c r="AJ24" s="26" t="s">
        <v>430</v>
      </c>
      <c r="AK24" s="26" t="s">
        <v>430</v>
      </c>
      <c r="AL24" s="49" t="s">
        <v>50</v>
      </c>
    </row>
    <row r="25" spans="1:38" s="2" customFormat="1" ht="26.25" customHeight="1" thickBot="1" x14ac:dyDescent="0.3">
      <c r="A25" s="70" t="s">
        <v>74</v>
      </c>
      <c r="B25" s="74" t="s">
        <v>75</v>
      </c>
      <c r="C25" s="76" t="s">
        <v>76</v>
      </c>
      <c r="D25" s="72"/>
      <c r="E25" s="145">
        <v>0.12219779149941491</v>
      </c>
      <c r="F25" s="145">
        <v>2.7078475137793868E-2</v>
      </c>
      <c r="G25" s="145">
        <v>1.0321910202354826E-2</v>
      </c>
      <c r="H25" s="145" t="s">
        <v>430</v>
      </c>
      <c r="I25" s="145">
        <v>1.3979620182845514E-3</v>
      </c>
      <c r="J25" s="145">
        <v>1.3979620182845514E-3</v>
      </c>
      <c r="K25" s="145">
        <v>1.3979620182845514E-3</v>
      </c>
      <c r="L25" s="145">
        <v>6.9898100914227569E-4</v>
      </c>
      <c r="M25" s="145">
        <v>0.11243384453525165</v>
      </c>
      <c r="N25" s="145" t="s">
        <v>430</v>
      </c>
      <c r="O25" s="145" t="s">
        <v>430</v>
      </c>
      <c r="P25" s="145" t="s">
        <v>430</v>
      </c>
      <c r="Q25" s="145" t="s">
        <v>430</v>
      </c>
      <c r="R25" s="145" t="s">
        <v>430</v>
      </c>
      <c r="S25" s="145" t="s">
        <v>430</v>
      </c>
      <c r="T25" s="145" t="s">
        <v>430</v>
      </c>
      <c r="U25" s="145" t="s">
        <v>430</v>
      </c>
      <c r="V25" s="145" t="s">
        <v>430</v>
      </c>
      <c r="W25" s="145" t="s">
        <v>430</v>
      </c>
      <c r="X25" s="145" t="s">
        <v>430</v>
      </c>
      <c r="Y25" s="145" t="s">
        <v>430</v>
      </c>
      <c r="Z25" s="145" t="s">
        <v>430</v>
      </c>
      <c r="AA25" s="145" t="s">
        <v>430</v>
      </c>
      <c r="AB25" s="145" t="s">
        <v>430</v>
      </c>
      <c r="AC25" s="145" t="s">
        <v>430</v>
      </c>
      <c r="AD25" s="145" t="s">
        <v>430</v>
      </c>
      <c r="AE25" s="60" t="s">
        <v>443</v>
      </c>
      <c r="AF25" s="26">
        <v>532.05722692550648</v>
      </c>
      <c r="AG25" s="26" t="s">
        <v>430</v>
      </c>
      <c r="AH25" s="26" t="s">
        <v>430</v>
      </c>
      <c r="AI25" s="26" t="s">
        <v>430</v>
      </c>
      <c r="AJ25" s="26" t="s">
        <v>430</v>
      </c>
      <c r="AK25" s="26" t="s">
        <v>430</v>
      </c>
      <c r="AL25" s="49" t="s">
        <v>50</v>
      </c>
    </row>
    <row r="26" spans="1:38" s="2" customFormat="1" ht="26.25" customHeight="1" thickBot="1" x14ac:dyDescent="0.3">
      <c r="A26" s="70" t="s">
        <v>74</v>
      </c>
      <c r="B26" s="70" t="s">
        <v>77</v>
      </c>
      <c r="C26" s="71" t="s">
        <v>78</v>
      </c>
      <c r="D26" s="72"/>
      <c r="E26" s="145">
        <v>0.21788678087837368</v>
      </c>
      <c r="F26" s="145">
        <v>3.6621846376040011E-2</v>
      </c>
      <c r="G26" s="145">
        <v>1.4760550420529645E-2</v>
      </c>
      <c r="H26" s="145" t="s">
        <v>430</v>
      </c>
      <c r="I26" s="145">
        <v>1.4586888643549807E-3</v>
      </c>
      <c r="J26" s="145">
        <v>1.4586888643549807E-3</v>
      </c>
      <c r="K26" s="145">
        <v>1.4586888643549807E-3</v>
      </c>
      <c r="L26" s="145">
        <v>7.2934443217749034E-4</v>
      </c>
      <c r="M26" s="145">
        <v>0.3070507442640778</v>
      </c>
      <c r="N26" s="145">
        <v>0.12236128600986151</v>
      </c>
      <c r="O26" s="145" t="s">
        <v>430</v>
      </c>
      <c r="P26" s="145" t="s">
        <v>430</v>
      </c>
      <c r="Q26" s="145" t="s">
        <v>430</v>
      </c>
      <c r="R26" s="145" t="s">
        <v>430</v>
      </c>
      <c r="S26" s="145" t="s">
        <v>430</v>
      </c>
      <c r="T26" s="145" t="s">
        <v>430</v>
      </c>
      <c r="U26" s="145" t="s">
        <v>430</v>
      </c>
      <c r="V26" s="145" t="s">
        <v>430</v>
      </c>
      <c r="W26" s="145" t="s">
        <v>430</v>
      </c>
      <c r="X26" s="145" t="s">
        <v>430</v>
      </c>
      <c r="Y26" s="145" t="s">
        <v>430</v>
      </c>
      <c r="Z26" s="145" t="s">
        <v>430</v>
      </c>
      <c r="AA26" s="145" t="s">
        <v>430</v>
      </c>
      <c r="AB26" s="145" t="s">
        <v>430</v>
      </c>
      <c r="AC26" s="145" t="s">
        <v>430</v>
      </c>
      <c r="AD26" s="145" t="s">
        <v>430</v>
      </c>
      <c r="AE26" s="60" t="s">
        <v>443</v>
      </c>
      <c r="AF26" s="26">
        <v>769.52308927149522</v>
      </c>
      <c r="AG26" s="26" t="s">
        <v>430</v>
      </c>
      <c r="AH26" s="26" t="s">
        <v>430</v>
      </c>
      <c r="AI26" s="26" t="s">
        <v>430</v>
      </c>
      <c r="AJ26" s="26" t="s">
        <v>430</v>
      </c>
      <c r="AK26" s="26" t="s">
        <v>430</v>
      </c>
      <c r="AL26" s="49" t="s">
        <v>50</v>
      </c>
    </row>
    <row r="27" spans="1:38" s="2" customFormat="1" ht="26.25" customHeight="1" thickBot="1" x14ac:dyDescent="0.3">
      <c r="A27" s="70" t="s">
        <v>79</v>
      </c>
      <c r="B27" s="70" t="s">
        <v>80</v>
      </c>
      <c r="C27" s="71" t="s">
        <v>81</v>
      </c>
      <c r="D27" s="72"/>
      <c r="E27" s="145">
        <v>54.816364693722079</v>
      </c>
      <c r="F27" s="145">
        <v>45.848046153508292</v>
      </c>
      <c r="G27" s="145">
        <v>2.3050614323188685</v>
      </c>
      <c r="H27" s="145">
        <v>4.5619363215430024E-2</v>
      </c>
      <c r="I27" s="145">
        <v>1.7340961605461345</v>
      </c>
      <c r="J27" s="145">
        <v>1.7340961605461345</v>
      </c>
      <c r="K27" s="145">
        <v>1.7340961605461345</v>
      </c>
      <c r="L27" s="145">
        <v>0.92544964662563445</v>
      </c>
      <c r="M27" s="145">
        <v>435.90483199615636</v>
      </c>
      <c r="N27" s="145">
        <v>665.00204352357491</v>
      </c>
      <c r="O27" s="145">
        <v>2.5322777503456704E-4</v>
      </c>
      <c r="P27" s="145">
        <v>1.1568576173053924E-2</v>
      </c>
      <c r="Q27" s="145">
        <v>3.8426700622425254E-4</v>
      </c>
      <c r="R27" s="145">
        <v>9.2024951108442363E-3</v>
      </c>
      <c r="S27" s="145">
        <v>6.5074628303273376E-3</v>
      </c>
      <c r="T27" s="145">
        <v>2.8457392578114891E-3</v>
      </c>
      <c r="U27" s="145">
        <v>2.6207846237937118E-4</v>
      </c>
      <c r="V27" s="145">
        <v>4.3508466912940365E-2</v>
      </c>
      <c r="W27" s="145">
        <v>0.67644086707316342</v>
      </c>
      <c r="X27" s="145">
        <v>1.0508464095044655E-2</v>
      </c>
      <c r="Y27" s="145">
        <v>1.3618002894217891E-2</v>
      </c>
      <c r="Z27" s="145">
        <v>6.8541154233241553E-3</v>
      </c>
      <c r="AA27" s="145">
        <v>1.4627471836391407E-2</v>
      </c>
      <c r="AB27" s="145">
        <v>4.5608054248978104E-2</v>
      </c>
      <c r="AC27" s="145">
        <v>8.3933951120693837E-2</v>
      </c>
      <c r="AD27" s="145">
        <v>1.4096378853016475E-4</v>
      </c>
      <c r="AE27" s="60" t="s">
        <v>443</v>
      </c>
      <c r="AF27" s="26">
        <v>59837.482383382383</v>
      </c>
      <c r="AG27" s="26" t="s">
        <v>430</v>
      </c>
      <c r="AH27" s="26" t="s">
        <v>430</v>
      </c>
      <c r="AI27" s="26" t="s">
        <v>430</v>
      </c>
      <c r="AJ27" s="26" t="s">
        <v>430</v>
      </c>
      <c r="AK27" s="26" t="s">
        <v>430</v>
      </c>
      <c r="AL27" s="49" t="s">
        <v>50</v>
      </c>
    </row>
    <row r="28" spans="1:38" s="2" customFormat="1" ht="26.25" customHeight="1" thickBot="1" x14ac:dyDescent="0.3">
      <c r="A28" s="70" t="s">
        <v>79</v>
      </c>
      <c r="B28" s="70" t="s">
        <v>82</v>
      </c>
      <c r="C28" s="71" t="s">
        <v>83</v>
      </c>
      <c r="D28" s="72"/>
      <c r="E28" s="145">
        <v>4.6339244519886682</v>
      </c>
      <c r="F28" s="145">
        <v>2.8775695428413681</v>
      </c>
      <c r="G28" s="145">
        <v>0.84269275889941375</v>
      </c>
      <c r="H28" s="145">
        <v>3.8394840192904384E-3</v>
      </c>
      <c r="I28" s="145">
        <v>0.67007428803393121</v>
      </c>
      <c r="J28" s="145">
        <v>0.67007428803393121</v>
      </c>
      <c r="K28" s="145">
        <v>0.67007428803393121</v>
      </c>
      <c r="L28" s="145">
        <v>0.36479943321572389</v>
      </c>
      <c r="M28" s="145">
        <v>27.375031642166711</v>
      </c>
      <c r="N28" s="145">
        <v>38.000173935973478</v>
      </c>
      <c r="O28" s="145">
        <v>2.0161952435421396E-5</v>
      </c>
      <c r="P28" s="145">
        <v>1.2720559934384216E-3</v>
      </c>
      <c r="Q28" s="145">
        <v>3.3403017153112832E-5</v>
      </c>
      <c r="R28" s="145">
        <v>1.5104460162104355E-3</v>
      </c>
      <c r="S28" s="145">
        <v>1.0319401252934543E-3</v>
      </c>
      <c r="T28" s="145">
        <v>1.8446112550763518E-4</v>
      </c>
      <c r="U28" s="145">
        <v>2.6482129435382854E-5</v>
      </c>
      <c r="V28" s="145">
        <v>4.5591566668370144E-3</v>
      </c>
      <c r="W28" s="145">
        <v>2.8531126804297043E-2</v>
      </c>
      <c r="X28" s="145">
        <v>2.2878532161324781E-3</v>
      </c>
      <c r="Y28" s="145">
        <v>2.5204729147687305E-3</v>
      </c>
      <c r="Z28" s="145">
        <v>1.3073374295251921E-3</v>
      </c>
      <c r="AA28" s="145">
        <v>2.4747171845111876E-3</v>
      </c>
      <c r="AB28" s="145">
        <v>8.5903807449375889E-3</v>
      </c>
      <c r="AC28" s="145">
        <v>1.1736745030591729E-2</v>
      </c>
      <c r="AD28" s="145">
        <v>2.8531126804297038E-5</v>
      </c>
      <c r="AE28" s="60" t="s">
        <v>443</v>
      </c>
      <c r="AF28" s="26">
        <v>8346.9307471555876</v>
      </c>
      <c r="AG28" s="26" t="s">
        <v>430</v>
      </c>
      <c r="AH28" s="26" t="s">
        <v>430</v>
      </c>
      <c r="AI28" s="26" t="s">
        <v>430</v>
      </c>
      <c r="AJ28" s="26" t="s">
        <v>430</v>
      </c>
      <c r="AK28" s="26" t="s">
        <v>430</v>
      </c>
      <c r="AL28" s="49" t="s">
        <v>50</v>
      </c>
    </row>
    <row r="29" spans="1:38" s="2" customFormat="1" ht="26.25" customHeight="1" thickBot="1" x14ac:dyDescent="0.3">
      <c r="A29" s="70" t="s">
        <v>79</v>
      </c>
      <c r="B29" s="70" t="s">
        <v>84</v>
      </c>
      <c r="C29" s="71" t="s">
        <v>85</v>
      </c>
      <c r="D29" s="72"/>
      <c r="E29" s="145">
        <v>67.93315042541677</v>
      </c>
      <c r="F29" s="145">
        <v>9.5371127634516046</v>
      </c>
      <c r="G29" s="145">
        <v>5.1931667771951293</v>
      </c>
      <c r="H29" s="145">
        <v>8.8739999999999999E-3</v>
      </c>
      <c r="I29" s="145">
        <v>5.1966380852403944</v>
      </c>
      <c r="J29" s="145">
        <v>5.1966380852403944</v>
      </c>
      <c r="K29" s="145">
        <v>5.1966380852403944</v>
      </c>
      <c r="L29" s="145">
        <v>2.7542181851774092</v>
      </c>
      <c r="M29" s="145">
        <v>19.699036036536199</v>
      </c>
      <c r="N29" s="145">
        <v>4.2433635655234395E-4</v>
      </c>
      <c r="O29" s="145">
        <v>4.2433635655234394E-5</v>
      </c>
      <c r="P29" s="145">
        <v>4.4979653794548456E-3</v>
      </c>
      <c r="Q29" s="145">
        <v>8.4867271310468787E-5</v>
      </c>
      <c r="R29" s="145">
        <v>7.2137180613898464E-3</v>
      </c>
      <c r="S29" s="145">
        <v>4.8374344646967202E-3</v>
      </c>
      <c r="T29" s="145">
        <v>1.6973454262093757E-4</v>
      </c>
      <c r="U29" s="145">
        <v>8.4867271310468787E-5</v>
      </c>
      <c r="V29" s="145">
        <v>1.5276108835884379E-2</v>
      </c>
      <c r="W29" s="145">
        <v>0.19278000000000003</v>
      </c>
      <c r="X29" s="145">
        <v>4.3282308368339083E-3</v>
      </c>
      <c r="Y29" s="145">
        <v>2.6139119563624386E-2</v>
      </c>
      <c r="Z29" s="145">
        <v>2.9194341330801264E-2</v>
      </c>
      <c r="AA29" s="145">
        <v>6.7045144335270337E-3</v>
      </c>
      <c r="AB29" s="145">
        <v>6.6366206164786584E-2</v>
      </c>
      <c r="AC29" s="145">
        <v>5.0920362786281266E-2</v>
      </c>
      <c r="AD29" s="145">
        <v>3.3353999999999999E-5</v>
      </c>
      <c r="AE29" s="60" t="s">
        <v>443</v>
      </c>
      <c r="AF29" s="26">
        <v>36153.457578259702</v>
      </c>
      <c r="AG29" s="26" t="s">
        <v>430</v>
      </c>
      <c r="AH29" s="26" t="s">
        <v>430</v>
      </c>
      <c r="AI29" s="26" t="s">
        <v>430</v>
      </c>
      <c r="AJ29" s="26" t="s">
        <v>430</v>
      </c>
      <c r="AK29" s="26" t="s">
        <v>430</v>
      </c>
      <c r="AL29" s="49" t="s">
        <v>50</v>
      </c>
    </row>
    <row r="30" spans="1:38" s="2" customFormat="1" ht="26.25" customHeight="1" thickBot="1" x14ac:dyDescent="0.3">
      <c r="A30" s="70" t="s">
        <v>79</v>
      </c>
      <c r="B30" s="70" t="s">
        <v>86</v>
      </c>
      <c r="C30" s="71" t="s">
        <v>87</v>
      </c>
      <c r="D30" s="72"/>
      <c r="E30" s="145">
        <v>5.2193474792860878E-2</v>
      </c>
      <c r="F30" s="145">
        <v>3.2469062802062481</v>
      </c>
      <c r="G30" s="145">
        <v>1.4034553411732303E-2</v>
      </c>
      <c r="H30" s="145">
        <v>6.5702324499999974E-4</v>
      </c>
      <c r="I30" s="145">
        <v>6.8144461707500006E-2</v>
      </c>
      <c r="J30" s="145">
        <v>6.8144461707500006E-2</v>
      </c>
      <c r="K30" s="145">
        <v>6.8144461707500006E-2</v>
      </c>
      <c r="L30" s="145">
        <v>7.4958907878249995E-3</v>
      </c>
      <c r="M30" s="145">
        <v>7.9384682570303813</v>
      </c>
      <c r="N30" s="145">
        <v>7.1000224552854592</v>
      </c>
      <c r="O30" s="145">
        <v>2.8069106823464616E-6</v>
      </c>
      <c r="P30" s="145">
        <v>1.2210061468207104E-4</v>
      </c>
      <c r="Q30" s="145">
        <v>4.2103660235196916E-6</v>
      </c>
      <c r="R30" s="145">
        <v>8.8417686493913518E-5</v>
      </c>
      <c r="S30" s="145">
        <v>6.3155490352795384E-5</v>
      </c>
      <c r="T30" s="145">
        <v>3.2279472846984299E-5</v>
      </c>
      <c r="U30" s="145">
        <v>2.8069106823464616E-6</v>
      </c>
      <c r="V30" s="145">
        <v>4.6314026258716606E-4</v>
      </c>
      <c r="W30" s="145">
        <v>1.4788246724999997E-2</v>
      </c>
      <c r="X30" s="145">
        <v>1.1789024865855133E-4</v>
      </c>
      <c r="Y30" s="145">
        <v>1.3192480207028365E-4</v>
      </c>
      <c r="Z30" s="145">
        <v>9.5434963199779669E-5</v>
      </c>
      <c r="AA30" s="145">
        <v>1.4315244479966952E-4</v>
      </c>
      <c r="AB30" s="145">
        <v>4.8840245872828418E-4</v>
      </c>
      <c r="AC30" s="145">
        <v>8.420732047039383E-4</v>
      </c>
      <c r="AD30" s="145">
        <v>1.4788246724999995E-5</v>
      </c>
      <c r="AE30" s="60" t="s">
        <v>443</v>
      </c>
      <c r="AF30" s="26">
        <v>598.80761223391175</v>
      </c>
      <c r="AG30" s="26" t="s">
        <v>430</v>
      </c>
      <c r="AH30" s="26" t="s">
        <v>430</v>
      </c>
      <c r="AI30" s="26" t="s">
        <v>430</v>
      </c>
      <c r="AJ30" s="26" t="s">
        <v>430</v>
      </c>
      <c r="AK30" s="26" t="s">
        <v>430</v>
      </c>
      <c r="AL30" s="49" t="s">
        <v>50</v>
      </c>
    </row>
    <row r="31" spans="1:38" s="2" customFormat="1" ht="26.25" customHeight="1" thickBot="1" x14ac:dyDescent="0.3">
      <c r="A31" s="70" t="s">
        <v>79</v>
      </c>
      <c r="B31" s="70" t="s">
        <v>88</v>
      </c>
      <c r="C31" s="71" t="s">
        <v>89</v>
      </c>
      <c r="D31" s="72"/>
      <c r="E31" s="145" t="s">
        <v>430</v>
      </c>
      <c r="F31" s="145" t="s">
        <v>429</v>
      </c>
      <c r="G31" s="145" t="s">
        <v>430</v>
      </c>
      <c r="H31" s="145" t="s">
        <v>430</v>
      </c>
      <c r="I31" s="145" t="s">
        <v>430</v>
      </c>
      <c r="J31" s="145" t="s">
        <v>430</v>
      </c>
      <c r="K31" s="145" t="s">
        <v>430</v>
      </c>
      <c r="L31" s="145" t="s">
        <v>430</v>
      </c>
      <c r="M31" s="145" t="s">
        <v>430</v>
      </c>
      <c r="N31" s="145" t="s">
        <v>430</v>
      </c>
      <c r="O31" s="145" t="s">
        <v>430</v>
      </c>
      <c r="P31" s="145" t="s">
        <v>430</v>
      </c>
      <c r="Q31" s="145" t="s">
        <v>430</v>
      </c>
      <c r="R31" s="145" t="s">
        <v>430</v>
      </c>
      <c r="S31" s="145" t="s">
        <v>430</v>
      </c>
      <c r="T31" s="145" t="s">
        <v>430</v>
      </c>
      <c r="U31" s="145" t="s">
        <v>430</v>
      </c>
      <c r="V31" s="145" t="s">
        <v>430</v>
      </c>
      <c r="W31" s="145" t="s">
        <v>430</v>
      </c>
      <c r="X31" s="145" t="s">
        <v>430</v>
      </c>
      <c r="Y31" s="145" t="s">
        <v>430</v>
      </c>
      <c r="Z31" s="145" t="s">
        <v>430</v>
      </c>
      <c r="AA31" s="145" t="s">
        <v>430</v>
      </c>
      <c r="AB31" s="145" t="s">
        <v>430</v>
      </c>
      <c r="AC31" s="145" t="s">
        <v>430</v>
      </c>
      <c r="AD31" s="145" t="s">
        <v>430</v>
      </c>
      <c r="AE31" s="60"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1" t="s">
        <v>91</v>
      </c>
      <c r="D32" s="72"/>
      <c r="E32" s="145" t="s">
        <v>430</v>
      </c>
      <c r="F32" s="145" t="s">
        <v>430</v>
      </c>
      <c r="G32" s="145" t="s">
        <v>430</v>
      </c>
      <c r="H32" s="145" t="s">
        <v>430</v>
      </c>
      <c r="I32" s="145">
        <v>0.40434473894683282</v>
      </c>
      <c r="J32" s="145">
        <v>0.7314658063170435</v>
      </c>
      <c r="K32" s="145">
        <v>0.988710444759616</v>
      </c>
      <c r="L32" s="145">
        <v>0.10510796763339053</v>
      </c>
      <c r="M32" s="145" t="s">
        <v>430</v>
      </c>
      <c r="N32" s="145" t="s">
        <v>429</v>
      </c>
      <c r="O32" s="145" t="s">
        <v>429</v>
      </c>
      <c r="P32" s="145" t="s">
        <v>430</v>
      </c>
      <c r="Q32" s="145" t="s">
        <v>429</v>
      </c>
      <c r="R32" s="145" t="s">
        <v>429</v>
      </c>
      <c r="S32" s="145" t="s">
        <v>429</v>
      </c>
      <c r="T32" s="145" t="s">
        <v>429</v>
      </c>
      <c r="U32" s="145" t="s">
        <v>429</v>
      </c>
      <c r="V32" s="145" t="s">
        <v>429</v>
      </c>
      <c r="W32" s="145" t="s">
        <v>430</v>
      </c>
      <c r="X32" s="145" t="s">
        <v>430</v>
      </c>
      <c r="Y32" s="145" t="s">
        <v>430</v>
      </c>
      <c r="Z32" s="145" t="s">
        <v>430</v>
      </c>
      <c r="AA32" s="145" t="s">
        <v>430</v>
      </c>
      <c r="AB32" s="145" t="s">
        <v>430</v>
      </c>
      <c r="AC32" s="145" t="s">
        <v>430</v>
      </c>
      <c r="AD32" s="145" t="s">
        <v>430</v>
      </c>
      <c r="AE32" s="60"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1" t="s">
        <v>93</v>
      </c>
      <c r="D33" s="72"/>
      <c r="E33" s="145" t="s">
        <v>430</v>
      </c>
      <c r="F33" s="145" t="s">
        <v>430</v>
      </c>
      <c r="G33" s="145" t="s">
        <v>430</v>
      </c>
      <c r="H33" s="145" t="s">
        <v>430</v>
      </c>
      <c r="I33" s="145">
        <v>0.28841114646020183</v>
      </c>
      <c r="J33" s="145">
        <v>3.2473805201397781</v>
      </c>
      <c r="K33" s="145">
        <v>6.4947610402795561</v>
      </c>
      <c r="L33" s="145">
        <v>5.3906516634320306E-2</v>
      </c>
      <c r="M33" s="145" t="s">
        <v>430</v>
      </c>
      <c r="N33" s="145" t="s">
        <v>430</v>
      </c>
      <c r="O33" s="145" t="s">
        <v>430</v>
      </c>
      <c r="P33" s="145" t="s">
        <v>430</v>
      </c>
      <c r="Q33" s="145" t="s">
        <v>430</v>
      </c>
      <c r="R33" s="145" t="s">
        <v>430</v>
      </c>
      <c r="S33" s="145" t="s">
        <v>430</v>
      </c>
      <c r="T33" s="145" t="s">
        <v>430</v>
      </c>
      <c r="U33" s="145" t="s">
        <v>430</v>
      </c>
      <c r="V33" s="145" t="s">
        <v>430</v>
      </c>
      <c r="W33" s="145" t="s">
        <v>430</v>
      </c>
      <c r="X33" s="145" t="s">
        <v>430</v>
      </c>
      <c r="Y33" s="145" t="s">
        <v>430</v>
      </c>
      <c r="Z33" s="145" t="s">
        <v>430</v>
      </c>
      <c r="AA33" s="145" t="s">
        <v>430</v>
      </c>
      <c r="AB33" s="145" t="s">
        <v>430</v>
      </c>
      <c r="AC33" s="145" t="s">
        <v>430</v>
      </c>
      <c r="AD33" s="145" t="s">
        <v>430</v>
      </c>
      <c r="AE33" s="60"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1" t="s">
        <v>95</v>
      </c>
      <c r="D34" s="72"/>
      <c r="E34" s="145">
        <v>5.3840000000000003</v>
      </c>
      <c r="F34" s="145">
        <v>0.313</v>
      </c>
      <c r="G34" s="145">
        <v>5.0000000000000001E-3</v>
      </c>
      <c r="H34" s="145">
        <v>6.0688590000000002E-4</v>
      </c>
      <c r="I34" s="145">
        <v>7.5999999999999998E-2</v>
      </c>
      <c r="J34" s="145">
        <v>8.6999999999999994E-2</v>
      </c>
      <c r="K34" s="145">
        <v>8.8999999999999996E-2</v>
      </c>
      <c r="L34" s="145" t="s">
        <v>429</v>
      </c>
      <c r="M34" s="145">
        <v>0.54</v>
      </c>
      <c r="N34" s="145" t="s">
        <v>430</v>
      </c>
      <c r="O34" s="145" t="s">
        <v>429</v>
      </c>
      <c r="P34" s="145" t="s">
        <v>430</v>
      </c>
      <c r="Q34" s="145" t="s">
        <v>430</v>
      </c>
      <c r="R34" s="145" t="s">
        <v>429</v>
      </c>
      <c r="S34" s="145" t="s">
        <v>429</v>
      </c>
      <c r="T34" s="145" t="s">
        <v>429</v>
      </c>
      <c r="U34" s="145" t="s">
        <v>429</v>
      </c>
      <c r="V34" s="145" t="s">
        <v>429</v>
      </c>
      <c r="W34" s="145" t="s">
        <v>430</v>
      </c>
      <c r="X34" s="145" t="s">
        <v>429</v>
      </c>
      <c r="Y34" s="145" t="s">
        <v>429</v>
      </c>
      <c r="Z34" s="145" t="s">
        <v>430</v>
      </c>
      <c r="AA34" s="145" t="s">
        <v>430</v>
      </c>
      <c r="AB34" s="145" t="s">
        <v>429</v>
      </c>
      <c r="AC34" s="145" t="s">
        <v>430</v>
      </c>
      <c r="AD34" s="145" t="s">
        <v>430</v>
      </c>
      <c r="AE34" s="60"/>
      <c r="AF34" s="26" t="s">
        <v>430</v>
      </c>
      <c r="AG34" s="26" t="s">
        <v>430</v>
      </c>
      <c r="AH34" s="26" t="s">
        <v>430</v>
      </c>
      <c r="AI34" s="26" t="s">
        <v>430</v>
      </c>
      <c r="AJ34" s="26" t="s">
        <v>430</v>
      </c>
      <c r="AK34" s="26" t="s">
        <v>430</v>
      </c>
      <c r="AL34" s="49" t="s">
        <v>50</v>
      </c>
    </row>
    <row r="35" spans="1:38" s="7" customFormat="1" ht="26.25" customHeight="1" thickBot="1" x14ac:dyDescent="0.3">
      <c r="A35" s="70" t="s">
        <v>96</v>
      </c>
      <c r="B35" s="70" t="s">
        <v>97</v>
      </c>
      <c r="C35" s="71" t="s">
        <v>98</v>
      </c>
      <c r="D35" s="72"/>
      <c r="E35" s="145" t="s">
        <v>434</v>
      </c>
      <c r="F35" s="145" t="s">
        <v>434</v>
      </c>
      <c r="G35" s="145" t="s">
        <v>434</v>
      </c>
      <c r="H35" s="145" t="s">
        <v>434</v>
      </c>
      <c r="I35" s="145" t="s">
        <v>434</v>
      </c>
      <c r="J35" s="145" t="s">
        <v>434</v>
      </c>
      <c r="K35" s="145" t="s">
        <v>434</v>
      </c>
      <c r="L35" s="145" t="s">
        <v>434</v>
      </c>
      <c r="M35" s="145" t="s">
        <v>434</v>
      </c>
      <c r="N35" s="145" t="s">
        <v>434</v>
      </c>
      <c r="O35" s="145" t="s">
        <v>434</v>
      </c>
      <c r="P35" s="145" t="s">
        <v>434</v>
      </c>
      <c r="Q35" s="145" t="s">
        <v>434</v>
      </c>
      <c r="R35" s="145" t="s">
        <v>434</v>
      </c>
      <c r="S35" s="145" t="s">
        <v>434</v>
      </c>
      <c r="T35" s="145" t="s">
        <v>434</v>
      </c>
      <c r="U35" s="145" t="s">
        <v>434</v>
      </c>
      <c r="V35" s="145" t="s">
        <v>434</v>
      </c>
      <c r="W35" s="145" t="s">
        <v>434</v>
      </c>
      <c r="X35" s="145" t="s">
        <v>434</v>
      </c>
      <c r="Y35" s="145" t="s">
        <v>434</v>
      </c>
      <c r="Z35" s="145" t="s">
        <v>434</v>
      </c>
      <c r="AA35" s="145" t="s">
        <v>434</v>
      </c>
      <c r="AB35" s="145" t="s">
        <v>434</v>
      </c>
      <c r="AC35" s="145" t="s">
        <v>434</v>
      </c>
      <c r="AD35" s="145" t="s">
        <v>434</v>
      </c>
      <c r="AE35" s="60"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1" t="s">
        <v>100</v>
      </c>
      <c r="D36" s="72"/>
      <c r="E36" s="145">
        <v>11.582511529301893</v>
      </c>
      <c r="F36" s="145">
        <v>6.0972852990455619</v>
      </c>
      <c r="G36" s="145">
        <v>1.7711694808719871</v>
      </c>
      <c r="H36" s="145">
        <v>1.2436662493264796E-3</v>
      </c>
      <c r="I36" s="145">
        <v>0.53235530241872608</v>
      </c>
      <c r="J36" s="145">
        <v>0.5512754451642301</v>
      </c>
      <c r="K36" s="145">
        <v>0.5512754451642301</v>
      </c>
      <c r="L36" s="145" t="s">
        <v>429</v>
      </c>
      <c r="M36" s="145">
        <v>14.016316857351452</v>
      </c>
      <c r="N36" s="145" t="s">
        <v>429</v>
      </c>
      <c r="O36" s="145" t="s">
        <v>429</v>
      </c>
      <c r="P36" s="145" t="s">
        <v>429</v>
      </c>
      <c r="Q36" s="145" t="s">
        <v>429</v>
      </c>
      <c r="R36" s="145" t="s">
        <v>429</v>
      </c>
      <c r="S36" s="145" t="s">
        <v>429</v>
      </c>
      <c r="T36" s="145" t="s">
        <v>429</v>
      </c>
      <c r="U36" s="145" t="s">
        <v>429</v>
      </c>
      <c r="V36" s="145" t="s">
        <v>429</v>
      </c>
      <c r="W36" s="145" t="s">
        <v>429</v>
      </c>
      <c r="X36" s="145" t="s">
        <v>430</v>
      </c>
      <c r="Y36" s="145" t="s">
        <v>430</v>
      </c>
      <c r="Z36" s="145" t="s">
        <v>430</v>
      </c>
      <c r="AA36" s="145" t="s">
        <v>430</v>
      </c>
      <c r="AB36" s="145" t="s">
        <v>430</v>
      </c>
      <c r="AC36" s="145" t="s">
        <v>429</v>
      </c>
      <c r="AD36" s="145" t="s">
        <v>429</v>
      </c>
      <c r="AE36" s="60" t="s">
        <v>443</v>
      </c>
      <c r="AF36" s="26" t="s">
        <v>430</v>
      </c>
      <c r="AG36" s="26" t="s">
        <v>430</v>
      </c>
      <c r="AH36" s="26" t="s">
        <v>430</v>
      </c>
      <c r="AI36" s="26" t="s">
        <v>430</v>
      </c>
      <c r="AJ36" s="26" t="s">
        <v>430</v>
      </c>
      <c r="AK36" s="26" t="s">
        <v>430</v>
      </c>
      <c r="AL36" s="49" t="s">
        <v>50</v>
      </c>
    </row>
    <row r="37" spans="1:38" s="2" customFormat="1" ht="26.25" customHeight="1" thickBot="1" x14ac:dyDescent="0.3">
      <c r="A37" s="70" t="s">
        <v>71</v>
      </c>
      <c r="B37" s="70" t="s">
        <v>101</v>
      </c>
      <c r="C37" s="71" t="s">
        <v>435</v>
      </c>
      <c r="D37" s="72"/>
      <c r="E37" s="145" t="s">
        <v>431</v>
      </c>
      <c r="F37" s="145" t="s">
        <v>429</v>
      </c>
      <c r="G37" s="145" t="s">
        <v>431</v>
      </c>
      <c r="H37" s="145" t="s">
        <v>430</v>
      </c>
      <c r="I37" s="145" t="s">
        <v>430</v>
      </c>
      <c r="J37" s="145" t="s">
        <v>430</v>
      </c>
      <c r="K37" s="145" t="s">
        <v>430</v>
      </c>
      <c r="L37" s="145" t="s">
        <v>430</v>
      </c>
      <c r="M37" s="145" t="s">
        <v>429</v>
      </c>
      <c r="N37" s="145" t="s">
        <v>430</v>
      </c>
      <c r="O37" s="145" t="s">
        <v>430</v>
      </c>
      <c r="P37" s="145" t="s">
        <v>430</v>
      </c>
      <c r="Q37" s="145" t="s">
        <v>430</v>
      </c>
      <c r="R37" s="145" t="s">
        <v>430</v>
      </c>
      <c r="S37" s="145" t="s">
        <v>430</v>
      </c>
      <c r="T37" s="145" t="s">
        <v>430</v>
      </c>
      <c r="U37" s="145" t="s">
        <v>430</v>
      </c>
      <c r="V37" s="145" t="s">
        <v>430</v>
      </c>
      <c r="W37" s="145" t="s">
        <v>429</v>
      </c>
      <c r="X37" s="145" t="s">
        <v>430</v>
      </c>
      <c r="Y37" s="145" t="s">
        <v>430</v>
      </c>
      <c r="Z37" s="145" t="s">
        <v>430</v>
      </c>
      <c r="AA37" s="145" t="s">
        <v>430</v>
      </c>
      <c r="AB37" s="145" t="s">
        <v>430</v>
      </c>
      <c r="AC37" s="145" t="s">
        <v>430</v>
      </c>
      <c r="AD37" s="145" t="s">
        <v>430</v>
      </c>
      <c r="AE37" s="60" t="s">
        <v>443</v>
      </c>
      <c r="AF37" s="26" t="s">
        <v>430</v>
      </c>
      <c r="AG37" s="26" t="s">
        <v>430</v>
      </c>
      <c r="AH37" s="26" t="s">
        <v>430</v>
      </c>
      <c r="AI37" s="26" t="s">
        <v>430</v>
      </c>
      <c r="AJ37" s="26" t="s">
        <v>430</v>
      </c>
      <c r="AK37" s="26" t="s">
        <v>430</v>
      </c>
      <c r="AL37" s="49" t="s">
        <v>50</v>
      </c>
    </row>
    <row r="38" spans="1:38" s="2" customFormat="1" ht="26.25" customHeight="1" thickBot="1" x14ac:dyDescent="0.3">
      <c r="A38" s="70" t="s">
        <v>71</v>
      </c>
      <c r="B38" s="70" t="s">
        <v>102</v>
      </c>
      <c r="C38" s="71" t="s">
        <v>103</v>
      </c>
      <c r="D38" s="77"/>
      <c r="E38" s="145" t="s">
        <v>434</v>
      </c>
      <c r="F38" s="145" t="s">
        <v>434</v>
      </c>
      <c r="G38" s="145" t="s">
        <v>434</v>
      </c>
      <c r="H38" s="145" t="s">
        <v>434</v>
      </c>
      <c r="I38" s="145" t="s">
        <v>434</v>
      </c>
      <c r="J38" s="145" t="s">
        <v>434</v>
      </c>
      <c r="K38" s="145" t="s">
        <v>434</v>
      </c>
      <c r="L38" s="145" t="s">
        <v>434</v>
      </c>
      <c r="M38" s="145" t="s">
        <v>434</v>
      </c>
      <c r="N38" s="145" t="s">
        <v>434</v>
      </c>
      <c r="O38" s="145" t="s">
        <v>434</v>
      </c>
      <c r="P38" s="145" t="s">
        <v>434</v>
      </c>
      <c r="Q38" s="145" t="s">
        <v>434</v>
      </c>
      <c r="R38" s="145" t="s">
        <v>434</v>
      </c>
      <c r="S38" s="145" t="s">
        <v>434</v>
      </c>
      <c r="T38" s="145" t="s">
        <v>434</v>
      </c>
      <c r="U38" s="145" t="s">
        <v>434</v>
      </c>
      <c r="V38" s="145" t="s">
        <v>434</v>
      </c>
      <c r="W38" s="145" t="s">
        <v>434</v>
      </c>
      <c r="X38" s="145" t="s">
        <v>434</v>
      </c>
      <c r="Y38" s="145" t="s">
        <v>434</v>
      </c>
      <c r="Z38" s="145" t="s">
        <v>434</v>
      </c>
      <c r="AA38" s="145" t="s">
        <v>434</v>
      </c>
      <c r="AB38" s="145" t="s">
        <v>434</v>
      </c>
      <c r="AC38" s="145" t="s">
        <v>434</v>
      </c>
      <c r="AD38" s="145" t="s">
        <v>434</v>
      </c>
      <c r="AE38" s="60"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1" t="s">
        <v>436</v>
      </c>
      <c r="D39" s="72"/>
      <c r="E39" s="145" t="s">
        <v>431</v>
      </c>
      <c r="F39" s="145" t="s">
        <v>429</v>
      </c>
      <c r="G39" s="145" t="s">
        <v>431</v>
      </c>
      <c r="H39" s="145" t="s">
        <v>429</v>
      </c>
      <c r="I39" s="145" t="s">
        <v>429</v>
      </c>
      <c r="J39" s="145" t="s">
        <v>429</v>
      </c>
      <c r="K39" s="145" t="s">
        <v>429</v>
      </c>
      <c r="L39" s="145" t="s">
        <v>429</v>
      </c>
      <c r="M39" s="145" t="s">
        <v>429</v>
      </c>
      <c r="N39" s="145" t="s">
        <v>429</v>
      </c>
      <c r="O39" s="145" t="s">
        <v>429</v>
      </c>
      <c r="P39" s="145" t="s">
        <v>429</v>
      </c>
      <c r="Q39" s="145" t="s">
        <v>429</v>
      </c>
      <c r="R39" s="145" t="s">
        <v>429</v>
      </c>
      <c r="S39" s="145" t="s">
        <v>429</v>
      </c>
      <c r="T39" s="145" t="s">
        <v>429</v>
      </c>
      <c r="U39" s="145" t="s">
        <v>429</v>
      </c>
      <c r="V39" s="145" t="s">
        <v>429</v>
      </c>
      <c r="W39" s="145" t="s">
        <v>429</v>
      </c>
      <c r="X39" s="145" t="s">
        <v>429</v>
      </c>
      <c r="Y39" s="145" t="s">
        <v>429</v>
      </c>
      <c r="Z39" s="145" t="s">
        <v>429</v>
      </c>
      <c r="AA39" s="145" t="s">
        <v>429</v>
      </c>
      <c r="AB39" s="145" t="s">
        <v>429</v>
      </c>
      <c r="AC39" s="145" t="s">
        <v>429</v>
      </c>
      <c r="AD39" s="145" t="s">
        <v>429</v>
      </c>
      <c r="AE39" s="60" t="s">
        <v>443</v>
      </c>
      <c r="AF39" s="26" t="s">
        <v>430</v>
      </c>
      <c r="AG39" s="26" t="s">
        <v>430</v>
      </c>
      <c r="AH39" s="26" t="s">
        <v>430</v>
      </c>
      <c r="AI39" s="26" t="s">
        <v>430</v>
      </c>
      <c r="AJ39" s="26" t="s">
        <v>430</v>
      </c>
      <c r="AK39" s="26" t="s">
        <v>430</v>
      </c>
      <c r="AL39" s="49" t="s">
        <v>50</v>
      </c>
    </row>
    <row r="40" spans="1:38" s="2" customFormat="1" ht="26.25" customHeight="1" thickBot="1" x14ac:dyDescent="0.3">
      <c r="A40" s="70" t="s">
        <v>71</v>
      </c>
      <c r="B40" s="70" t="s">
        <v>106</v>
      </c>
      <c r="C40" s="71" t="s">
        <v>437</v>
      </c>
      <c r="D40" s="72"/>
      <c r="E40" s="145">
        <v>3.995920586601291</v>
      </c>
      <c r="F40" s="145">
        <v>3.0533949463287713</v>
      </c>
      <c r="G40" s="145">
        <v>0.37473462606306768</v>
      </c>
      <c r="H40" s="145">
        <v>7.8630910556233894E-4</v>
      </c>
      <c r="I40" s="145">
        <v>0.5469373850738497</v>
      </c>
      <c r="J40" s="145">
        <v>0.5469373850738497</v>
      </c>
      <c r="K40" s="145">
        <v>0.54693738507384981</v>
      </c>
      <c r="L40" s="145">
        <v>0.19066910459560135</v>
      </c>
      <c r="M40" s="145">
        <v>5.6637148734495213</v>
      </c>
      <c r="N40" s="145" t="s">
        <v>430</v>
      </c>
      <c r="O40" s="145">
        <v>1.0334220460621747E-3</v>
      </c>
      <c r="P40" s="145" t="s">
        <v>430</v>
      </c>
      <c r="Q40" s="145" t="s">
        <v>430</v>
      </c>
      <c r="R40" s="145">
        <v>5.1671102303108745E-3</v>
      </c>
      <c r="S40" s="145">
        <v>0.1756817478305697</v>
      </c>
      <c r="T40" s="145">
        <v>7.2339543224352234E-3</v>
      </c>
      <c r="U40" s="145">
        <v>1.0334220460621747E-3</v>
      </c>
      <c r="V40" s="145">
        <v>0.10334220460621749</v>
      </c>
      <c r="W40" s="145" t="s">
        <v>430</v>
      </c>
      <c r="X40" s="145">
        <v>3.1811232007613256E-3</v>
      </c>
      <c r="Y40" s="145">
        <v>5.0862531677360731E-3</v>
      </c>
      <c r="Z40" s="145" t="s">
        <v>430</v>
      </c>
      <c r="AA40" s="145" t="s">
        <v>430</v>
      </c>
      <c r="AB40" s="145">
        <v>8.2673763684973974E-3</v>
      </c>
      <c r="AC40" s="145" t="s">
        <v>430</v>
      </c>
      <c r="AD40" s="145" t="s">
        <v>430</v>
      </c>
      <c r="AE40" s="60" t="s">
        <v>443</v>
      </c>
      <c r="AF40" s="26">
        <v>4418.3721310657229</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1" t="s">
        <v>438</v>
      </c>
      <c r="D41" s="72"/>
      <c r="E41" s="145" t="s">
        <v>431</v>
      </c>
      <c r="F41" s="145" t="s">
        <v>429</v>
      </c>
      <c r="G41" s="145" t="s">
        <v>431</v>
      </c>
      <c r="H41" s="145" t="s">
        <v>429</v>
      </c>
      <c r="I41" s="145" t="s">
        <v>429</v>
      </c>
      <c r="J41" s="145" t="s">
        <v>429</v>
      </c>
      <c r="K41" s="145" t="s">
        <v>429</v>
      </c>
      <c r="L41" s="145" t="s">
        <v>429</v>
      </c>
      <c r="M41" s="145" t="s">
        <v>429</v>
      </c>
      <c r="N41" s="145" t="s">
        <v>429</v>
      </c>
      <c r="O41" s="145" t="s">
        <v>429</v>
      </c>
      <c r="P41" s="145" t="s">
        <v>429</v>
      </c>
      <c r="Q41" s="145" t="s">
        <v>429</v>
      </c>
      <c r="R41" s="145" t="s">
        <v>429</v>
      </c>
      <c r="S41" s="145" t="s">
        <v>429</v>
      </c>
      <c r="T41" s="145" t="s">
        <v>429</v>
      </c>
      <c r="U41" s="145" t="s">
        <v>429</v>
      </c>
      <c r="V41" s="145" t="s">
        <v>429</v>
      </c>
      <c r="W41" s="145" t="s">
        <v>429</v>
      </c>
      <c r="X41" s="145" t="s">
        <v>429</v>
      </c>
      <c r="Y41" s="145" t="s">
        <v>429</v>
      </c>
      <c r="Z41" s="145" t="s">
        <v>429</v>
      </c>
      <c r="AA41" s="145" t="s">
        <v>429</v>
      </c>
      <c r="AB41" s="145" t="s">
        <v>429</v>
      </c>
      <c r="AC41" s="145" t="s">
        <v>429</v>
      </c>
      <c r="AD41" s="145" t="s">
        <v>429</v>
      </c>
      <c r="AE41" s="60" t="s">
        <v>443</v>
      </c>
      <c r="AF41" s="26" t="s">
        <v>430</v>
      </c>
      <c r="AG41" s="26" t="s">
        <v>430</v>
      </c>
      <c r="AH41" s="26" t="s">
        <v>430</v>
      </c>
      <c r="AI41" s="26" t="s">
        <v>430</v>
      </c>
      <c r="AJ41" s="26" t="s">
        <v>430</v>
      </c>
      <c r="AK41" s="26" t="s">
        <v>430</v>
      </c>
      <c r="AL41" s="49" t="s">
        <v>50</v>
      </c>
    </row>
    <row r="42" spans="1:38" s="2" customFormat="1" ht="26.25" customHeight="1" thickBot="1" x14ac:dyDescent="0.3">
      <c r="A42" s="70" t="s">
        <v>71</v>
      </c>
      <c r="B42" s="70" t="s">
        <v>108</v>
      </c>
      <c r="C42" s="71" t="s">
        <v>109</v>
      </c>
      <c r="D42" s="72"/>
      <c r="E42" s="145">
        <v>0.23191159895614344</v>
      </c>
      <c r="F42" s="145">
        <v>3.7753096930507355</v>
      </c>
      <c r="G42" s="145">
        <v>2.2438512850967509E-2</v>
      </c>
      <c r="H42" s="145">
        <v>1.0875071538583904E-4</v>
      </c>
      <c r="I42" s="145">
        <v>0.13081567191213253</v>
      </c>
      <c r="J42" s="145">
        <v>0.13081567191213253</v>
      </c>
      <c r="K42" s="145">
        <v>0.13081567191213253</v>
      </c>
      <c r="L42" s="145">
        <v>1.5228039268476426E-2</v>
      </c>
      <c r="M42" s="145">
        <v>22.256678625528533</v>
      </c>
      <c r="N42" s="145" t="s">
        <v>430</v>
      </c>
      <c r="O42" s="145">
        <v>2.6151512005662537E-4</v>
      </c>
      <c r="P42" s="145" t="s">
        <v>430</v>
      </c>
      <c r="Q42" s="145" t="s">
        <v>430</v>
      </c>
      <c r="R42" s="145">
        <v>1.3075756002831269E-3</v>
      </c>
      <c r="S42" s="145">
        <v>4.4457570409626314E-2</v>
      </c>
      <c r="T42" s="145">
        <v>1.830605840396378E-3</v>
      </c>
      <c r="U42" s="145">
        <v>2.6151512005662537E-4</v>
      </c>
      <c r="V42" s="145">
        <v>2.6151512005662535E-2</v>
      </c>
      <c r="W42" s="145" t="s">
        <v>430</v>
      </c>
      <c r="X42" s="145">
        <v>1.0118378858016374E-3</v>
      </c>
      <c r="Y42" s="145">
        <v>1.0802830746513658E-3</v>
      </c>
      <c r="Z42" s="145" t="s">
        <v>430</v>
      </c>
      <c r="AA42" s="145" t="s">
        <v>430</v>
      </c>
      <c r="AB42" s="145">
        <v>2.092120960453003E-3</v>
      </c>
      <c r="AC42" s="145" t="s">
        <v>430</v>
      </c>
      <c r="AD42" s="145" t="s">
        <v>430</v>
      </c>
      <c r="AE42" s="60" t="s">
        <v>443</v>
      </c>
      <c r="AF42" s="26">
        <v>1132.5800394360137</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1" t="s">
        <v>111</v>
      </c>
      <c r="D43" s="72"/>
      <c r="E43" s="145" t="s">
        <v>431</v>
      </c>
      <c r="F43" s="145" t="s">
        <v>429</v>
      </c>
      <c r="G43" s="145" t="s">
        <v>431</v>
      </c>
      <c r="H43" s="145" t="s">
        <v>429</v>
      </c>
      <c r="I43" s="145" t="s">
        <v>429</v>
      </c>
      <c r="J43" s="145" t="s">
        <v>429</v>
      </c>
      <c r="K43" s="145" t="s">
        <v>429</v>
      </c>
      <c r="L43" s="145" t="s">
        <v>429</v>
      </c>
      <c r="M43" s="145" t="s">
        <v>429</v>
      </c>
      <c r="N43" s="145" t="s">
        <v>429</v>
      </c>
      <c r="O43" s="145" t="s">
        <v>429</v>
      </c>
      <c r="P43" s="145" t="s">
        <v>429</v>
      </c>
      <c r="Q43" s="145" t="s">
        <v>429</v>
      </c>
      <c r="R43" s="145" t="s">
        <v>429</v>
      </c>
      <c r="S43" s="145" t="s">
        <v>429</v>
      </c>
      <c r="T43" s="145" t="s">
        <v>429</v>
      </c>
      <c r="U43" s="145" t="s">
        <v>429</v>
      </c>
      <c r="V43" s="145" t="s">
        <v>429</v>
      </c>
      <c r="W43" s="145" t="s">
        <v>429</v>
      </c>
      <c r="X43" s="145" t="s">
        <v>429</v>
      </c>
      <c r="Y43" s="145" t="s">
        <v>429</v>
      </c>
      <c r="Z43" s="145" t="s">
        <v>429</v>
      </c>
      <c r="AA43" s="145" t="s">
        <v>429</v>
      </c>
      <c r="AB43" s="145" t="s">
        <v>429</v>
      </c>
      <c r="AC43" s="145" t="s">
        <v>429</v>
      </c>
      <c r="AD43" s="145" t="s">
        <v>429</v>
      </c>
      <c r="AE43" s="60" t="s">
        <v>443</v>
      </c>
      <c r="AF43" s="26" t="s">
        <v>430</v>
      </c>
      <c r="AG43" s="26" t="s">
        <v>430</v>
      </c>
      <c r="AH43" s="26" t="s">
        <v>430</v>
      </c>
      <c r="AI43" s="26" t="s">
        <v>430</v>
      </c>
      <c r="AJ43" s="26" t="s">
        <v>430</v>
      </c>
      <c r="AK43" s="26" t="s">
        <v>430</v>
      </c>
      <c r="AL43" s="49" t="s">
        <v>50</v>
      </c>
    </row>
    <row r="44" spans="1:38" s="2" customFormat="1" ht="26.25" customHeight="1" thickBot="1" x14ac:dyDescent="0.3">
      <c r="A44" s="70" t="s">
        <v>71</v>
      </c>
      <c r="B44" s="70" t="s">
        <v>112</v>
      </c>
      <c r="C44" s="71" t="s">
        <v>113</v>
      </c>
      <c r="D44" s="72"/>
      <c r="E44" s="145">
        <v>8.7546646014207585</v>
      </c>
      <c r="F44" s="145">
        <v>8.7757846115998923</v>
      </c>
      <c r="G44" s="145">
        <v>0.85223792889775862</v>
      </c>
      <c r="H44" s="145">
        <v>1.7900422742946416E-3</v>
      </c>
      <c r="I44" s="145">
        <v>1.5385984694151185</v>
      </c>
      <c r="J44" s="145">
        <v>1.5385984694151185</v>
      </c>
      <c r="K44" s="145">
        <v>1.5385984694151185</v>
      </c>
      <c r="L44" s="145">
        <v>0.77595627972722325</v>
      </c>
      <c r="M44" s="145">
        <v>25.179092008705574</v>
      </c>
      <c r="N44" s="145" t="s">
        <v>430</v>
      </c>
      <c r="O44" s="145">
        <v>2.3559091603938399E-3</v>
      </c>
      <c r="P44" s="145" t="s">
        <v>430</v>
      </c>
      <c r="Q44" s="145" t="s">
        <v>430</v>
      </c>
      <c r="R44" s="145">
        <v>1.1779545801969202E-2</v>
      </c>
      <c r="S44" s="145">
        <v>0.40050455726695289</v>
      </c>
      <c r="T44" s="145">
        <v>1.6491364122756886E-2</v>
      </c>
      <c r="U44" s="145">
        <v>2.3559091603938399E-3</v>
      </c>
      <c r="V44" s="145">
        <v>0.23559091603938401</v>
      </c>
      <c r="W44" s="145" t="s">
        <v>430</v>
      </c>
      <c r="X44" s="145">
        <v>7.2579178916267742E-3</v>
      </c>
      <c r="Y44" s="145">
        <v>1.1589355391523943E-2</v>
      </c>
      <c r="Z44" s="145" t="s">
        <v>430</v>
      </c>
      <c r="AA44" s="145" t="s">
        <v>430</v>
      </c>
      <c r="AB44" s="145">
        <v>1.8847273283150716E-2</v>
      </c>
      <c r="AC44" s="145" t="s">
        <v>430</v>
      </c>
      <c r="AD44" s="145" t="s">
        <v>430</v>
      </c>
      <c r="AE44" s="60" t="s">
        <v>443</v>
      </c>
      <c r="AF44" s="26">
        <v>10073.045443612866</v>
      </c>
      <c r="AG44" s="26" t="s">
        <v>430</v>
      </c>
      <c r="AH44" s="26" t="s">
        <v>430</v>
      </c>
      <c r="AI44" s="26" t="s">
        <v>430</v>
      </c>
      <c r="AJ44" s="26" t="s">
        <v>430</v>
      </c>
      <c r="AK44" s="26" t="s">
        <v>430</v>
      </c>
      <c r="AL44" s="49" t="s">
        <v>50</v>
      </c>
    </row>
    <row r="45" spans="1:38" s="2" customFormat="1" ht="26.25" customHeight="1" thickBot="1" x14ac:dyDescent="0.3">
      <c r="A45" s="70" t="s">
        <v>71</v>
      </c>
      <c r="B45" s="70" t="s">
        <v>114</v>
      </c>
      <c r="C45" s="71" t="s">
        <v>115</v>
      </c>
      <c r="D45" s="72"/>
      <c r="E45" s="145" t="s">
        <v>431</v>
      </c>
      <c r="F45" s="145" t="s">
        <v>429</v>
      </c>
      <c r="G45" s="145" t="s">
        <v>431</v>
      </c>
      <c r="H45" s="145">
        <v>2.6141554944484501E-4</v>
      </c>
      <c r="I45" s="145" t="s">
        <v>429</v>
      </c>
      <c r="J45" s="145" t="s">
        <v>429</v>
      </c>
      <c r="K45" s="145" t="s">
        <v>429</v>
      </c>
      <c r="L45" s="145" t="s">
        <v>429</v>
      </c>
      <c r="M45" s="145" t="s">
        <v>431</v>
      </c>
      <c r="N45" s="145" t="s">
        <v>430</v>
      </c>
      <c r="O45" s="145" t="s">
        <v>430</v>
      </c>
      <c r="P45" s="145" t="s">
        <v>430</v>
      </c>
      <c r="Q45" s="145" t="s">
        <v>429</v>
      </c>
      <c r="R45" s="145" t="s">
        <v>430</v>
      </c>
      <c r="S45" s="145" t="s">
        <v>430</v>
      </c>
      <c r="T45" s="145" t="s">
        <v>430</v>
      </c>
      <c r="U45" s="145" t="s">
        <v>429</v>
      </c>
      <c r="V45" s="145" t="s">
        <v>430</v>
      </c>
      <c r="W45" s="145" t="s">
        <v>429</v>
      </c>
      <c r="X45" s="145" t="s">
        <v>430</v>
      </c>
      <c r="Y45" s="145" t="s">
        <v>430</v>
      </c>
      <c r="Z45" s="145" t="s">
        <v>430</v>
      </c>
      <c r="AA45" s="145" t="s">
        <v>430</v>
      </c>
      <c r="AB45" s="145" t="s">
        <v>430</v>
      </c>
      <c r="AC45" s="145" t="s">
        <v>430</v>
      </c>
      <c r="AD45" s="145" t="s">
        <v>429</v>
      </c>
      <c r="AE45" s="60"/>
      <c r="AF45" s="26" t="s">
        <v>430</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1" t="s">
        <v>117</v>
      </c>
      <c r="D46" s="72"/>
      <c r="E46" s="145" t="s">
        <v>431</v>
      </c>
      <c r="F46" s="145" t="s">
        <v>429</v>
      </c>
      <c r="G46" s="145" t="s">
        <v>431</v>
      </c>
      <c r="H46" s="145">
        <v>6.7603278668172207E-5</v>
      </c>
      <c r="I46" s="145" t="s">
        <v>429</v>
      </c>
      <c r="J46" s="145" t="s">
        <v>429</v>
      </c>
      <c r="K46" s="145" t="s">
        <v>429</v>
      </c>
      <c r="L46" s="145" t="s">
        <v>429</v>
      </c>
      <c r="M46" s="145" t="s">
        <v>429</v>
      </c>
      <c r="N46" s="145" t="s">
        <v>429</v>
      </c>
      <c r="O46" s="145" t="s">
        <v>429</v>
      </c>
      <c r="P46" s="145" t="s">
        <v>429</v>
      </c>
      <c r="Q46" s="145" t="s">
        <v>429</v>
      </c>
      <c r="R46" s="145" t="s">
        <v>429</v>
      </c>
      <c r="S46" s="145" t="s">
        <v>429</v>
      </c>
      <c r="T46" s="145" t="s">
        <v>429</v>
      </c>
      <c r="U46" s="145" t="s">
        <v>429</v>
      </c>
      <c r="V46" s="145" t="s">
        <v>429</v>
      </c>
      <c r="W46" s="145" t="s">
        <v>429</v>
      </c>
      <c r="X46" s="145" t="s">
        <v>429</v>
      </c>
      <c r="Y46" s="145" t="s">
        <v>429</v>
      </c>
      <c r="Z46" s="145" t="s">
        <v>429</v>
      </c>
      <c r="AA46" s="145" t="s">
        <v>429</v>
      </c>
      <c r="AB46" s="145" t="s">
        <v>429</v>
      </c>
      <c r="AC46" s="145" t="s">
        <v>429</v>
      </c>
      <c r="AD46" s="145" t="s">
        <v>430</v>
      </c>
      <c r="AE46" s="60"/>
      <c r="AF46" s="26" t="s">
        <v>430</v>
      </c>
      <c r="AG46" s="26" t="s">
        <v>430</v>
      </c>
      <c r="AH46" s="26" t="s">
        <v>430</v>
      </c>
      <c r="AI46" s="26" t="s">
        <v>430</v>
      </c>
      <c r="AJ46" s="26" t="s">
        <v>430</v>
      </c>
      <c r="AK46" s="26" t="s">
        <v>430</v>
      </c>
      <c r="AL46" s="49" t="s">
        <v>50</v>
      </c>
    </row>
    <row r="47" spans="1:38" s="2" customFormat="1" ht="26.25" customHeight="1" thickBot="1" x14ac:dyDescent="0.3">
      <c r="A47" s="70" t="s">
        <v>71</v>
      </c>
      <c r="B47" s="70" t="s">
        <v>118</v>
      </c>
      <c r="C47" s="71" t="s">
        <v>119</v>
      </c>
      <c r="D47" s="72"/>
      <c r="E47" s="145" t="s">
        <v>431</v>
      </c>
      <c r="F47" s="145" t="s">
        <v>429</v>
      </c>
      <c r="G47" s="145" t="s">
        <v>431</v>
      </c>
      <c r="H47" s="145" t="s">
        <v>430</v>
      </c>
      <c r="I47" s="145" t="s">
        <v>429</v>
      </c>
      <c r="J47" s="145" t="s">
        <v>429</v>
      </c>
      <c r="K47" s="145" t="s">
        <v>429</v>
      </c>
      <c r="L47" s="145" t="s">
        <v>429</v>
      </c>
      <c r="M47" s="145" t="s">
        <v>429</v>
      </c>
      <c r="N47" s="145" t="s">
        <v>430</v>
      </c>
      <c r="O47" s="145" t="s">
        <v>430</v>
      </c>
      <c r="P47" s="145" t="s">
        <v>430</v>
      </c>
      <c r="Q47" s="145" t="s">
        <v>430</v>
      </c>
      <c r="R47" s="145" t="s">
        <v>430</v>
      </c>
      <c r="S47" s="145" t="s">
        <v>430</v>
      </c>
      <c r="T47" s="145" t="s">
        <v>430</v>
      </c>
      <c r="U47" s="145" t="s">
        <v>430</v>
      </c>
      <c r="V47" s="145" t="s">
        <v>430</v>
      </c>
      <c r="W47" s="145" t="s">
        <v>430</v>
      </c>
      <c r="X47" s="145" t="s">
        <v>430</v>
      </c>
      <c r="Y47" s="145" t="s">
        <v>430</v>
      </c>
      <c r="Z47" s="145" t="s">
        <v>430</v>
      </c>
      <c r="AA47" s="145" t="s">
        <v>430</v>
      </c>
      <c r="AB47" s="145" t="s">
        <v>430</v>
      </c>
      <c r="AC47" s="145" t="s">
        <v>430</v>
      </c>
      <c r="AD47" s="145" t="s">
        <v>430</v>
      </c>
      <c r="AE47" s="60"/>
      <c r="AF47" s="26" t="s">
        <v>430</v>
      </c>
      <c r="AG47" s="26" t="s">
        <v>430</v>
      </c>
      <c r="AH47" s="26" t="s">
        <v>430</v>
      </c>
      <c r="AI47" s="26" t="s">
        <v>430</v>
      </c>
      <c r="AJ47" s="26" t="s">
        <v>430</v>
      </c>
      <c r="AK47" s="26" t="s">
        <v>430</v>
      </c>
      <c r="AL47" s="49" t="s">
        <v>50</v>
      </c>
    </row>
    <row r="48" spans="1:38" s="2" customFormat="1" ht="26.25" customHeight="1" thickBot="1" x14ac:dyDescent="0.3">
      <c r="A48" s="70" t="s">
        <v>120</v>
      </c>
      <c r="B48" s="70" t="s">
        <v>121</v>
      </c>
      <c r="C48" s="71" t="s">
        <v>122</v>
      </c>
      <c r="D48" s="72"/>
      <c r="E48" s="145" t="s">
        <v>430</v>
      </c>
      <c r="F48" s="145" t="s">
        <v>430</v>
      </c>
      <c r="G48" s="145" t="s">
        <v>430</v>
      </c>
      <c r="H48" s="145" t="s">
        <v>430</v>
      </c>
      <c r="I48" s="145" t="s">
        <v>429</v>
      </c>
      <c r="J48" s="145" t="s">
        <v>429</v>
      </c>
      <c r="K48" s="145" t="s">
        <v>429</v>
      </c>
      <c r="L48" s="145" t="s">
        <v>430</v>
      </c>
      <c r="M48" s="145" t="s">
        <v>430</v>
      </c>
      <c r="N48" s="145" t="s">
        <v>430</v>
      </c>
      <c r="O48" s="145" t="s">
        <v>430</v>
      </c>
      <c r="P48" s="145" t="s">
        <v>430</v>
      </c>
      <c r="Q48" s="145" t="s">
        <v>430</v>
      </c>
      <c r="R48" s="145" t="s">
        <v>430</v>
      </c>
      <c r="S48" s="145" t="s">
        <v>430</v>
      </c>
      <c r="T48" s="145" t="s">
        <v>430</v>
      </c>
      <c r="U48" s="145" t="s">
        <v>430</v>
      </c>
      <c r="V48" s="145" t="s">
        <v>430</v>
      </c>
      <c r="W48" s="145" t="s">
        <v>430</v>
      </c>
      <c r="X48" s="145" t="s">
        <v>430</v>
      </c>
      <c r="Y48" s="145" t="s">
        <v>430</v>
      </c>
      <c r="Z48" s="145" t="s">
        <v>430</v>
      </c>
      <c r="AA48" s="145" t="s">
        <v>430</v>
      </c>
      <c r="AB48" s="145" t="s">
        <v>430</v>
      </c>
      <c r="AC48" s="145" t="s">
        <v>430</v>
      </c>
      <c r="AD48" s="145" t="s">
        <v>430</v>
      </c>
      <c r="AE48" s="60"/>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1" t="s">
        <v>125</v>
      </c>
      <c r="D49" s="72"/>
      <c r="E49" s="145" t="s">
        <v>431</v>
      </c>
      <c r="F49" s="145" t="s">
        <v>429</v>
      </c>
      <c r="G49" s="145" t="s">
        <v>431</v>
      </c>
      <c r="H49" s="145" t="s">
        <v>429</v>
      </c>
      <c r="I49" s="145" t="s">
        <v>429</v>
      </c>
      <c r="J49" s="145" t="s">
        <v>429</v>
      </c>
      <c r="K49" s="145" t="s">
        <v>429</v>
      </c>
      <c r="L49" s="145" t="s">
        <v>429</v>
      </c>
      <c r="M49" s="145" t="s">
        <v>431</v>
      </c>
      <c r="N49" s="145" t="s">
        <v>429</v>
      </c>
      <c r="O49" s="145" t="s">
        <v>429</v>
      </c>
      <c r="P49" s="145" t="s">
        <v>429</v>
      </c>
      <c r="Q49" s="145" t="s">
        <v>429</v>
      </c>
      <c r="R49" s="145" t="s">
        <v>429</v>
      </c>
      <c r="S49" s="145" t="s">
        <v>429</v>
      </c>
      <c r="T49" s="145" t="s">
        <v>429</v>
      </c>
      <c r="U49" s="145" t="s">
        <v>429</v>
      </c>
      <c r="V49" s="145" t="s">
        <v>429</v>
      </c>
      <c r="W49" s="145" t="s">
        <v>429</v>
      </c>
      <c r="X49" s="145" t="s">
        <v>429</v>
      </c>
      <c r="Y49" s="145" t="s">
        <v>429</v>
      </c>
      <c r="Z49" s="145" t="s">
        <v>429</v>
      </c>
      <c r="AA49" s="145" t="s">
        <v>429</v>
      </c>
      <c r="AB49" s="145" t="s">
        <v>429</v>
      </c>
      <c r="AC49" s="145" t="s">
        <v>430</v>
      </c>
      <c r="AD49" s="145" t="s">
        <v>429</v>
      </c>
      <c r="AE49" s="60"/>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1" t="s">
        <v>128</v>
      </c>
      <c r="D50" s="72"/>
      <c r="E50" s="145" t="s">
        <v>430</v>
      </c>
      <c r="F50" s="145" t="s">
        <v>430</v>
      </c>
      <c r="G50" s="145" t="s">
        <v>430</v>
      </c>
      <c r="H50" s="145" t="s">
        <v>430</v>
      </c>
      <c r="I50" s="145" t="s">
        <v>429</v>
      </c>
      <c r="J50" s="145" t="s">
        <v>429</v>
      </c>
      <c r="K50" s="145" t="s">
        <v>429</v>
      </c>
      <c r="L50" s="145" t="s">
        <v>430</v>
      </c>
      <c r="M50" s="145" t="s">
        <v>430</v>
      </c>
      <c r="N50" s="145" t="s">
        <v>430</v>
      </c>
      <c r="O50" s="145" t="s">
        <v>430</v>
      </c>
      <c r="P50" s="145" t="s">
        <v>430</v>
      </c>
      <c r="Q50" s="145" t="s">
        <v>430</v>
      </c>
      <c r="R50" s="145" t="s">
        <v>430</v>
      </c>
      <c r="S50" s="145" t="s">
        <v>430</v>
      </c>
      <c r="T50" s="145" t="s">
        <v>430</v>
      </c>
      <c r="U50" s="145" t="s">
        <v>430</v>
      </c>
      <c r="V50" s="145" t="s">
        <v>430</v>
      </c>
      <c r="W50" s="145" t="s">
        <v>430</v>
      </c>
      <c r="X50" s="145" t="s">
        <v>430</v>
      </c>
      <c r="Y50" s="145" t="s">
        <v>430</v>
      </c>
      <c r="Z50" s="145" t="s">
        <v>430</v>
      </c>
      <c r="AA50" s="145" t="s">
        <v>430</v>
      </c>
      <c r="AB50" s="145" t="s">
        <v>430</v>
      </c>
      <c r="AC50" s="145" t="s">
        <v>430</v>
      </c>
      <c r="AD50" s="145" t="s">
        <v>430</v>
      </c>
      <c r="AE50" s="60"/>
      <c r="AF50" s="26" t="s">
        <v>430</v>
      </c>
      <c r="AG50" s="26" t="s">
        <v>430</v>
      </c>
      <c r="AH50" s="26" t="s">
        <v>430</v>
      </c>
      <c r="AI50" s="26" t="s">
        <v>430</v>
      </c>
      <c r="AJ50" s="26" t="s">
        <v>430</v>
      </c>
      <c r="AK50" s="26" t="s">
        <v>430</v>
      </c>
      <c r="AL50" s="49" t="s">
        <v>439</v>
      </c>
    </row>
    <row r="51" spans="1:38" s="2" customFormat="1" ht="26.25" customHeight="1" thickBot="1" x14ac:dyDescent="0.3">
      <c r="A51" s="70" t="s">
        <v>120</v>
      </c>
      <c r="B51" s="74" t="s">
        <v>129</v>
      </c>
      <c r="C51" s="71" t="s">
        <v>130</v>
      </c>
      <c r="D51" s="72"/>
      <c r="E51" s="145" t="s">
        <v>430</v>
      </c>
      <c r="F51" s="145" t="s">
        <v>429</v>
      </c>
      <c r="G51" s="145" t="s">
        <v>430</v>
      </c>
      <c r="H51" s="145" t="s">
        <v>430</v>
      </c>
      <c r="I51" s="145" t="s">
        <v>430</v>
      </c>
      <c r="J51" s="145" t="s">
        <v>430</v>
      </c>
      <c r="K51" s="145" t="s">
        <v>430</v>
      </c>
      <c r="L51" s="145" t="s">
        <v>430</v>
      </c>
      <c r="M51" s="145" t="s">
        <v>430</v>
      </c>
      <c r="N51" s="145" t="s">
        <v>430</v>
      </c>
      <c r="O51" s="145" t="s">
        <v>430</v>
      </c>
      <c r="P51" s="145" t="s">
        <v>430</v>
      </c>
      <c r="Q51" s="145" t="s">
        <v>430</v>
      </c>
      <c r="R51" s="145" t="s">
        <v>430</v>
      </c>
      <c r="S51" s="145" t="s">
        <v>430</v>
      </c>
      <c r="T51" s="145" t="s">
        <v>430</v>
      </c>
      <c r="U51" s="145" t="s">
        <v>430</v>
      </c>
      <c r="V51" s="145" t="s">
        <v>430</v>
      </c>
      <c r="W51" s="145" t="s">
        <v>430</v>
      </c>
      <c r="X51" s="145" t="s">
        <v>430</v>
      </c>
      <c r="Y51" s="145" t="s">
        <v>430</v>
      </c>
      <c r="Z51" s="145" t="s">
        <v>430</v>
      </c>
      <c r="AA51" s="145" t="s">
        <v>430</v>
      </c>
      <c r="AB51" s="145" t="s">
        <v>430</v>
      </c>
      <c r="AC51" s="145" t="s">
        <v>430</v>
      </c>
      <c r="AD51" s="145" t="s">
        <v>430</v>
      </c>
      <c r="AE51" s="60"/>
      <c r="AF51" s="26" t="s">
        <v>430</v>
      </c>
      <c r="AG51" s="26" t="s">
        <v>430</v>
      </c>
      <c r="AH51" s="26" t="s">
        <v>430</v>
      </c>
      <c r="AI51" s="26" t="s">
        <v>430</v>
      </c>
      <c r="AJ51" s="26" t="s">
        <v>430</v>
      </c>
      <c r="AK51" s="26" t="s">
        <v>430</v>
      </c>
      <c r="AL51" s="49" t="s">
        <v>131</v>
      </c>
    </row>
    <row r="52" spans="1:38" s="2" customFormat="1" ht="26.25" customHeight="1" thickBot="1" x14ac:dyDescent="0.3">
      <c r="A52" s="70" t="s">
        <v>120</v>
      </c>
      <c r="B52" s="74" t="s">
        <v>132</v>
      </c>
      <c r="C52" s="76" t="s">
        <v>440</v>
      </c>
      <c r="D52" s="73"/>
      <c r="E52" s="145" t="s">
        <v>431</v>
      </c>
      <c r="F52" s="145" t="s">
        <v>429</v>
      </c>
      <c r="G52" s="145" t="s">
        <v>431</v>
      </c>
      <c r="H52" s="145" t="s">
        <v>429</v>
      </c>
      <c r="I52" s="145" t="s">
        <v>429</v>
      </c>
      <c r="J52" s="145" t="s">
        <v>429</v>
      </c>
      <c r="K52" s="145" t="s">
        <v>429</v>
      </c>
      <c r="L52" s="145" t="s">
        <v>430</v>
      </c>
      <c r="M52" s="145" t="s">
        <v>429</v>
      </c>
      <c r="N52" s="145" t="s">
        <v>429</v>
      </c>
      <c r="O52" s="145" t="s">
        <v>429</v>
      </c>
      <c r="P52" s="145" t="s">
        <v>429</v>
      </c>
      <c r="Q52" s="145" t="s">
        <v>429</v>
      </c>
      <c r="R52" s="145" t="s">
        <v>429</v>
      </c>
      <c r="S52" s="145" t="s">
        <v>429</v>
      </c>
      <c r="T52" s="145" t="s">
        <v>429</v>
      </c>
      <c r="U52" s="145" t="s">
        <v>429</v>
      </c>
      <c r="V52" s="145" t="s">
        <v>429</v>
      </c>
      <c r="W52" s="145" t="s">
        <v>429</v>
      </c>
      <c r="X52" s="145" t="s">
        <v>430</v>
      </c>
      <c r="Y52" s="145" t="s">
        <v>430</v>
      </c>
      <c r="Z52" s="145" t="s">
        <v>430</v>
      </c>
      <c r="AA52" s="145" t="s">
        <v>430</v>
      </c>
      <c r="AB52" s="145" t="s">
        <v>430</v>
      </c>
      <c r="AC52" s="145" t="s">
        <v>430</v>
      </c>
      <c r="AD52" s="145" t="s">
        <v>430</v>
      </c>
      <c r="AE52" s="60"/>
      <c r="AF52" s="26" t="s">
        <v>430</v>
      </c>
      <c r="AG52" s="26" t="s">
        <v>430</v>
      </c>
      <c r="AH52" s="26" t="s">
        <v>430</v>
      </c>
      <c r="AI52" s="26" t="s">
        <v>430</v>
      </c>
      <c r="AJ52" s="26" t="s">
        <v>430</v>
      </c>
      <c r="AK52" s="26" t="s">
        <v>430</v>
      </c>
      <c r="AL52" s="49" t="s">
        <v>133</v>
      </c>
    </row>
    <row r="53" spans="1:38" s="2" customFormat="1" ht="26.25" customHeight="1" thickBot="1" x14ac:dyDescent="0.3">
      <c r="A53" s="70" t="s">
        <v>120</v>
      </c>
      <c r="B53" s="74" t="s">
        <v>134</v>
      </c>
      <c r="C53" s="76" t="s">
        <v>135</v>
      </c>
      <c r="D53" s="73"/>
      <c r="E53" s="145" t="s">
        <v>430</v>
      </c>
      <c r="F53" s="145" t="s">
        <v>429</v>
      </c>
      <c r="G53" s="145" t="s">
        <v>430</v>
      </c>
      <c r="H53" s="145" t="s">
        <v>430</v>
      </c>
      <c r="I53" s="145" t="s">
        <v>429</v>
      </c>
      <c r="J53" s="145" t="s">
        <v>429</v>
      </c>
      <c r="K53" s="145" t="s">
        <v>429</v>
      </c>
      <c r="L53" s="145" t="s">
        <v>430</v>
      </c>
      <c r="M53" s="145" t="s">
        <v>430</v>
      </c>
      <c r="N53" s="145" t="s">
        <v>430</v>
      </c>
      <c r="O53" s="145" t="s">
        <v>430</v>
      </c>
      <c r="P53" s="145" t="s">
        <v>430</v>
      </c>
      <c r="Q53" s="145" t="s">
        <v>430</v>
      </c>
      <c r="R53" s="145" t="s">
        <v>430</v>
      </c>
      <c r="S53" s="145" t="s">
        <v>430</v>
      </c>
      <c r="T53" s="145" t="s">
        <v>430</v>
      </c>
      <c r="U53" s="145" t="s">
        <v>430</v>
      </c>
      <c r="V53" s="145" t="s">
        <v>430</v>
      </c>
      <c r="W53" s="145" t="s">
        <v>430</v>
      </c>
      <c r="X53" s="145" t="s">
        <v>430</v>
      </c>
      <c r="Y53" s="145" t="s">
        <v>430</v>
      </c>
      <c r="Z53" s="145" t="s">
        <v>430</v>
      </c>
      <c r="AA53" s="145" t="s">
        <v>430</v>
      </c>
      <c r="AB53" s="145" t="s">
        <v>430</v>
      </c>
      <c r="AC53" s="145" t="s">
        <v>430</v>
      </c>
      <c r="AD53" s="145" t="s">
        <v>430</v>
      </c>
      <c r="AE53" s="60"/>
      <c r="AF53" s="26" t="s">
        <v>430</v>
      </c>
      <c r="AG53" s="26" t="s">
        <v>430</v>
      </c>
      <c r="AH53" s="26" t="s">
        <v>430</v>
      </c>
      <c r="AI53" s="26" t="s">
        <v>430</v>
      </c>
      <c r="AJ53" s="26" t="s">
        <v>430</v>
      </c>
      <c r="AK53" s="26" t="s">
        <v>430</v>
      </c>
      <c r="AL53" s="49" t="s">
        <v>136</v>
      </c>
    </row>
    <row r="54" spans="1:38" s="2" customFormat="1" ht="37.5" customHeight="1" thickBot="1" x14ac:dyDescent="0.3">
      <c r="A54" s="70" t="s">
        <v>120</v>
      </c>
      <c r="B54" s="74" t="s">
        <v>137</v>
      </c>
      <c r="C54" s="76" t="s">
        <v>138</v>
      </c>
      <c r="D54" s="73"/>
      <c r="E54" s="145" t="s">
        <v>430</v>
      </c>
      <c r="F54" s="145" t="s">
        <v>429</v>
      </c>
      <c r="G54" s="145" t="s">
        <v>430</v>
      </c>
      <c r="H54" s="145" t="s">
        <v>430</v>
      </c>
      <c r="I54" s="145" t="s">
        <v>430</v>
      </c>
      <c r="J54" s="145" t="s">
        <v>430</v>
      </c>
      <c r="K54" s="145" t="s">
        <v>430</v>
      </c>
      <c r="L54" s="145" t="s">
        <v>430</v>
      </c>
      <c r="M54" s="145" t="s">
        <v>430</v>
      </c>
      <c r="N54" s="145" t="s">
        <v>430</v>
      </c>
      <c r="O54" s="145" t="s">
        <v>430</v>
      </c>
      <c r="P54" s="145" t="s">
        <v>430</v>
      </c>
      <c r="Q54" s="145" t="s">
        <v>430</v>
      </c>
      <c r="R54" s="145" t="s">
        <v>430</v>
      </c>
      <c r="S54" s="145" t="s">
        <v>430</v>
      </c>
      <c r="T54" s="145" t="s">
        <v>430</v>
      </c>
      <c r="U54" s="145" t="s">
        <v>430</v>
      </c>
      <c r="V54" s="145" t="s">
        <v>430</v>
      </c>
      <c r="W54" s="145" t="s">
        <v>430</v>
      </c>
      <c r="X54" s="145" t="s">
        <v>430</v>
      </c>
      <c r="Y54" s="145" t="s">
        <v>430</v>
      </c>
      <c r="Z54" s="145" t="s">
        <v>430</v>
      </c>
      <c r="AA54" s="145" t="s">
        <v>430</v>
      </c>
      <c r="AB54" s="145" t="s">
        <v>430</v>
      </c>
      <c r="AC54" s="145" t="s">
        <v>430</v>
      </c>
      <c r="AD54" s="145" t="s">
        <v>430</v>
      </c>
      <c r="AE54" s="60"/>
      <c r="AF54" s="26" t="s">
        <v>430</v>
      </c>
      <c r="AG54" s="26" t="s">
        <v>430</v>
      </c>
      <c r="AH54" s="26" t="s">
        <v>430</v>
      </c>
      <c r="AI54" s="26" t="s">
        <v>430</v>
      </c>
      <c r="AJ54" s="26" t="s">
        <v>430</v>
      </c>
      <c r="AK54" s="26" t="s">
        <v>430</v>
      </c>
      <c r="AL54" s="49" t="s">
        <v>441</v>
      </c>
    </row>
    <row r="55" spans="1:38" s="2" customFormat="1" ht="26.25" customHeight="1" thickBot="1" x14ac:dyDescent="0.3">
      <c r="A55" s="70" t="s">
        <v>120</v>
      </c>
      <c r="B55" s="74" t="s">
        <v>139</v>
      </c>
      <c r="C55" s="76" t="s">
        <v>140</v>
      </c>
      <c r="D55" s="73"/>
      <c r="E55" s="145" t="s">
        <v>431</v>
      </c>
      <c r="F55" s="145" t="s">
        <v>429</v>
      </c>
      <c r="G55" s="145" t="s">
        <v>431</v>
      </c>
      <c r="H55" s="145" t="s">
        <v>430</v>
      </c>
      <c r="I55" s="145" t="s">
        <v>429</v>
      </c>
      <c r="J55" s="145" t="s">
        <v>429</v>
      </c>
      <c r="K55" s="145" t="s">
        <v>429</v>
      </c>
      <c r="L55" s="145" t="s">
        <v>429</v>
      </c>
      <c r="M55" s="145" t="s">
        <v>429</v>
      </c>
      <c r="N55" s="145" t="s">
        <v>429</v>
      </c>
      <c r="O55" s="145" t="s">
        <v>429</v>
      </c>
      <c r="P55" s="145" t="s">
        <v>429</v>
      </c>
      <c r="Q55" s="145" t="s">
        <v>429</v>
      </c>
      <c r="R55" s="145" t="s">
        <v>429</v>
      </c>
      <c r="S55" s="145" t="s">
        <v>429</v>
      </c>
      <c r="T55" s="145" t="s">
        <v>429</v>
      </c>
      <c r="U55" s="145" t="s">
        <v>429</v>
      </c>
      <c r="V55" s="145" t="s">
        <v>429</v>
      </c>
      <c r="W55" s="145" t="s">
        <v>430</v>
      </c>
      <c r="X55" s="145" t="s">
        <v>430</v>
      </c>
      <c r="Y55" s="145" t="s">
        <v>430</v>
      </c>
      <c r="Z55" s="145" t="s">
        <v>430</v>
      </c>
      <c r="AA55" s="145" t="s">
        <v>430</v>
      </c>
      <c r="AB55" s="145" t="s">
        <v>430</v>
      </c>
      <c r="AC55" s="145" t="s">
        <v>430</v>
      </c>
      <c r="AD55" s="145" t="s">
        <v>430</v>
      </c>
      <c r="AE55" s="60"/>
      <c r="AF55" s="26" t="s">
        <v>430</v>
      </c>
      <c r="AG55" s="26" t="s">
        <v>430</v>
      </c>
      <c r="AH55" s="26" t="s">
        <v>430</v>
      </c>
      <c r="AI55" s="26" t="s">
        <v>430</v>
      </c>
      <c r="AJ55" s="26" t="s">
        <v>430</v>
      </c>
      <c r="AK55" s="26" t="s">
        <v>430</v>
      </c>
      <c r="AL55" s="49" t="s">
        <v>141</v>
      </c>
    </row>
    <row r="56" spans="1:38" s="2" customFormat="1" ht="26.25" customHeight="1" thickBot="1" x14ac:dyDescent="0.3">
      <c r="A56" s="74" t="s">
        <v>120</v>
      </c>
      <c r="B56" s="74" t="s">
        <v>142</v>
      </c>
      <c r="C56" s="76" t="s">
        <v>442</v>
      </c>
      <c r="D56" s="73" t="s">
        <v>143</v>
      </c>
      <c r="E56" s="145" t="s">
        <v>434</v>
      </c>
      <c r="F56" s="145" t="s">
        <v>434</v>
      </c>
      <c r="G56" s="145" t="s">
        <v>434</v>
      </c>
      <c r="H56" s="145" t="s">
        <v>434</v>
      </c>
      <c r="I56" s="145" t="s">
        <v>434</v>
      </c>
      <c r="J56" s="145" t="s">
        <v>434</v>
      </c>
      <c r="K56" s="145" t="s">
        <v>434</v>
      </c>
      <c r="L56" s="145" t="s">
        <v>434</v>
      </c>
      <c r="M56" s="145" t="s">
        <v>434</v>
      </c>
      <c r="N56" s="145" t="s">
        <v>434</v>
      </c>
      <c r="O56" s="145" t="s">
        <v>434</v>
      </c>
      <c r="P56" s="145" t="s">
        <v>434</v>
      </c>
      <c r="Q56" s="145" t="s">
        <v>434</v>
      </c>
      <c r="R56" s="145" t="s">
        <v>434</v>
      </c>
      <c r="S56" s="145" t="s">
        <v>434</v>
      </c>
      <c r="T56" s="145" t="s">
        <v>434</v>
      </c>
      <c r="U56" s="145" t="s">
        <v>434</v>
      </c>
      <c r="V56" s="145" t="s">
        <v>434</v>
      </c>
      <c r="W56" s="145" t="s">
        <v>434</v>
      </c>
      <c r="X56" s="145" t="s">
        <v>434</v>
      </c>
      <c r="Y56" s="145" t="s">
        <v>434</v>
      </c>
      <c r="Z56" s="145" t="s">
        <v>434</v>
      </c>
      <c r="AA56" s="145" t="s">
        <v>434</v>
      </c>
      <c r="AB56" s="145" t="s">
        <v>434</v>
      </c>
      <c r="AC56" s="145" t="s">
        <v>434</v>
      </c>
      <c r="AD56" s="145" t="s">
        <v>434</v>
      </c>
      <c r="AE56" s="60"/>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1" t="s">
        <v>145</v>
      </c>
      <c r="D57" s="72"/>
      <c r="E57" s="145" t="s">
        <v>431</v>
      </c>
      <c r="F57" s="145" t="s">
        <v>429</v>
      </c>
      <c r="G57" s="145" t="s">
        <v>431</v>
      </c>
      <c r="H57" s="145" t="s">
        <v>430</v>
      </c>
      <c r="I57" s="145" t="s">
        <v>429</v>
      </c>
      <c r="J57" s="145" t="s">
        <v>429</v>
      </c>
      <c r="K57" s="145" t="s">
        <v>429</v>
      </c>
      <c r="L57" s="145" t="s">
        <v>429</v>
      </c>
      <c r="M57" s="145" t="s">
        <v>430</v>
      </c>
      <c r="N57" s="145" t="s">
        <v>430</v>
      </c>
      <c r="O57" s="145" t="s">
        <v>430</v>
      </c>
      <c r="P57" s="145" t="s">
        <v>430</v>
      </c>
      <c r="Q57" s="145" t="s">
        <v>430</v>
      </c>
      <c r="R57" s="145" t="s">
        <v>430</v>
      </c>
      <c r="S57" s="145" t="s">
        <v>430</v>
      </c>
      <c r="T57" s="145" t="s">
        <v>430</v>
      </c>
      <c r="U57" s="145" t="s">
        <v>430</v>
      </c>
      <c r="V57" s="145" t="s">
        <v>430</v>
      </c>
      <c r="W57" s="145" t="s">
        <v>429</v>
      </c>
      <c r="X57" s="145" t="s">
        <v>430</v>
      </c>
      <c r="Y57" s="145" t="s">
        <v>430</v>
      </c>
      <c r="Z57" s="145" t="s">
        <v>430</v>
      </c>
      <c r="AA57" s="145" t="s">
        <v>430</v>
      </c>
      <c r="AB57" s="145" t="s">
        <v>430</v>
      </c>
      <c r="AC57" s="145" t="s">
        <v>430</v>
      </c>
      <c r="AD57" s="145" t="s">
        <v>429</v>
      </c>
      <c r="AE57" s="60"/>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1" t="s">
        <v>148</v>
      </c>
      <c r="D58" s="72"/>
      <c r="E58" s="145" t="s">
        <v>430</v>
      </c>
      <c r="F58" s="145" t="s">
        <v>430</v>
      </c>
      <c r="G58" s="145" t="s">
        <v>431</v>
      </c>
      <c r="H58" s="145" t="s">
        <v>430</v>
      </c>
      <c r="I58" s="145" t="s">
        <v>429</v>
      </c>
      <c r="J58" s="145" t="s">
        <v>429</v>
      </c>
      <c r="K58" s="145" t="s">
        <v>429</v>
      </c>
      <c r="L58" s="145" t="s">
        <v>429</v>
      </c>
      <c r="M58" s="145" t="s">
        <v>430</v>
      </c>
      <c r="N58" s="145" t="s">
        <v>430</v>
      </c>
      <c r="O58" s="145" t="s">
        <v>430</v>
      </c>
      <c r="P58" s="145" t="s">
        <v>430</v>
      </c>
      <c r="Q58" s="145" t="s">
        <v>430</v>
      </c>
      <c r="R58" s="145" t="s">
        <v>430</v>
      </c>
      <c r="S58" s="145" t="s">
        <v>430</v>
      </c>
      <c r="T58" s="145" t="s">
        <v>430</v>
      </c>
      <c r="U58" s="145" t="s">
        <v>430</v>
      </c>
      <c r="V58" s="145" t="s">
        <v>430</v>
      </c>
      <c r="W58" s="145" t="s">
        <v>429</v>
      </c>
      <c r="X58" s="145" t="s">
        <v>430</v>
      </c>
      <c r="Y58" s="145" t="s">
        <v>430</v>
      </c>
      <c r="Z58" s="145" t="s">
        <v>430</v>
      </c>
      <c r="AA58" s="145" t="s">
        <v>430</v>
      </c>
      <c r="AB58" s="145" t="s">
        <v>430</v>
      </c>
      <c r="AC58" s="145" t="s">
        <v>430</v>
      </c>
      <c r="AD58" s="145" t="s">
        <v>429</v>
      </c>
      <c r="AE58" s="60"/>
      <c r="AF58" s="26" t="s">
        <v>430</v>
      </c>
      <c r="AG58" s="26" t="s">
        <v>430</v>
      </c>
      <c r="AH58" s="26" t="s">
        <v>430</v>
      </c>
      <c r="AI58" s="26" t="s">
        <v>430</v>
      </c>
      <c r="AJ58" s="26" t="s">
        <v>430</v>
      </c>
      <c r="AK58" s="26" t="s">
        <v>430</v>
      </c>
      <c r="AL58" s="49" t="s">
        <v>149</v>
      </c>
    </row>
    <row r="59" spans="1:38" s="2" customFormat="1" ht="26.25" customHeight="1" thickBot="1" x14ac:dyDescent="0.3">
      <c r="A59" s="70" t="s">
        <v>54</v>
      </c>
      <c r="B59" s="78" t="s">
        <v>150</v>
      </c>
      <c r="C59" s="71" t="s">
        <v>444</v>
      </c>
      <c r="D59" s="72"/>
      <c r="E59" s="145" t="s">
        <v>431</v>
      </c>
      <c r="F59" s="145" t="s">
        <v>429</v>
      </c>
      <c r="G59" s="145" t="s">
        <v>431</v>
      </c>
      <c r="H59" s="145" t="s">
        <v>430</v>
      </c>
      <c r="I59" s="145" t="s">
        <v>429</v>
      </c>
      <c r="J59" s="145" t="s">
        <v>429</v>
      </c>
      <c r="K59" s="145" t="s">
        <v>429</v>
      </c>
      <c r="L59" s="145" t="s">
        <v>429</v>
      </c>
      <c r="M59" s="145" t="s">
        <v>430</v>
      </c>
      <c r="N59" s="145" t="s">
        <v>429</v>
      </c>
      <c r="O59" s="145" t="s">
        <v>429</v>
      </c>
      <c r="P59" s="145" t="s">
        <v>430</v>
      </c>
      <c r="Q59" s="145" t="s">
        <v>430</v>
      </c>
      <c r="R59" s="145" t="s">
        <v>430</v>
      </c>
      <c r="S59" s="145" t="s">
        <v>429</v>
      </c>
      <c r="T59" s="145" t="s">
        <v>430</v>
      </c>
      <c r="U59" s="145" t="s">
        <v>429</v>
      </c>
      <c r="V59" s="145" t="s">
        <v>429</v>
      </c>
      <c r="W59" s="145" t="s">
        <v>429</v>
      </c>
      <c r="X59" s="145" t="s">
        <v>430</v>
      </c>
      <c r="Y59" s="145" t="s">
        <v>430</v>
      </c>
      <c r="Z59" s="145" t="s">
        <v>430</v>
      </c>
      <c r="AA59" s="145" t="s">
        <v>430</v>
      </c>
      <c r="AB59" s="145" t="s">
        <v>430</v>
      </c>
      <c r="AC59" s="145" t="s">
        <v>430</v>
      </c>
      <c r="AD59" s="145" t="s">
        <v>430</v>
      </c>
      <c r="AE59" s="60"/>
      <c r="AF59" s="26" t="s">
        <v>430</v>
      </c>
      <c r="AG59" s="26" t="s">
        <v>430</v>
      </c>
      <c r="AH59" s="26" t="s">
        <v>430</v>
      </c>
      <c r="AI59" s="26" t="s">
        <v>430</v>
      </c>
      <c r="AJ59" s="26" t="s">
        <v>430</v>
      </c>
      <c r="AK59" s="26" t="s">
        <v>430</v>
      </c>
      <c r="AL59" s="49" t="s">
        <v>445</v>
      </c>
    </row>
    <row r="60" spans="1:38" s="2" customFormat="1" ht="26.25" customHeight="1" thickBot="1" x14ac:dyDescent="0.3">
      <c r="A60" s="70" t="s">
        <v>54</v>
      </c>
      <c r="B60" s="78" t="s">
        <v>151</v>
      </c>
      <c r="C60" s="71" t="s">
        <v>152</v>
      </c>
      <c r="D60" s="117"/>
      <c r="E60" s="145" t="s">
        <v>430</v>
      </c>
      <c r="F60" s="145" t="s">
        <v>430</v>
      </c>
      <c r="G60" s="145" t="s">
        <v>430</v>
      </c>
      <c r="H60" s="145" t="s">
        <v>430</v>
      </c>
      <c r="I60" s="145" t="s">
        <v>429</v>
      </c>
      <c r="J60" s="145" t="s">
        <v>429</v>
      </c>
      <c r="K60" s="145" t="s">
        <v>429</v>
      </c>
      <c r="L60" s="145" t="s">
        <v>430</v>
      </c>
      <c r="M60" s="145" t="s">
        <v>430</v>
      </c>
      <c r="N60" s="145" t="s">
        <v>430</v>
      </c>
      <c r="O60" s="145" t="s">
        <v>430</v>
      </c>
      <c r="P60" s="145" t="s">
        <v>430</v>
      </c>
      <c r="Q60" s="145" t="s">
        <v>430</v>
      </c>
      <c r="R60" s="145" t="s">
        <v>430</v>
      </c>
      <c r="S60" s="145" t="s">
        <v>430</v>
      </c>
      <c r="T60" s="145" t="s">
        <v>430</v>
      </c>
      <c r="U60" s="145" t="s">
        <v>430</v>
      </c>
      <c r="V60" s="145" t="s">
        <v>430</v>
      </c>
      <c r="W60" s="145" t="s">
        <v>430</v>
      </c>
      <c r="X60" s="145" t="s">
        <v>430</v>
      </c>
      <c r="Y60" s="145" t="s">
        <v>430</v>
      </c>
      <c r="Z60" s="145" t="s">
        <v>430</v>
      </c>
      <c r="AA60" s="145" t="s">
        <v>430</v>
      </c>
      <c r="AB60" s="145" t="s">
        <v>430</v>
      </c>
      <c r="AC60" s="145" t="s">
        <v>430</v>
      </c>
      <c r="AD60" s="145" t="s">
        <v>430</v>
      </c>
      <c r="AE60" s="60"/>
      <c r="AF60" s="26" t="s">
        <v>430</v>
      </c>
      <c r="AG60" s="26" t="s">
        <v>430</v>
      </c>
      <c r="AH60" s="26" t="s">
        <v>430</v>
      </c>
      <c r="AI60" s="26" t="s">
        <v>430</v>
      </c>
      <c r="AJ60" s="26" t="s">
        <v>430</v>
      </c>
      <c r="AK60" s="26" t="s">
        <v>430</v>
      </c>
      <c r="AL60" s="49" t="s">
        <v>446</v>
      </c>
    </row>
    <row r="61" spans="1:38" s="2" customFormat="1" ht="26.25" customHeight="1" thickBot="1" x14ac:dyDescent="0.3">
      <c r="A61" s="70" t="s">
        <v>54</v>
      </c>
      <c r="B61" s="78" t="s">
        <v>153</v>
      </c>
      <c r="C61" s="71" t="s">
        <v>154</v>
      </c>
      <c r="D61" s="72"/>
      <c r="E61" s="145" t="s">
        <v>430</v>
      </c>
      <c r="F61" s="145" t="s">
        <v>430</v>
      </c>
      <c r="G61" s="145" t="s">
        <v>430</v>
      </c>
      <c r="H61" s="145" t="s">
        <v>430</v>
      </c>
      <c r="I61" s="145" t="s">
        <v>429</v>
      </c>
      <c r="J61" s="145" t="s">
        <v>429</v>
      </c>
      <c r="K61" s="145" t="s">
        <v>429</v>
      </c>
      <c r="L61" s="145" t="s">
        <v>430</v>
      </c>
      <c r="M61" s="145" t="s">
        <v>430</v>
      </c>
      <c r="N61" s="145" t="s">
        <v>430</v>
      </c>
      <c r="O61" s="145" t="s">
        <v>430</v>
      </c>
      <c r="P61" s="145" t="s">
        <v>430</v>
      </c>
      <c r="Q61" s="145" t="s">
        <v>430</v>
      </c>
      <c r="R61" s="145" t="s">
        <v>430</v>
      </c>
      <c r="S61" s="145" t="s">
        <v>430</v>
      </c>
      <c r="T61" s="145" t="s">
        <v>430</v>
      </c>
      <c r="U61" s="145" t="s">
        <v>430</v>
      </c>
      <c r="V61" s="145" t="s">
        <v>430</v>
      </c>
      <c r="W61" s="145" t="s">
        <v>430</v>
      </c>
      <c r="X61" s="145" t="s">
        <v>430</v>
      </c>
      <c r="Y61" s="145" t="s">
        <v>430</v>
      </c>
      <c r="Z61" s="145" t="s">
        <v>430</v>
      </c>
      <c r="AA61" s="145" t="s">
        <v>430</v>
      </c>
      <c r="AB61" s="145" t="s">
        <v>430</v>
      </c>
      <c r="AC61" s="145" t="s">
        <v>430</v>
      </c>
      <c r="AD61" s="145" t="s">
        <v>430</v>
      </c>
      <c r="AE61" s="60"/>
      <c r="AF61" s="26" t="s">
        <v>430</v>
      </c>
      <c r="AG61" s="26" t="s">
        <v>430</v>
      </c>
      <c r="AH61" s="26" t="s">
        <v>430</v>
      </c>
      <c r="AI61" s="26" t="s">
        <v>430</v>
      </c>
      <c r="AJ61" s="26" t="s">
        <v>430</v>
      </c>
      <c r="AK61" s="26" t="s">
        <v>430</v>
      </c>
      <c r="AL61" s="49" t="s">
        <v>447</v>
      </c>
    </row>
    <row r="62" spans="1:38" s="2" customFormat="1" ht="26.25" customHeight="1" thickBot="1" x14ac:dyDescent="0.3">
      <c r="A62" s="70" t="s">
        <v>54</v>
      </c>
      <c r="B62" s="78" t="s">
        <v>155</v>
      </c>
      <c r="C62" s="71" t="s">
        <v>156</v>
      </c>
      <c r="D62" s="72"/>
      <c r="E62" s="145" t="s">
        <v>430</v>
      </c>
      <c r="F62" s="145" t="s">
        <v>430</v>
      </c>
      <c r="G62" s="145" t="s">
        <v>430</v>
      </c>
      <c r="H62" s="145" t="s">
        <v>430</v>
      </c>
      <c r="I62" s="145" t="s">
        <v>429</v>
      </c>
      <c r="J62" s="145" t="s">
        <v>429</v>
      </c>
      <c r="K62" s="145" t="s">
        <v>429</v>
      </c>
      <c r="L62" s="145" t="s">
        <v>430</v>
      </c>
      <c r="M62" s="145" t="s">
        <v>430</v>
      </c>
      <c r="N62" s="145" t="s">
        <v>430</v>
      </c>
      <c r="O62" s="145" t="s">
        <v>430</v>
      </c>
      <c r="P62" s="145" t="s">
        <v>430</v>
      </c>
      <c r="Q62" s="145" t="s">
        <v>430</v>
      </c>
      <c r="R62" s="145" t="s">
        <v>430</v>
      </c>
      <c r="S62" s="145" t="s">
        <v>430</v>
      </c>
      <c r="T62" s="145" t="s">
        <v>430</v>
      </c>
      <c r="U62" s="145" t="s">
        <v>430</v>
      </c>
      <c r="V62" s="145" t="s">
        <v>430</v>
      </c>
      <c r="W62" s="145" t="s">
        <v>430</v>
      </c>
      <c r="X62" s="145" t="s">
        <v>430</v>
      </c>
      <c r="Y62" s="145" t="s">
        <v>430</v>
      </c>
      <c r="Z62" s="145" t="s">
        <v>430</v>
      </c>
      <c r="AA62" s="145" t="s">
        <v>430</v>
      </c>
      <c r="AB62" s="145" t="s">
        <v>430</v>
      </c>
      <c r="AC62" s="145" t="s">
        <v>430</v>
      </c>
      <c r="AD62" s="145" t="s">
        <v>430</v>
      </c>
      <c r="AE62" s="60"/>
      <c r="AF62" s="26" t="s">
        <v>430</v>
      </c>
      <c r="AG62" s="26" t="s">
        <v>430</v>
      </c>
      <c r="AH62" s="26" t="s">
        <v>430</v>
      </c>
      <c r="AI62" s="26" t="s">
        <v>430</v>
      </c>
      <c r="AJ62" s="26" t="s">
        <v>430</v>
      </c>
      <c r="AK62" s="26" t="s">
        <v>430</v>
      </c>
      <c r="AL62" s="49" t="s">
        <v>448</v>
      </c>
    </row>
    <row r="63" spans="1:38" s="2" customFormat="1" ht="26.25" customHeight="1" thickBot="1" x14ac:dyDescent="0.3">
      <c r="A63" s="70" t="s">
        <v>54</v>
      </c>
      <c r="B63" s="78" t="s">
        <v>157</v>
      </c>
      <c r="C63" s="76" t="s">
        <v>158</v>
      </c>
      <c r="D63" s="79"/>
      <c r="E63" s="145" t="s">
        <v>434</v>
      </c>
      <c r="F63" s="145" t="s">
        <v>434</v>
      </c>
      <c r="G63" s="145" t="s">
        <v>434</v>
      </c>
      <c r="H63" s="145" t="s">
        <v>434</v>
      </c>
      <c r="I63" s="145" t="s">
        <v>434</v>
      </c>
      <c r="J63" s="145" t="s">
        <v>434</v>
      </c>
      <c r="K63" s="145" t="s">
        <v>434</v>
      </c>
      <c r="L63" s="145" t="s">
        <v>434</v>
      </c>
      <c r="M63" s="145" t="s">
        <v>434</v>
      </c>
      <c r="N63" s="145" t="s">
        <v>434</v>
      </c>
      <c r="O63" s="145" t="s">
        <v>434</v>
      </c>
      <c r="P63" s="145" t="s">
        <v>434</v>
      </c>
      <c r="Q63" s="145" t="s">
        <v>434</v>
      </c>
      <c r="R63" s="145" t="s">
        <v>434</v>
      </c>
      <c r="S63" s="145" t="s">
        <v>434</v>
      </c>
      <c r="T63" s="145" t="s">
        <v>434</v>
      </c>
      <c r="U63" s="145" t="s">
        <v>434</v>
      </c>
      <c r="V63" s="145" t="s">
        <v>434</v>
      </c>
      <c r="W63" s="145" t="s">
        <v>434</v>
      </c>
      <c r="X63" s="145" t="s">
        <v>434</v>
      </c>
      <c r="Y63" s="145" t="s">
        <v>434</v>
      </c>
      <c r="Z63" s="145" t="s">
        <v>434</v>
      </c>
      <c r="AA63" s="145" t="s">
        <v>434</v>
      </c>
      <c r="AB63" s="145" t="s">
        <v>434</v>
      </c>
      <c r="AC63" s="145" t="s">
        <v>434</v>
      </c>
      <c r="AD63" s="145" t="s">
        <v>434</v>
      </c>
      <c r="AE63" s="60"/>
      <c r="AF63" s="26" t="s">
        <v>434</v>
      </c>
      <c r="AG63" s="26" t="s">
        <v>434</v>
      </c>
      <c r="AH63" s="26" t="s">
        <v>434</v>
      </c>
      <c r="AI63" s="26" t="s">
        <v>434</v>
      </c>
      <c r="AJ63" s="26" t="s">
        <v>434</v>
      </c>
      <c r="AK63" s="26" t="s">
        <v>434</v>
      </c>
      <c r="AL63" s="49" t="s">
        <v>449</v>
      </c>
    </row>
    <row r="64" spans="1:38" s="2" customFormat="1" ht="26.25" customHeight="1" thickBot="1" x14ac:dyDescent="0.3">
      <c r="A64" s="70" t="s">
        <v>54</v>
      </c>
      <c r="B64" s="78" t="s">
        <v>159</v>
      </c>
      <c r="C64" s="71" t="s">
        <v>160</v>
      </c>
      <c r="D64" s="72"/>
      <c r="E64" s="145" t="s">
        <v>431</v>
      </c>
      <c r="F64" s="145" t="s">
        <v>429</v>
      </c>
      <c r="G64" s="145" t="s">
        <v>430</v>
      </c>
      <c r="H64" s="145" t="s">
        <v>429</v>
      </c>
      <c r="I64" s="145" t="s">
        <v>430</v>
      </c>
      <c r="J64" s="145" t="s">
        <v>430</v>
      </c>
      <c r="K64" s="145" t="s">
        <v>430</v>
      </c>
      <c r="L64" s="145" t="s">
        <v>429</v>
      </c>
      <c r="M64" s="145" t="s">
        <v>431</v>
      </c>
      <c r="N64" s="145" t="s">
        <v>430</v>
      </c>
      <c r="O64" s="145" t="s">
        <v>430</v>
      </c>
      <c r="P64" s="145" t="s">
        <v>430</v>
      </c>
      <c r="Q64" s="145" t="s">
        <v>430</v>
      </c>
      <c r="R64" s="145" t="s">
        <v>430</v>
      </c>
      <c r="S64" s="145" t="s">
        <v>430</v>
      </c>
      <c r="T64" s="145" t="s">
        <v>430</v>
      </c>
      <c r="U64" s="145" t="s">
        <v>430</v>
      </c>
      <c r="V64" s="145" t="s">
        <v>430</v>
      </c>
      <c r="W64" s="145" t="s">
        <v>430</v>
      </c>
      <c r="X64" s="145" t="s">
        <v>430</v>
      </c>
      <c r="Y64" s="145" t="s">
        <v>430</v>
      </c>
      <c r="Z64" s="145" t="s">
        <v>430</v>
      </c>
      <c r="AA64" s="145" t="s">
        <v>430</v>
      </c>
      <c r="AB64" s="145" t="s">
        <v>430</v>
      </c>
      <c r="AC64" s="145" t="s">
        <v>430</v>
      </c>
      <c r="AD64" s="145" t="s">
        <v>430</v>
      </c>
      <c r="AE64" s="60"/>
      <c r="AF64" s="26" t="s">
        <v>430</v>
      </c>
      <c r="AG64" s="26" t="s">
        <v>430</v>
      </c>
      <c r="AH64" s="26" t="s">
        <v>430</v>
      </c>
      <c r="AI64" s="26" t="s">
        <v>430</v>
      </c>
      <c r="AJ64" s="26" t="s">
        <v>430</v>
      </c>
      <c r="AK64" s="26" t="s">
        <v>430</v>
      </c>
      <c r="AL64" s="49" t="s">
        <v>161</v>
      </c>
    </row>
    <row r="65" spans="1:38" s="2" customFormat="1" ht="26.25" customHeight="1" thickBot="1" x14ac:dyDescent="0.3">
      <c r="A65" s="70" t="s">
        <v>54</v>
      </c>
      <c r="B65" s="74" t="s">
        <v>162</v>
      </c>
      <c r="C65" s="71" t="s">
        <v>163</v>
      </c>
      <c r="D65" s="72"/>
      <c r="E65" s="145" t="s">
        <v>431</v>
      </c>
      <c r="F65" s="145" t="s">
        <v>430</v>
      </c>
      <c r="G65" s="145" t="s">
        <v>430</v>
      </c>
      <c r="H65" s="145" t="s">
        <v>430</v>
      </c>
      <c r="I65" s="145" t="s">
        <v>430</v>
      </c>
      <c r="J65" s="145" t="s">
        <v>430</v>
      </c>
      <c r="K65" s="145" t="s">
        <v>430</v>
      </c>
      <c r="L65" s="145" t="s">
        <v>430</v>
      </c>
      <c r="M65" s="145" t="s">
        <v>430</v>
      </c>
      <c r="N65" s="145" t="s">
        <v>430</v>
      </c>
      <c r="O65" s="145" t="s">
        <v>430</v>
      </c>
      <c r="P65" s="145" t="s">
        <v>430</v>
      </c>
      <c r="Q65" s="145" t="s">
        <v>430</v>
      </c>
      <c r="R65" s="145" t="s">
        <v>430</v>
      </c>
      <c r="S65" s="145" t="s">
        <v>430</v>
      </c>
      <c r="T65" s="145" t="s">
        <v>430</v>
      </c>
      <c r="U65" s="145" t="s">
        <v>430</v>
      </c>
      <c r="V65" s="145" t="s">
        <v>430</v>
      </c>
      <c r="W65" s="145" t="s">
        <v>430</v>
      </c>
      <c r="X65" s="145" t="s">
        <v>430</v>
      </c>
      <c r="Y65" s="145" t="s">
        <v>430</v>
      </c>
      <c r="Z65" s="145" t="s">
        <v>430</v>
      </c>
      <c r="AA65" s="145" t="s">
        <v>430</v>
      </c>
      <c r="AB65" s="145" t="s">
        <v>430</v>
      </c>
      <c r="AC65" s="145" t="s">
        <v>430</v>
      </c>
      <c r="AD65" s="145" t="s">
        <v>430</v>
      </c>
      <c r="AE65" s="60"/>
      <c r="AF65" s="26" t="s">
        <v>430</v>
      </c>
      <c r="AG65" s="26" t="s">
        <v>430</v>
      </c>
      <c r="AH65" s="26" t="s">
        <v>430</v>
      </c>
      <c r="AI65" s="26" t="s">
        <v>430</v>
      </c>
      <c r="AJ65" s="26" t="s">
        <v>430</v>
      </c>
      <c r="AK65" s="26" t="s">
        <v>430</v>
      </c>
      <c r="AL65" s="49" t="s">
        <v>164</v>
      </c>
    </row>
    <row r="66" spans="1:38" s="2" customFormat="1" ht="26.25" customHeight="1" thickBot="1" x14ac:dyDescent="0.3">
      <c r="A66" s="70" t="s">
        <v>54</v>
      </c>
      <c r="B66" s="74" t="s">
        <v>165</v>
      </c>
      <c r="C66" s="71" t="s">
        <v>166</v>
      </c>
      <c r="D66" s="72"/>
      <c r="E66" s="145" t="s">
        <v>434</v>
      </c>
      <c r="F66" s="145" t="s">
        <v>434</v>
      </c>
      <c r="G66" s="145" t="s">
        <v>434</v>
      </c>
      <c r="H66" s="145" t="s">
        <v>434</v>
      </c>
      <c r="I66" s="145" t="s">
        <v>434</v>
      </c>
      <c r="J66" s="145" t="s">
        <v>434</v>
      </c>
      <c r="K66" s="145" t="s">
        <v>434</v>
      </c>
      <c r="L66" s="145" t="s">
        <v>434</v>
      </c>
      <c r="M66" s="145" t="s">
        <v>434</v>
      </c>
      <c r="N66" s="145" t="s">
        <v>434</v>
      </c>
      <c r="O66" s="145" t="s">
        <v>434</v>
      </c>
      <c r="P66" s="145" t="s">
        <v>434</v>
      </c>
      <c r="Q66" s="145" t="s">
        <v>434</v>
      </c>
      <c r="R66" s="145" t="s">
        <v>434</v>
      </c>
      <c r="S66" s="145" t="s">
        <v>434</v>
      </c>
      <c r="T66" s="145" t="s">
        <v>434</v>
      </c>
      <c r="U66" s="145" t="s">
        <v>434</v>
      </c>
      <c r="V66" s="145" t="s">
        <v>434</v>
      </c>
      <c r="W66" s="145" t="s">
        <v>434</v>
      </c>
      <c r="X66" s="145" t="s">
        <v>434</v>
      </c>
      <c r="Y66" s="145" t="s">
        <v>434</v>
      </c>
      <c r="Z66" s="145" t="s">
        <v>434</v>
      </c>
      <c r="AA66" s="145" t="s">
        <v>434</v>
      </c>
      <c r="AB66" s="145" t="s">
        <v>434</v>
      </c>
      <c r="AC66" s="145" t="s">
        <v>434</v>
      </c>
      <c r="AD66" s="145" t="s">
        <v>434</v>
      </c>
      <c r="AE66" s="60"/>
      <c r="AF66" s="26" t="s">
        <v>434</v>
      </c>
      <c r="AG66" s="26" t="s">
        <v>434</v>
      </c>
      <c r="AH66" s="26" t="s">
        <v>434</v>
      </c>
      <c r="AI66" s="26" t="s">
        <v>434</v>
      </c>
      <c r="AJ66" s="26" t="s">
        <v>434</v>
      </c>
      <c r="AK66" s="26" t="s">
        <v>434</v>
      </c>
      <c r="AL66" s="49" t="s">
        <v>167</v>
      </c>
    </row>
    <row r="67" spans="1:38" s="2" customFormat="1" ht="26.25" customHeight="1" thickBot="1" x14ac:dyDescent="0.3">
      <c r="A67" s="70" t="s">
        <v>54</v>
      </c>
      <c r="B67" s="74" t="s">
        <v>168</v>
      </c>
      <c r="C67" s="71" t="s">
        <v>169</v>
      </c>
      <c r="D67" s="72"/>
      <c r="E67" s="145" t="s">
        <v>434</v>
      </c>
      <c r="F67" s="145" t="s">
        <v>434</v>
      </c>
      <c r="G67" s="145" t="s">
        <v>434</v>
      </c>
      <c r="H67" s="145" t="s">
        <v>434</v>
      </c>
      <c r="I67" s="145" t="s">
        <v>434</v>
      </c>
      <c r="J67" s="145" t="s">
        <v>434</v>
      </c>
      <c r="K67" s="145" t="s">
        <v>434</v>
      </c>
      <c r="L67" s="145" t="s">
        <v>434</v>
      </c>
      <c r="M67" s="145" t="s">
        <v>434</v>
      </c>
      <c r="N67" s="145" t="s">
        <v>434</v>
      </c>
      <c r="O67" s="145" t="s">
        <v>434</v>
      </c>
      <c r="P67" s="145" t="s">
        <v>434</v>
      </c>
      <c r="Q67" s="145" t="s">
        <v>434</v>
      </c>
      <c r="R67" s="145" t="s">
        <v>434</v>
      </c>
      <c r="S67" s="145" t="s">
        <v>434</v>
      </c>
      <c r="T67" s="145" t="s">
        <v>434</v>
      </c>
      <c r="U67" s="145" t="s">
        <v>434</v>
      </c>
      <c r="V67" s="145" t="s">
        <v>434</v>
      </c>
      <c r="W67" s="145" t="s">
        <v>434</v>
      </c>
      <c r="X67" s="145" t="s">
        <v>434</v>
      </c>
      <c r="Y67" s="145" t="s">
        <v>434</v>
      </c>
      <c r="Z67" s="145" t="s">
        <v>434</v>
      </c>
      <c r="AA67" s="145" t="s">
        <v>434</v>
      </c>
      <c r="AB67" s="145" t="s">
        <v>434</v>
      </c>
      <c r="AC67" s="145" t="s">
        <v>434</v>
      </c>
      <c r="AD67" s="145" t="s">
        <v>434</v>
      </c>
      <c r="AE67" s="60"/>
      <c r="AF67" s="26" t="s">
        <v>434</v>
      </c>
      <c r="AG67" s="26" t="s">
        <v>434</v>
      </c>
      <c r="AH67" s="26" t="s">
        <v>434</v>
      </c>
      <c r="AI67" s="26" t="s">
        <v>434</v>
      </c>
      <c r="AJ67" s="26" t="s">
        <v>434</v>
      </c>
      <c r="AK67" s="26" t="s">
        <v>434</v>
      </c>
      <c r="AL67" s="49" t="s">
        <v>170</v>
      </c>
    </row>
    <row r="68" spans="1:38" s="2" customFormat="1" ht="26.25" customHeight="1" thickBot="1" x14ac:dyDescent="0.3">
      <c r="A68" s="70" t="s">
        <v>54</v>
      </c>
      <c r="B68" s="74" t="s">
        <v>171</v>
      </c>
      <c r="C68" s="71" t="s">
        <v>172</v>
      </c>
      <c r="D68" s="72"/>
      <c r="E68" s="145" t="s">
        <v>430</v>
      </c>
      <c r="F68" s="145" t="s">
        <v>430</v>
      </c>
      <c r="G68" s="145" t="s">
        <v>430</v>
      </c>
      <c r="H68" s="145" t="s">
        <v>430</v>
      </c>
      <c r="I68" s="145" t="s">
        <v>429</v>
      </c>
      <c r="J68" s="145" t="s">
        <v>429</v>
      </c>
      <c r="K68" s="145" t="s">
        <v>429</v>
      </c>
      <c r="L68" s="145" t="s">
        <v>429</v>
      </c>
      <c r="M68" s="145" t="s">
        <v>430</v>
      </c>
      <c r="N68" s="145" t="s">
        <v>430</v>
      </c>
      <c r="O68" s="145" t="s">
        <v>430</v>
      </c>
      <c r="P68" s="145" t="s">
        <v>430</v>
      </c>
      <c r="Q68" s="145" t="s">
        <v>430</v>
      </c>
      <c r="R68" s="145" t="s">
        <v>430</v>
      </c>
      <c r="S68" s="145" t="s">
        <v>430</v>
      </c>
      <c r="T68" s="145" t="s">
        <v>430</v>
      </c>
      <c r="U68" s="145" t="s">
        <v>430</v>
      </c>
      <c r="V68" s="145" t="s">
        <v>430</v>
      </c>
      <c r="W68" s="145" t="s">
        <v>430</v>
      </c>
      <c r="X68" s="145" t="s">
        <v>430</v>
      </c>
      <c r="Y68" s="145" t="s">
        <v>430</v>
      </c>
      <c r="Z68" s="145" t="s">
        <v>430</v>
      </c>
      <c r="AA68" s="145" t="s">
        <v>430</v>
      </c>
      <c r="AB68" s="145" t="s">
        <v>430</v>
      </c>
      <c r="AC68" s="145" t="s">
        <v>430</v>
      </c>
      <c r="AD68" s="145" t="s">
        <v>430</v>
      </c>
      <c r="AE68" s="60"/>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1" t="s">
        <v>175</v>
      </c>
      <c r="D69" s="77"/>
      <c r="E69" s="145" t="s">
        <v>434</v>
      </c>
      <c r="F69" s="145" t="s">
        <v>434</v>
      </c>
      <c r="G69" s="145" t="s">
        <v>434</v>
      </c>
      <c r="H69" s="145" t="s">
        <v>434</v>
      </c>
      <c r="I69" s="145" t="s">
        <v>434</v>
      </c>
      <c r="J69" s="145" t="s">
        <v>434</v>
      </c>
      <c r="K69" s="145" t="s">
        <v>434</v>
      </c>
      <c r="L69" s="145" t="s">
        <v>434</v>
      </c>
      <c r="M69" s="145" t="s">
        <v>434</v>
      </c>
      <c r="N69" s="145" t="s">
        <v>434</v>
      </c>
      <c r="O69" s="145" t="s">
        <v>434</v>
      </c>
      <c r="P69" s="145" t="s">
        <v>434</v>
      </c>
      <c r="Q69" s="145" t="s">
        <v>434</v>
      </c>
      <c r="R69" s="145" t="s">
        <v>434</v>
      </c>
      <c r="S69" s="145" t="s">
        <v>434</v>
      </c>
      <c r="T69" s="145" t="s">
        <v>434</v>
      </c>
      <c r="U69" s="145" t="s">
        <v>434</v>
      </c>
      <c r="V69" s="145" t="s">
        <v>434</v>
      </c>
      <c r="W69" s="145" t="s">
        <v>434</v>
      </c>
      <c r="X69" s="145" t="s">
        <v>434</v>
      </c>
      <c r="Y69" s="145" t="s">
        <v>434</v>
      </c>
      <c r="Z69" s="145" t="s">
        <v>434</v>
      </c>
      <c r="AA69" s="145" t="s">
        <v>434</v>
      </c>
      <c r="AB69" s="145" t="s">
        <v>434</v>
      </c>
      <c r="AC69" s="145" t="s">
        <v>434</v>
      </c>
      <c r="AD69" s="145" t="s">
        <v>434</v>
      </c>
      <c r="AE69" s="60"/>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1" t="s">
        <v>450</v>
      </c>
      <c r="D70" s="77"/>
      <c r="E70" s="145" t="s">
        <v>431</v>
      </c>
      <c r="F70" s="145" t="s">
        <v>429</v>
      </c>
      <c r="G70" s="145" t="s">
        <v>430</v>
      </c>
      <c r="H70" s="145">
        <v>0.58199999999999996</v>
      </c>
      <c r="I70" s="145" t="s">
        <v>429</v>
      </c>
      <c r="J70" s="145" t="s">
        <v>429</v>
      </c>
      <c r="K70" s="145" t="s">
        <v>429</v>
      </c>
      <c r="L70" s="145" t="s">
        <v>429</v>
      </c>
      <c r="M70" s="145" t="s">
        <v>430</v>
      </c>
      <c r="N70" s="145" t="s">
        <v>429</v>
      </c>
      <c r="O70" s="145" t="s">
        <v>430</v>
      </c>
      <c r="P70" s="145" t="s">
        <v>429</v>
      </c>
      <c r="Q70" s="145" t="s">
        <v>430</v>
      </c>
      <c r="R70" s="145" t="s">
        <v>429</v>
      </c>
      <c r="S70" s="145" t="s">
        <v>429</v>
      </c>
      <c r="T70" s="145" t="s">
        <v>429</v>
      </c>
      <c r="U70" s="145" t="s">
        <v>430</v>
      </c>
      <c r="V70" s="145" t="s">
        <v>429</v>
      </c>
      <c r="W70" s="145" t="s">
        <v>429</v>
      </c>
      <c r="X70" s="145" t="s">
        <v>430</v>
      </c>
      <c r="Y70" s="145" t="s">
        <v>430</v>
      </c>
      <c r="Z70" s="145" t="s">
        <v>430</v>
      </c>
      <c r="AA70" s="145" t="s">
        <v>430</v>
      </c>
      <c r="AB70" s="145" t="s">
        <v>430</v>
      </c>
      <c r="AC70" s="145" t="s">
        <v>429</v>
      </c>
      <c r="AD70" s="145" t="s">
        <v>430</v>
      </c>
      <c r="AE70" s="60"/>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1" t="s">
        <v>179</v>
      </c>
      <c r="D71" s="77"/>
      <c r="E71" s="145" t="s">
        <v>430</v>
      </c>
      <c r="F71" s="145" t="s">
        <v>429</v>
      </c>
      <c r="G71" s="145" t="s">
        <v>430</v>
      </c>
      <c r="H71" s="145" t="s">
        <v>430</v>
      </c>
      <c r="I71" s="145" t="s">
        <v>429</v>
      </c>
      <c r="J71" s="145" t="s">
        <v>429</v>
      </c>
      <c r="K71" s="145" t="s">
        <v>429</v>
      </c>
      <c r="L71" s="145" t="s">
        <v>430</v>
      </c>
      <c r="M71" s="145" t="s">
        <v>430</v>
      </c>
      <c r="N71" s="145" t="s">
        <v>430</v>
      </c>
      <c r="O71" s="145" t="s">
        <v>430</v>
      </c>
      <c r="P71" s="145" t="s">
        <v>430</v>
      </c>
      <c r="Q71" s="145" t="s">
        <v>430</v>
      </c>
      <c r="R71" s="145" t="s">
        <v>430</v>
      </c>
      <c r="S71" s="145" t="s">
        <v>430</v>
      </c>
      <c r="T71" s="145" t="s">
        <v>430</v>
      </c>
      <c r="U71" s="145" t="s">
        <v>430</v>
      </c>
      <c r="V71" s="145" t="s">
        <v>430</v>
      </c>
      <c r="W71" s="145" t="s">
        <v>430</v>
      </c>
      <c r="X71" s="145" t="s">
        <v>430</v>
      </c>
      <c r="Y71" s="145" t="s">
        <v>430</v>
      </c>
      <c r="Z71" s="145" t="s">
        <v>430</v>
      </c>
      <c r="AA71" s="145" t="s">
        <v>430</v>
      </c>
      <c r="AB71" s="145" t="s">
        <v>430</v>
      </c>
      <c r="AC71" s="145" t="s">
        <v>430</v>
      </c>
      <c r="AD71" s="145" t="s">
        <v>430</v>
      </c>
      <c r="AE71" s="60"/>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1" t="s">
        <v>181</v>
      </c>
      <c r="D72" s="72"/>
      <c r="E72" s="145" t="s">
        <v>431</v>
      </c>
      <c r="F72" s="145" t="s">
        <v>429</v>
      </c>
      <c r="G72" s="145" t="s">
        <v>429</v>
      </c>
      <c r="H72" s="145">
        <v>3.0000000000000001E-3</v>
      </c>
      <c r="I72" s="145" t="s">
        <v>429</v>
      </c>
      <c r="J72" s="145" t="s">
        <v>429</v>
      </c>
      <c r="K72" s="145" t="s">
        <v>429</v>
      </c>
      <c r="L72" s="145" t="s">
        <v>429</v>
      </c>
      <c r="M72" s="145" t="s">
        <v>429</v>
      </c>
      <c r="N72" s="145" t="s">
        <v>429</v>
      </c>
      <c r="O72" s="145" t="s">
        <v>429</v>
      </c>
      <c r="P72" s="145" t="s">
        <v>429</v>
      </c>
      <c r="Q72" s="145" t="s">
        <v>429</v>
      </c>
      <c r="R72" s="145" t="s">
        <v>429</v>
      </c>
      <c r="S72" s="145" t="s">
        <v>429</v>
      </c>
      <c r="T72" s="145" t="s">
        <v>429</v>
      </c>
      <c r="U72" s="145" t="s">
        <v>429</v>
      </c>
      <c r="V72" s="145" t="s">
        <v>429</v>
      </c>
      <c r="W72" s="145" t="s">
        <v>429</v>
      </c>
      <c r="X72" s="145" t="s">
        <v>429</v>
      </c>
      <c r="Y72" s="145" t="s">
        <v>429</v>
      </c>
      <c r="Z72" s="145" t="s">
        <v>429</v>
      </c>
      <c r="AA72" s="145" t="s">
        <v>429</v>
      </c>
      <c r="AB72" s="145" t="s">
        <v>429</v>
      </c>
      <c r="AC72" s="145" t="s">
        <v>429</v>
      </c>
      <c r="AD72" s="145" t="s">
        <v>429</v>
      </c>
      <c r="AE72" s="60"/>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1" t="s">
        <v>184</v>
      </c>
      <c r="D73" s="72"/>
      <c r="E73" s="145" t="s">
        <v>430</v>
      </c>
      <c r="F73" s="145" t="s">
        <v>429</v>
      </c>
      <c r="G73" s="145" t="s">
        <v>431</v>
      </c>
      <c r="H73" s="145" t="s">
        <v>430</v>
      </c>
      <c r="I73" s="145" t="s">
        <v>429</v>
      </c>
      <c r="J73" s="145" t="s">
        <v>429</v>
      </c>
      <c r="K73" s="145" t="s">
        <v>429</v>
      </c>
      <c r="L73" s="145" t="s">
        <v>429</v>
      </c>
      <c r="M73" s="145" t="s">
        <v>430</v>
      </c>
      <c r="N73" s="145" t="s">
        <v>429</v>
      </c>
      <c r="O73" s="145" t="s">
        <v>429</v>
      </c>
      <c r="P73" s="145" t="s">
        <v>429</v>
      </c>
      <c r="Q73" s="145" t="s">
        <v>429</v>
      </c>
      <c r="R73" s="145" t="s">
        <v>429</v>
      </c>
      <c r="S73" s="145" t="s">
        <v>429</v>
      </c>
      <c r="T73" s="145" t="s">
        <v>429</v>
      </c>
      <c r="U73" s="145" t="s">
        <v>429</v>
      </c>
      <c r="V73" s="145" t="s">
        <v>429</v>
      </c>
      <c r="W73" s="145" t="s">
        <v>430</v>
      </c>
      <c r="X73" s="145" t="s">
        <v>430</v>
      </c>
      <c r="Y73" s="145" t="s">
        <v>430</v>
      </c>
      <c r="Z73" s="145" t="s">
        <v>430</v>
      </c>
      <c r="AA73" s="145" t="s">
        <v>430</v>
      </c>
      <c r="AB73" s="145" t="s">
        <v>430</v>
      </c>
      <c r="AC73" s="145" t="s">
        <v>430</v>
      </c>
      <c r="AD73" s="145" t="s">
        <v>430</v>
      </c>
      <c r="AE73" s="60"/>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1" t="s">
        <v>187</v>
      </c>
      <c r="D74" s="72"/>
      <c r="E74" s="145" t="s">
        <v>430</v>
      </c>
      <c r="F74" s="145" t="s">
        <v>430</v>
      </c>
      <c r="G74" s="145" t="s">
        <v>430</v>
      </c>
      <c r="H74" s="145" t="s">
        <v>430</v>
      </c>
      <c r="I74" s="145" t="s">
        <v>429</v>
      </c>
      <c r="J74" s="145" t="s">
        <v>429</v>
      </c>
      <c r="K74" s="145" t="s">
        <v>429</v>
      </c>
      <c r="L74" s="145" t="s">
        <v>430</v>
      </c>
      <c r="M74" s="145" t="s">
        <v>430</v>
      </c>
      <c r="N74" s="145" t="s">
        <v>430</v>
      </c>
      <c r="O74" s="145" t="s">
        <v>430</v>
      </c>
      <c r="P74" s="145" t="s">
        <v>430</v>
      </c>
      <c r="Q74" s="145" t="s">
        <v>430</v>
      </c>
      <c r="R74" s="145" t="s">
        <v>430</v>
      </c>
      <c r="S74" s="145" t="s">
        <v>430</v>
      </c>
      <c r="T74" s="145" t="s">
        <v>430</v>
      </c>
      <c r="U74" s="145" t="s">
        <v>430</v>
      </c>
      <c r="V74" s="145" t="s">
        <v>430</v>
      </c>
      <c r="W74" s="145" t="s">
        <v>430</v>
      </c>
      <c r="X74" s="145" t="s">
        <v>430</v>
      </c>
      <c r="Y74" s="145" t="s">
        <v>430</v>
      </c>
      <c r="Z74" s="145" t="s">
        <v>430</v>
      </c>
      <c r="AA74" s="145" t="s">
        <v>430</v>
      </c>
      <c r="AB74" s="145" t="s">
        <v>430</v>
      </c>
      <c r="AC74" s="145" t="s">
        <v>430</v>
      </c>
      <c r="AD74" s="145" t="s">
        <v>429</v>
      </c>
      <c r="AE74" s="60"/>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1" t="s">
        <v>190</v>
      </c>
      <c r="D75" s="77"/>
      <c r="E75" s="145" t="s">
        <v>434</v>
      </c>
      <c r="F75" s="145" t="s">
        <v>434</v>
      </c>
      <c r="G75" s="145" t="s">
        <v>434</v>
      </c>
      <c r="H75" s="145" t="s">
        <v>434</v>
      </c>
      <c r="I75" s="145" t="s">
        <v>434</v>
      </c>
      <c r="J75" s="145" t="s">
        <v>434</v>
      </c>
      <c r="K75" s="145" t="s">
        <v>434</v>
      </c>
      <c r="L75" s="145" t="s">
        <v>434</v>
      </c>
      <c r="M75" s="145" t="s">
        <v>434</v>
      </c>
      <c r="N75" s="145" t="s">
        <v>434</v>
      </c>
      <c r="O75" s="145" t="s">
        <v>434</v>
      </c>
      <c r="P75" s="145" t="s">
        <v>434</v>
      </c>
      <c r="Q75" s="145" t="s">
        <v>434</v>
      </c>
      <c r="R75" s="145" t="s">
        <v>434</v>
      </c>
      <c r="S75" s="145" t="s">
        <v>434</v>
      </c>
      <c r="T75" s="145" t="s">
        <v>434</v>
      </c>
      <c r="U75" s="145" t="s">
        <v>434</v>
      </c>
      <c r="V75" s="145" t="s">
        <v>434</v>
      </c>
      <c r="W75" s="145" t="s">
        <v>434</v>
      </c>
      <c r="X75" s="145" t="s">
        <v>434</v>
      </c>
      <c r="Y75" s="145" t="s">
        <v>434</v>
      </c>
      <c r="Z75" s="145" t="s">
        <v>434</v>
      </c>
      <c r="AA75" s="145" t="s">
        <v>434</v>
      </c>
      <c r="AB75" s="145" t="s">
        <v>434</v>
      </c>
      <c r="AC75" s="145" t="s">
        <v>434</v>
      </c>
      <c r="AD75" s="145" t="s">
        <v>434</v>
      </c>
      <c r="AE75" s="60"/>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1" t="s">
        <v>193</v>
      </c>
      <c r="D76" s="72"/>
      <c r="E76" s="145" t="s">
        <v>434</v>
      </c>
      <c r="F76" s="145" t="s">
        <v>434</v>
      </c>
      <c r="G76" s="145" t="s">
        <v>434</v>
      </c>
      <c r="H76" s="145" t="s">
        <v>434</v>
      </c>
      <c r="I76" s="145" t="s">
        <v>434</v>
      </c>
      <c r="J76" s="145" t="s">
        <v>434</v>
      </c>
      <c r="K76" s="145" t="s">
        <v>434</v>
      </c>
      <c r="L76" s="145" t="s">
        <v>434</v>
      </c>
      <c r="M76" s="145" t="s">
        <v>434</v>
      </c>
      <c r="N76" s="145" t="s">
        <v>434</v>
      </c>
      <c r="O76" s="145" t="s">
        <v>434</v>
      </c>
      <c r="P76" s="145" t="s">
        <v>434</v>
      </c>
      <c r="Q76" s="145" t="s">
        <v>434</v>
      </c>
      <c r="R76" s="145" t="s">
        <v>434</v>
      </c>
      <c r="S76" s="145" t="s">
        <v>434</v>
      </c>
      <c r="T76" s="145" t="s">
        <v>434</v>
      </c>
      <c r="U76" s="145" t="s">
        <v>434</v>
      </c>
      <c r="V76" s="145" t="s">
        <v>434</v>
      </c>
      <c r="W76" s="145" t="s">
        <v>434</v>
      </c>
      <c r="X76" s="145" t="s">
        <v>434</v>
      </c>
      <c r="Y76" s="145" t="s">
        <v>434</v>
      </c>
      <c r="Z76" s="145" t="s">
        <v>434</v>
      </c>
      <c r="AA76" s="145" t="s">
        <v>434</v>
      </c>
      <c r="AB76" s="145" t="s">
        <v>434</v>
      </c>
      <c r="AC76" s="145" t="s">
        <v>434</v>
      </c>
      <c r="AD76" s="145" t="s">
        <v>434</v>
      </c>
      <c r="AE76" s="60"/>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1" t="s">
        <v>196</v>
      </c>
      <c r="D77" s="72"/>
      <c r="E77" s="145" t="s">
        <v>430</v>
      </c>
      <c r="F77" s="145" t="s">
        <v>429</v>
      </c>
      <c r="G77" s="145" t="s">
        <v>430</v>
      </c>
      <c r="H77" s="145" t="s">
        <v>430</v>
      </c>
      <c r="I77" s="145" t="s">
        <v>429</v>
      </c>
      <c r="J77" s="145" t="s">
        <v>429</v>
      </c>
      <c r="K77" s="145" t="s">
        <v>429</v>
      </c>
      <c r="L77" s="145" t="s">
        <v>430</v>
      </c>
      <c r="M77" s="145" t="s">
        <v>430</v>
      </c>
      <c r="N77" s="145" t="s">
        <v>429</v>
      </c>
      <c r="O77" s="145" t="s">
        <v>429</v>
      </c>
      <c r="P77" s="145" t="s">
        <v>429</v>
      </c>
      <c r="Q77" s="145" t="s">
        <v>429</v>
      </c>
      <c r="R77" s="145" t="s">
        <v>430</v>
      </c>
      <c r="S77" s="145" t="s">
        <v>429</v>
      </c>
      <c r="T77" s="145" t="s">
        <v>429</v>
      </c>
      <c r="U77" s="145" t="s">
        <v>430</v>
      </c>
      <c r="V77" s="145" t="s">
        <v>429</v>
      </c>
      <c r="W77" s="145" t="s">
        <v>429</v>
      </c>
      <c r="X77" s="145" t="s">
        <v>430</v>
      </c>
      <c r="Y77" s="145" t="s">
        <v>430</v>
      </c>
      <c r="Z77" s="145" t="s">
        <v>430</v>
      </c>
      <c r="AA77" s="145" t="s">
        <v>430</v>
      </c>
      <c r="AB77" s="145" t="s">
        <v>430</v>
      </c>
      <c r="AC77" s="145" t="s">
        <v>430</v>
      </c>
      <c r="AD77" s="145" t="s">
        <v>430</v>
      </c>
      <c r="AE77" s="60"/>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1" t="s">
        <v>199</v>
      </c>
      <c r="D78" s="72"/>
      <c r="E78" s="145" t="s">
        <v>430</v>
      </c>
      <c r="F78" s="145" t="s">
        <v>429</v>
      </c>
      <c r="G78" s="145" t="s">
        <v>431</v>
      </c>
      <c r="H78" s="145" t="s">
        <v>430</v>
      </c>
      <c r="I78" s="145" t="s">
        <v>429</v>
      </c>
      <c r="J78" s="145" t="s">
        <v>429</v>
      </c>
      <c r="K78" s="145" t="s">
        <v>429</v>
      </c>
      <c r="L78" s="145" t="s">
        <v>429</v>
      </c>
      <c r="M78" s="145" t="s">
        <v>429</v>
      </c>
      <c r="N78" s="145" t="s">
        <v>429</v>
      </c>
      <c r="O78" s="145" t="s">
        <v>429</v>
      </c>
      <c r="P78" s="145" t="s">
        <v>429</v>
      </c>
      <c r="Q78" s="145" t="s">
        <v>429</v>
      </c>
      <c r="R78" s="145" t="s">
        <v>429</v>
      </c>
      <c r="S78" s="145" t="s">
        <v>429</v>
      </c>
      <c r="T78" s="145" t="s">
        <v>429</v>
      </c>
      <c r="U78" s="145" t="s">
        <v>429</v>
      </c>
      <c r="V78" s="145" t="s">
        <v>429</v>
      </c>
      <c r="W78" s="145" t="s">
        <v>430</v>
      </c>
      <c r="X78" s="145" t="s">
        <v>430</v>
      </c>
      <c r="Y78" s="145" t="s">
        <v>430</v>
      </c>
      <c r="Z78" s="145" t="s">
        <v>430</v>
      </c>
      <c r="AA78" s="145" t="s">
        <v>430</v>
      </c>
      <c r="AB78" s="145" t="s">
        <v>430</v>
      </c>
      <c r="AC78" s="145" t="s">
        <v>429</v>
      </c>
      <c r="AD78" s="145" t="s">
        <v>429</v>
      </c>
      <c r="AE78" s="60"/>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1" t="s">
        <v>202</v>
      </c>
      <c r="D79" s="72"/>
      <c r="E79" s="145" t="s">
        <v>430</v>
      </c>
      <c r="F79" s="145" t="s">
        <v>429</v>
      </c>
      <c r="G79" s="145" t="s">
        <v>430</v>
      </c>
      <c r="H79" s="145" t="s">
        <v>429</v>
      </c>
      <c r="I79" s="145" t="s">
        <v>429</v>
      </c>
      <c r="J79" s="145" t="s">
        <v>429</v>
      </c>
      <c r="K79" s="145" t="s">
        <v>429</v>
      </c>
      <c r="L79" s="145" t="s">
        <v>430</v>
      </c>
      <c r="M79" s="145" t="s">
        <v>430</v>
      </c>
      <c r="N79" s="145" t="s">
        <v>430</v>
      </c>
      <c r="O79" s="145" t="s">
        <v>430</v>
      </c>
      <c r="P79" s="145" t="s">
        <v>430</v>
      </c>
      <c r="Q79" s="145" t="s">
        <v>430</v>
      </c>
      <c r="R79" s="145" t="s">
        <v>430</v>
      </c>
      <c r="S79" s="145" t="s">
        <v>430</v>
      </c>
      <c r="T79" s="145" t="s">
        <v>429</v>
      </c>
      <c r="U79" s="145" t="s">
        <v>430</v>
      </c>
      <c r="V79" s="145" t="s">
        <v>430</v>
      </c>
      <c r="W79" s="145" t="s">
        <v>430</v>
      </c>
      <c r="X79" s="145" t="s">
        <v>430</v>
      </c>
      <c r="Y79" s="145" t="s">
        <v>430</v>
      </c>
      <c r="Z79" s="145" t="s">
        <v>430</v>
      </c>
      <c r="AA79" s="145" t="s">
        <v>430</v>
      </c>
      <c r="AB79" s="145" t="s">
        <v>430</v>
      </c>
      <c r="AC79" s="145" t="s">
        <v>430</v>
      </c>
      <c r="AD79" s="145" t="s">
        <v>430</v>
      </c>
      <c r="AE79" s="60"/>
      <c r="AF79" s="26" t="s">
        <v>430</v>
      </c>
      <c r="AG79" s="26" t="s">
        <v>430</v>
      </c>
      <c r="AH79" s="26" t="s">
        <v>430</v>
      </c>
      <c r="AI79" s="26" t="s">
        <v>430</v>
      </c>
      <c r="AJ79" s="26" t="s">
        <v>430</v>
      </c>
      <c r="AK79" s="26" t="s">
        <v>430</v>
      </c>
      <c r="AL79" s="49" t="s">
        <v>203</v>
      </c>
    </row>
    <row r="80" spans="1:38" s="2" customFormat="1" ht="26.25" customHeight="1" thickBot="1" x14ac:dyDescent="0.3">
      <c r="A80" s="70" t="s">
        <v>54</v>
      </c>
      <c r="B80" s="74" t="s">
        <v>204</v>
      </c>
      <c r="C80" s="76" t="s">
        <v>205</v>
      </c>
      <c r="D80" s="72"/>
      <c r="E80" s="145" t="s">
        <v>430</v>
      </c>
      <c r="F80" s="145" t="s">
        <v>429</v>
      </c>
      <c r="G80" s="145" t="s">
        <v>431</v>
      </c>
      <c r="H80" s="145" t="s">
        <v>429</v>
      </c>
      <c r="I80" s="145" t="s">
        <v>429</v>
      </c>
      <c r="J80" s="145" t="s">
        <v>429</v>
      </c>
      <c r="K80" s="145" t="s">
        <v>429</v>
      </c>
      <c r="L80" s="145" t="s">
        <v>430</v>
      </c>
      <c r="M80" s="145" t="s">
        <v>430</v>
      </c>
      <c r="N80" s="145" t="s">
        <v>429</v>
      </c>
      <c r="O80" s="145" t="s">
        <v>429</v>
      </c>
      <c r="P80" s="145" t="s">
        <v>429</v>
      </c>
      <c r="Q80" s="145" t="s">
        <v>429</v>
      </c>
      <c r="R80" s="145" t="s">
        <v>429</v>
      </c>
      <c r="S80" s="145" t="s">
        <v>429</v>
      </c>
      <c r="T80" s="145" t="s">
        <v>429</v>
      </c>
      <c r="U80" s="145" t="s">
        <v>429</v>
      </c>
      <c r="V80" s="145" t="s">
        <v>429</v>
      </c>
      <c r="W80" s="145" t="s">
        <v>429</v>
      </c>
      <c r="X80" s="145" t="s">
        <v>430</v>
      </c>
      <c r="Y80" s="145" t="s">
        <v>430</v>
      </c>
      <c r="Z80" s="145" t="s">
        <v>430</v>
      </c>
      <c r="AA80" s="145" t="s">
        <v>430</v>
      </c>
      <c r="AB80" s="145" t="s">
        <v>430</v>
      </c>
      <c r="AC80" s="145" t="s">
        <v>429</v>
      </c>
      <c r="AD80" s="145" t="s">
        <v>429</v>
      </c>
      <c r="AE80" s="60"/>
      <c r="AF80" s="26" t="s">
        <v>430</v>
      </c>
      <c r="AG80" s="26" t="s">
        <v>430</v>
      </c>
      <c r="AH80" s="26" t="s">
        <v>430</v>
      </c>
      <c r="AI80" s="26" t="s">
        <v>430</v>
      </c>
      <c r="AJ80" s="26" t="s">
        <v>430</v>
      </c>
      <c r="AK80" s="26" t="s">
        <v>430</v>
      </c>
      <c r="AL80" s="49" t="s">
        <v>449</v>
      </c>
    </row>
    <row r="81" spans="1:38" s="2" customFormat="1" ht="26.25" customHeight="1" thickBot="1" x14ac:dyDescent="0.3">
      <c r="A81" s="70" t="s">
        <v>54</v>
      </c>
      <c r="B81" s="74" t="s">
        <v>206</v>
      </c>
      <c r="C81" s="76" t="s">
        <v>207</v>
      </c>
      <c r="D81" s="72"/>
      <c r="E81" s="145" t="s">
        <v>430</v>
      </c>
      <c r="F81" s="145" t="s">
        <v>430</v>
      </c>
      <c r="G81" s="145" t="s">
        <v>430</v>
      </c>
      <c r="H81" s="145" t="s">
        <v>430</v>
      </c>
      <c r="I81" s="145" t="s">
        <v>429</v>
      </c>
      <c r="J81" s="145" t="s">
        <v>429</v>
      </c>
      <c r="K81" s="145" t="s">
        <v>429</v>
      </c>
      <c r="L81" s="145" t="s">
        <v>430</v>
      </c>
      <c r="M81" s="145" t="s">
        <v>430</v>
      </c>
      <c r="N81" s="145" t="s">
        <v>430</v>
      </c>
      <c r="O81" s="145" t="s">
        <v>430</v>
      </c>
      <c r="P81" s="145" t="s">
        <v>430</v>
      </c>
      <c r="Q81" s="145" t="s">
        <v>430</v>
      </c>
      <c r="R81" s="145" t="s">
        <v>430</v>
      </c>
      <c r="S81" s="145" t="s">
        <v>430</v>
      </c>
      <c r="T81" s="145" t="s">
        <v>430</v>
      </c>
      <c r="U81" s="145" t="s">
        <v>430</v>
      </c>
      <c r="V81" s="145" t="s">
        <v>430</v>
      </c>
      <c r="W81" s="145" t="s">
        <v>430</v>
      </c>
      <c r="X81" s="145" t="s">
        <v>430</v>
      </c>
      <c r="Y81" s="145" t="s">
        <v>430</v>
      </c>
      <c r="Z81" s="145" t="s">
        <v>430</v>
      </c>
      <c r="AA81" s="145" t="s">
        <v>430</v>
      </c>
      <c r="AB81" s="145" t="s">
        <v>430</v>
      </c>
      <c r="AC81" s="145" t="s">
        <v>430</v>
      </c>
      <c r="AD81" s="145" t="s">
        <v>430</v>
      </c>
      <c r="AE81" s="60"/>
      <c r="AF81" s="26" t="s">
        <v>430</v>
      </c>
      <c r="AG81" s="26" t="s">
        <v>430</v>
      </c>
      <c r="AH81" s="26" t="s">
        <v>430</v>
      </c>
      <c r="AI81" s="26" t="s">
        <v>430</v>
      </c>
      <c r="AJ81" s="26" t="s">
        <v>430</v>
      </c>
      <c r="AK81" s="26" t="s">
        <v>430</v>
      </c>
      <c r="AL81" s="49" t="s">
        <v>451</v>
      </c>
    </row>
    <row r="82" spans="1:38" s="2" customFormat="1" ht="26.25" customHeight="1" thickBot="1" x14ac:dyDescent="0.3">
      <c r="A82" s="70" t="s">
        <v>209</v>
      </c>
      <c r="B82" s="74" t="s">
        <v>210</v>
      </c>
      <c r="C82" s="80" t="s">
        <v>211</v>
      </c>
      <c r="D82" s="72"/>
      <c r="E82" s="145" t="s">
        <v>430</v>
      </c>
      <c r="F82" s="145" t="s">
        <v>429</v>
      </c>
      <c r="G82" s="145" t="s">
        <v>430</v>
      </c>
      <c r="H82" s="145" t="s">
        <v>430</v>
      </c>
      <c r="I82" s="145" t="s">
        <v>430</v>
      </c>
      <c r="J82" s="145" t="s">
        <v>430</v>
      </c>
      <c r="K82" s="145" t="s">
        <v>430</v>
      </c>
      <c r="L82" s="145" t="s">
        <v>430</v>
      </c>
      <c r="M82" s="145" t="s">
        <v>430</v>
      </c>
      <c r="N82" s="145" t="s">
        <v>430</v>
      </c>
      <c r="O82" s="145" t="s">
        <v>430</v>
      </c>
      <c r="P82" s="145" t="s">
        <v>430</v>
      </c>
      <c r="Q82" s="145" t="s">
        <v>430</v>
      </c>
      <c r="R82" s="145" t="s">
        <v>430</v>
      </c>
      <c r="S82" s="145" t="s">
        <v>430</v>
      </c>
      <c r="T82" s="145" t="s">
        <v>430</v>
      </c>
      <c r="U82" s="145" t="s">
        <v>430</v>
      </c>
      <c r="V82" s="145" t="s">
        <v>430</v>
      </c>
      <c r="W82" s="145" t="s">
        <v>430</v>
      </c>
      <c r="X82" s="145" t="s">
        <v>430</v>
      </c>
      <c r="Y82" s="145" t="s">
        <v>430</v>
      </c>
      <c r="Z82" s="145" t="s">
        <v>430</v>
      </c>
      <c r="AA82" s="145" t="s">
        <v>430</v>
      </c>
      <c r="AB82" s="145" t="s">
        <v>430</v>
      </c>
      <c r="AC82" s="145" t="s">
        <v>430</v>
      </c>
      <c r="AD82" s="145" t="s">
        <v>430</v>
      </c>
      <c r="AE82" s="60"/>
      <c r="AF82" s="26" t="s">
        <v>430</v>
      </c>
      <c r="AG82" s="26" t="s">
        <v>430</v>
      </c>
      <c r="AH82" s="26" t="s">
        <v>430</v>
      </c>
      <c r="AI82" s="26" t="s">
        <v>430</v>
      </c>
      <c r="AJ82" s="26" t="s">
        <v>430</v>
      </c>
      <c r="AK82" s="26" t="s">
        <v>430</v>
      </c>
      <c r="AL82" s="49" t="s">
        <v>443</v>
      </c>
    </row>
    <row r="83" spans="1:38" s="2" customFormat="1" ht="26.25" customHeight="1" thickBot="1" x14ac:dyDescent="0.3">
      <c r="A83" s="70" t="s">
        <v>209</v>
      </c>
      <c r="B83" s="81" t="s">
        <v>212</v>
      </c>
      <c r="C83" s="82" t="s">
        <v>213</v>
      </c>
      <c r="D83" s="72"/>
      <c r="E83" s="145" t="s">
        <v>430</v>
      </c>
      <c r="F83" s="145" t="s">
        <v>429</v>
      </c>
      <c r="G83" s="145" t="s">
        <v>430</v>
      </c>
      <c r="H83" s="145" t="s">
        <v>430</v>
      </c>
      <c r="I83" s="145" t="s">
        <v>429</v>
      </c>
      <c r="J83" s="145" t="s">
        <v>429</v>
      </c>
      <c r="K83" s="145" t="s">
        <v>429</v>
      </c>
      <c r="L83" s="145" t="s">
        <v>429</v>
      </c>
      <c r="M83" s="145" t="s">
        <v>430</v>
      </c>
      <c r="N83" s="145" t="s">
        <v>430</v>
      </c>
      <c r="O83" s="145" t="s">
        <v>430</v>
      </c>
      <c r="P83" s="145" t="s">
        <v>430</v>
      </c>
      <c r="Q83" s="145" t="s">
        <v>430</v>
      </c>
      <c r="R83" s="145" t="s">
        <v>430</v>
      </c>
      <c r="S83" s="145" t="s">
        <v>430</v>
      </c>
      <c r="T83" s="145" t="s">
        <v>430</v>
      </c>
      <c r="U83" s="145" t="s">
        <v>430</v>
      </c>
      <c r="V83" s="145" t="s">
        <v>430</v>
      </c>
      <c r="W83" s="145" t="s">
        <v>429</v>
      </c>
      <c r="X83" s="145" t="s">
        <v>430</v>
      </c>
      <c r="Y83" s="145" t="s">
        <v>430</v>
      </c>
      <c r="Z83" s="145" t="s">
        <v>430</v>
      </c>
      <c r="AA83" s="145" t="s">
        <v>430</v>
      </c>
      <c r="AB83" s="145" t="s">
        <v>430</v>
      </c>
      <c r="AC83" s="145" t="s">
        <v>430</v>
      </c>
      <c r="AD83" s="145" t="s">
        <v>430</v>
      </c>
      <c r="AE83" s="60"/>
      <c r="AF83" s="26" t="s">
        <v>430</v>
      </c>
      <c r="AG83" s="26" t="s">
        <v>430</v>
      </c>
      <c r="AH83" s="26" t="s">
        <v>430</v>
      </c>
      <c r="AI83" s="26" t="s">
        <v>430</v>
      </c>
      <c r="AJ83" s="26" t="s">
        <v>430</v>
      </c>
      <c r="AK83" s="26" t="s">
        <v>430</v>
      </c>
      <c r="AL83" s="49" t="s">
        <v>443</v>
      </c>
    </row>
    <row r="84" spans="1:38" s="2" customFormat="1" ht="26.25" customHeight="1" thickBot="1" x14ac:dyDescent="0.3">
      <c r="A84" s="70" t="s">
        <v>54</v>
      </c>
      <c r="B84" s="81" t="s">
        <v>214</v>
      </c>
      <c r="C84" s="82" t="s">
        <v>215</v>
      </c>
      <c r="D84" s="72"/>
      <c r="E84" s="145" t="s">
        <v>430</v>
      </c>
      <c r="F84" s="145" t="s">
        <v>429</v>
      </c>
      <c r="G84" s="145" t="s">
        <v>430</v>
      </c>
      <c r="H84" s="145" t="s">
        <v>430</v>
      </c>
      <c r="I84" s="145" t="s">
        <v>430</v>
      </c>
      <c r="J84" s="145" t="s">
        <v>430</v>
      </c>
      <c r="K84" s="145" t="s">
        <v>430</v>
      </c>
      <c r="L84" s="145" t="s">
        <v>430</v>
      </c>
      <c r="M84" s="145" t="s">
        <v>430</v>
      </c>
      <c r="N84" s="145" t="s">
        <v>430</v>
      </c>
      <c r="O84" s="145" t="s">
        <v>430</v>
      </c>
      <c r="P84" s="145" t="s">
        <v>430</v>
      </c>
      <c r="Q84" s="145" t="s">
        <v>430</v>
      </c>
      <c r="R84" s="145" t="s">
        <v>430</v>
      </c>
      <c r="S84" s="145" t="s">
        <v>430</v>
      </c>
      <c r="T84" s="145" t="s">
        <v>430</v>
      </c>
      <c r="U84" s="145" t="s">
        <v>430</v>
      </c>
      <c r="V84" s="145" t="s">
        <v>430</v>
      </c>
      <c r="W84" s="145" t="s">
        <v>430</v>
      </c>
      <c r="X84" s="145" t="s">
        <v>430</v>
      </c>
      <c r="Y84" s="145" t="s">
        <v>430</v>
      </c>
      <c r="Z84" s="145" t="s">
        <v>430</v>
      </c>
      <c r="AA84" s="145" t="s">
        <v>430</v>
      </c>
      <c r="AB84" s="145" t="s">
        <v>430</v>
      </c>
      <c r="AC84" s="145" t="s">
        <v>430</v>
      </c>
      <c r="AD84" s="145" t="s">
        <v>430</v>
      </c>
      <c r="AE84" s="60"/>
      <c r="AF84" s="26" t="s">
        <v>430</v>
      </c>
      <c r="AG84" s="26" t="s">
        <v>430</v>
      </c>
      <c r="AH84" s="26" t="s">
        <v>430</v>
      </c>
      <c r="AI84" s="26" t="s">
        <v>430</v>
      </c>
      <c r="AJ84" s="26" t="s">
        <v>430</v>
      </c>
      <c r="AK84" s="26" t="s">
        <v>430</v>
      </c>
      <c r="AL84" s="49" t="s">
        <v>443</v>
      </c>
    </row>
    <row r="85" spans="1:38" s="2" customFormat="1" ht="26.25" customHeight="1" thickBot="1" x14ac:dyDescent="0.3">
      <c r="A85" s="70" t="s">
        <v>54</v>
      </c>
      <c r="B85" s="76" t="s">
        <v>216</v>
      </c>
      <c r="C85" s="82" t="s">
        <v>452</v>
      </c>
      <c r="D85" s="72"/>
      <c r="E85" s="145" t="s">
        <v>430</v>
      </c>
      <c r="F85" s="145" t="s">
        <v>429</v>
      </c>
      <c r="G85" s="145" t="s">
        <v>430</v>
      </c>
      <c r="H85" s="145" t="s">
        <v>430</v>
      </c>
      <c r="I85" s="145" t="s">
        <v>429</v>
      </c>
      <c r="J85" s="145" t="s">
        <v>429</v>
      </c>
      <c r="K85" s="145" t="s">
        <v>429</v>
      </c>
      <c r="L85" s="145" t="s">
        <v>430</v>
      </c>
      <c r="M85" s="145" t="s">
        <v>430</v>
      </c>
      <c r="N85" s="145" t="s">
        <v>430</v>
      </c>
      <c r="O85" s="145" t="s">
        <v>430</v>
      </c>
      <c r="P85" s="145" t="s">
        <v>430</v>
      </c>
      <c r="Q85" s="145" t="s">
        <v>430</v>
      </c>
      <c r="R85" s="145" t="s">
        <v>430</v>
      </c>
      <c r="S85" s="145" t="s">
        <v>430</v>
      </c>
      <c r="T85" s="145" t="s">
        <v>430</v>
      </c>
      <c r="U85" s="145" t="s">
        <v>430</v>
      </c>
      <c r="V85" s="145" t="s">
        <v>430</v>
      </c>
      <c r="W85" s="145" t="s">
        <v>430</v>
      </c>
      <c r="X85" s="145" t="s">
        <v>430</v>
      </c>
      <c r="Y85" s="145" t="s">
        <v>430</v>
      </c>
      <c r="Z85" s="145" t="s">
        <v>430</v>
      </c>
      <c r="AA85" s="145" t="s">
        <v>430</v>
      </c>
      <c r="AB85" s="145" t="s">
        <v>430</v>
      </c>
      <c r="AC85" s="145" t="s">
        <v>430</v>
      </c>
      <c r="AD85" s="145" t="s">
        <v>430</v>
      </c>
      <c r="AE85" s="60"/>
      <c r="AF85" s="26" t="s">
        <v>430</v>
      </c>
      <c r="AG85" s="26" t="s">
        <v>430</v>
      </c>
      <c r="AH85" s="26" t="s">
        <v>430</v>
      </c>
      <c r="AI85" s="26" t="s">
        <v>430</v>
      </c>
      <c r="AJ85" s="26" t="s">
        <v>430</v>
      </c>
      <c r="AK85" s="26" t="s">
        <v>430</v>
      </c>
      <c r="AL85" s="49" t="s">
        <v>217</v>
      </c>
    </row>
    <row r="86" spans="1:38" s="2" customFormat="1" ht="26.25" customHeight="1" thickBot="1" x14ac:dyDescent="0.3">
      <c r="A86" s="70" t="s">
        <v>209</v>
      </c>
      <c r="B86" s="76" t="s">
        <v>218</v>
      </c>
      <c r="C86" s="80" t="s">
        <v>219</v>
      </c>
      <c r="D86" s="72"/>
      <c r="E86" s="145" t="s">
        <v>430</v>
      </c>
      <c r="F86" s="145" t="s">
        <v>429</v>
      </c>
      <c r="G86" s="145" t="s">
        <v>430</v>
      </c>
      <c r="H86" s="145" t="s">
        <v>430</v>
      </c>
      <c r="I86" s="145" t="s">
        <v>429</v>
      </c>
      <c r="J86" s="145" t="s">
        <v>429</v>
      </c>
      <c r="K86" s="145" t="s">
        <v>429</v>
      </c>
      <c r="L86" s="145" t="s">
        <v>430</v>
      </c>
      <c r="M86" s="145" t="s">
        <v>430</v>
      </c>
      <c r="N86" s="145" t="s">
        <v>430</v>
      </c>
      <c r="O86" s="145" t="s">
        <v>430</v>
      </c>
      <c r="P86" s="145" t="s">
        <v>430</v>
      </c>
      <c r="Q86" s="145" t="s">
        <v>430</v>
      </c>
      <c r="R86" s="145" t="s">
        <v>430</v>
      </c>
      <c r="S86" s="145" t="s">
        <v>430</v>
      </c>
      <c r="T86" s="145" t="s">
        <v>430</v>
      </c>
      <c r="U86" s="145" t="s">
        <v>430</v>
      </c>
      <c r="V86" s="145" t="s">
        <v>430</v>
      </c>
      <c r="W86" s="145" t="s">
        <v>430</v>
      </c>
      <c r="X86" s="145" t="s">
        <v>430</v>
      </c>
      <c r="Y86" s="145" t="s">
        <v>430</v>
      </c>
      <c r="Z86" s="145" t="s">
        <v>430</v>
      </c>
      <c r="AA86" s="145" t="s">
        <v>430</v>
      </c>
      <c r="AB86" s="145" t="s">
        <v>430</v>
      </c>
      <c r="AC86" s="145" t="s">
        <v>430</v>
      </c>
      <c r="AD86" s="145" t="s">
        <v>430</v>
      </c>
      <c r="AE86" s="60"/>
      <c r="AF86" s="26" t="s">
        <v>430</v>
      </c>
      <c r="AG86" s="26" t="s">
        <v>430</v>
      </c>
      <c r="AH86" s="26" t="s">
        <v>430</v>
      </c>
      <c r="AI86" s="26" t="s">
        <v>430</v>
      </c>
      <c r="AJ86" s="26" t="s">
        <v>430</v>
      </c>
      <c r="AK86" s="26" t="s">
        <v>430</v>
      </c>
      <c r="AL86" s="49" t="s">
        <v>220</v>
      </c>
    </row>
    <row r="87" spans="1:38" s="2" customFormat="1" ht="26.25" customHeight="1" thickBot="1" x14ac:dyDescent="0.3">
      <c r="A87" s="70" t="s">
        <v>209</v>
      </c>
      <c r="B87" s="76" t="s">
        <v>221</v>
      </c>
      <c r="C87" s="80" t="s">
        <v>222</v>
      </c>
      <c r="D87" s="72"/>
      <c r="E87" s="145" t="s">
        <v>430</v>
      </c>
      <c r="F87" s="145" t="s">
        <v>429</v>
      </c>
      <c r="G87" s="145" t="s">
        <v>430</v>
      </c>
      <c r="H87" s="145" t="s">
        <v>430</v>
      </c>
      <c r="I87" s="145" t="s">
        <v>430</v>
      </c>
      <c r="J87" s="145" t="s">
        <v>430</v>
      </c>
      <c r="K87" s="145" t="s">
        <v>430</v>
      </c>
      <c r="L87" s="145" t="s">
        <v>430</v>
      </c>
      <c r="M87" s="145" t="s">
        <v>430</v>
      </c>
      <c r="N87" s="145" t="s">
        <v>430</v>
      </c>
      <c r="O87" s="145" t="s">
        <v>430</v>
      </c>
      <c r="P87" s="145" t="s">
        <v>430</v>
      </c>
      <c r="Q87" s="145" t="s">
        <v>430</v>
      </c>
      <c r="R87" s="145" t="s">
        <v>430</v>
      </c>
      <c r="S87" s="145" t="s">
        <v>430</v>
      </c>
      <c r="T87" s="145" t="s">
        <v>430</v>
      </c>
      <c r="U87" s="145" t="s">
        <v>430</v>
      </c>
      <c r="V87" s="145" t="s">
        <v>430</v>
      </c>
      <c r="W87" s="145" t="s">
        <v>430</v>
      </c>
      <c r="X87" s="145" t="s">
        <v>430</v>
      </c>
      <c r="Y87" s="145" t="s">
        <v>430</v>
      </c>
      <c r="Z87" s="145" t="s">
        <v>430</v>
      </c>
      <c r="AA87" s="145" t="s">
        <v>430</v>
      </c>
      <c r="AB87" s="145" t="s">
        <v>430</v>
      </c>
      <c r="AC87" s="145" t="s">
        <v>430</v>
      </c>
      <c r="AD87" s="145" t="s">
        <v>430</v>
      </c>
      <c r="AE87" s="60"/>
      <c r="AF87" s="26" t="s">
        <v>430</v>
      </c>
      <c r="AG87" s="26" t="s">
        <v>430</v>
      </c>
      <c r="AH87" s="26" t="s">
        <v>430</v>
      </c>
      <c r="AI87" s="26" t="s">
        <v>430</v>
      </c>
      <c r="AJ87" s="26" t="s">
        <v>430</v>
      </c>
      <c r="AK87" s="26" t="s">
        <v>430</v>
      </c>
      <c r="AL87" s="49" t="s">
        <v>220</v>
      </c>
    </row>
    <row r="88" spans="1:38" s="2" customFormat="1" ht="26.25" customHeight="1" thickBot="1" x14ac:dyDescent="0.3">
      <c r="A88" s="70" t="s">
        <v>209</v>
      </c>
      <c r="B88" s="76" t="s">
        <v>223</v>
      </c>
      <c r="C88" s="80" t="s">
        <v>224</v>
      </c>
      <c r="D88" s="72"/>
      <c r="E88" s="145" t="s">
        <v>430</v>
      </c>
      <c r="F88" s="145" t="s">
        <v>429</v>
      </c>
      <c r="G88" s="145" t="s">
        <v>430</v>
      </c>
      <c r="H88" s="145">
        <v>0.02</v>
      </c>
      <c r="I88" s="145" t="s">
        <v>429</v>
      </c>
      <c r="J88" s="145" t="s">
        <v>429</v>
      </c>
      <c r="K88" s="145" t="s">
        <v>429</v>
      </c>
      <c r="L88" s="145" t="s">
        <v>430</v>
      </c>
      <c r="M88" s="145" t="s">
        <v>430</v>
      </c>
      <c r="N88" s="145" t="s">
        <v>430</v>
      </c>
      <c r="O88" s="145" t="s">
        <v>430</v>
      </c>
      <c r="P88" s="145" t="s">
        <v>430</v>
      </c>
      <c r="Q88" s="145" t="s">
        <v>430</v>
      </c>
      <c r="R88" s="145" t="s">
        <v>430</v>
      </c>
      <c r="S88" s="145" t="s">
        <v>430</v>
      </c>
      <c r="T88" s="145" t="s">
        <v>430</v>
      </c>
      <c r="U88" s="145" t="s">
        <v>430</v>
      </c>
      <c r="V88" s="145" t="s">
        <v>430</v>
      </c>
      <c r="W88" s="145" t="s">
        <v>430</v>
      </c>
      <c r="X88" s="145" t="s">
        <v>430</v>
      </c>
      <c r="Y88" s="145" t="s">
        <v>430</v>
      </c>
      <c r="Z88" s="145" t="s">
        <v>430</v>
      </c>
      <c r="AA88" s="145" t="s">
        <v>430</v>
      </c>
      <c r="AB88" s="145" t="s">
        <v>430</v>
      </c>
      <c r="AC88" s="145" t="s">
        <v>430</v>
      </c>
      <c r="AD88" s="145" t="s">
        <v>430</v>
      </c>
      <c r="AE88" s="60"/>
      <c r="AF88" s="26" t="s">
        <v>430</v>
      </c>
      <c r="AG88" s="26" t="s">
        <v>430</v>
      </c>
      <c r="AH88" s="26" t="s">
        <v>430</v>
      </c>
      <c r="AI88" s="26" t="s">
        <v>430</v>
      </c>
      <c r="AJ88" s="26" t="s">
        <v>430</v>
      </c>
      <c r="AK88" s="26" t="s">
        <v>430</v>
      </c>
      <c r="AL88" s="49" t="s">
        <v>430</v>
      </c>
    </row>
    <row r="89" spans="1:38" s="2" customFormat="1" ht="26.25" customHeight="1" thickBot="1" x14ac:dyDescent="0.3">
      <c r="A89" s="70" t="s">
        <v>209</v>
      </c>
      <c r="B89" s="76" t="s">
        <v>225</v>
      </c>
      <c r="C89" s="80" t="s">
        <v>226</v>
      </c>
      <c r="D89" s="72"/>
      <c r="E89" s="145" t="s">
        <v>430</v>
      </c>
      <c r="F89" s="145" t="s">
        <v>429</v>
      </c>
      <c r="G89" s="145" t="s">
        <v>431</v>
      </c>
      <c r="H89" s="145" t="s">
        <v>430</v>
      </c>
      <c r="I89" s="145" t="s">
        <v>430</v>
      </c>
      <c r="J89" s="145" t="s">
        <v>430</v>
      </c>
      <c r="K89" s="145" t="s">
        <v>430</v>
      </c>
      <c r="L89" s="145" t="s">
        <v>430</v>
      </c>
      <c r="M89" s="145" t="s">
        <v>430</v>
      </c>
      <c r="N89" s="145" t="s">
        <v>430</v>
      </c>
      <c r="O89" s="145" t="s">
        <v>430</v>
      </c>
      <c r="P89" s="145" t="s">
        <v>430</v>
      </c>
      <c r="Q89" s="145" t="s">
        <v>430</v>
      </c>
      <c r="R89" s="145" t="s">
        <v>430</v>
      </c>
      <c r="S89" s="145" t="s">
        <v>430</v>
      </c>
      <c r="T89" s="145" t="s">
        <v>430</v>
      </c>
      <c r="U89" s="145" t="s">
        <v>430</v>
      </c>
      <c r="V89" s="145" t="s">
        <v>430</v>
      </c>
      <c r="W89" s="145" t="s">
        <v>430</v>
      </c>
      <c r="X89" s="145" t="s">
        <v>430</v>
      </c>
      <c r="Y89" s="145" t="s">
        <v>430</v>
      </c>
      <c r="Z89" s="145" t="s">
        <v>430</v>
      </c>
      <c r="AA89" s="145" t="s">
        <v>430</v>
      </c>
      <c r="AB89" s="145" t="s">
        <v>430</v>
      </c>
      <c r="AC89" s="145" t="s">
        <v>430</v>
      </c>
      <c r="AD89" s="145" t="s">
        <v>430</v>
      </c>
      <c r="AE89" s="60"/>
      <c r="AF89" s="26" t="s">
        <v>430</v>
      </c>
      <c r="AG89" s="26" t="s">
        <v>430</v>
      </c>
      <c r="AH89" s="26" t="s">
        <v>430</v>
      </c>
      <c r="AI89" s="26" t="s">
        <v>430</v>
      </c>
      <c r="AJ89" s="26" t="s">
        <v>430</v>
      </c>
      <c r="AK89" s="26" t="s">
        <v>430</v>
      </c>
      <c r="AL89" s="49" t="s">
        <v>430</v>
      </c>
    </row>
    <row r="90" spans="1:38" s="8" customFormat="1" ht="26.25" customHeight="1" thickBot="1" x14ac:dyDescent="0.25">
      <c r="A90" s="70" t="s">
        <v>209</v>
      </c>
      <c r="B90" s="76" t="s">
        <v>227</v>
      </c>
      <c r="C90" s="80" t="s">
        <v>228</v>
      </c>
      <c r="D90" s="72"/>
      <c r="E90" s="145" t="s">
        <v>430</v>
      </c>
      <c r="F90" s="145" t="s">
        <v>429</v>
      </c>
      <c r="G90" s="145" t="s">
        <v>431</v>
      </c>
      <c r="H90" s="145" t="s">
        <v>429</v>
      </c>
      <c r="I90" s="145" t="s">
        <v>429</v>
      </c>
      <c r="J90" s="145" t="s">
        <v>429</v>
      </c>
      <c r="K90" s="145" t="s">
        <v>429</v>
      </c>
      <c r="L90" s="145" t="s">
        <v>430</v>
      </c>
      <c r="M90" s="145" t="s">
        <v>430</v>
      </c>
      <c r="N90" s="145" t="s">
        <v>430</v>
      </c>
      <c r="O90" s="145" t="s">
        <v>430</v>
      </c>
      <c r="P90" s="145" t="s">
        <v>430</v>
      </c>
      <c r="Q90" s="145" t="s">
        <v>430</v>
      </c>
      <c r="R90" s="145" t="s">
        <v>430</v>
      </c>
      <c r="S90" s="145" t="s">
        <v>430</v>
      </c>
      <c r="T90" s="145" t="s">
        <v>430</v>
      </c>
      <c r="U90" s="145" t="s">
        <v>430</v>
      </c>
      <c r="V90" s="145" t="s">
        <v>430</v>
      </c>
      <c r="W90" s="145" t="s">
        <v>430</v>
      </c>
      <c r="X90" s="145" t="s">
        <v>429</v>
      </c>
      <c r="Y90" s="145" t="s">
        <v>429</v>
      </c>
      <c r="Z90" s="145" t="s">
        <v>429</v>
      </c>
      <c r="AA90" s="145" t="s">
        <v>429</v>
      </c>
      <c r="AB90" s="145" t="s">
        <v>429</v>
      </c>
      <c r="AC90" s="145" t="s">
        <v>429</v>
      </c>
      <c r="AD90" s="145" t="s">
        <v>430</v>
      </c>
      <c r="AE90" s="60"/>
      <c r="AF90" s="26" t="s">
        <v>430</v>
      </c>
      <c r="AG90" s="26" t="s">
        <v>430</v>
      </c>
      <c r="AH90" s="26" t="s">
        <v>430</v>
      </c>
      <c r="AI90" s="26" t="s">
        <v>430</v>
      </c>
      <c r="AJ90" s="26" t="s">
        <v>430</v>
      </c>
      <c r="AK90" s="26" t="s">
        <v>430</v>
      </c>
      <c r="AL90" s="49" t="s">
        <v>443</v>
      </c>
    </row>
    <row r="91" spans="1:38" s="2" customFormat="1" ht="26.25" customHeight="1" thickBot="1" x14ac:dyDescent="0.3">
      <c r="A91" s="70" t="s">
        <v>209</v>
      </c>
      <c r="B91" s="74" t="s">
        <v>405</v>
      </c>
      <c r="C91" s="76" t="s">
        <v>229</v>
      </c>
      <c r="D91" s="72"/>
      <c r="E91" s="145" t="s">
        <v>431</v>
      </c>
      <c r="F91" s="145" t="s">
        <v>429</v>
      </c>
      <c r="G91" s="145" t="s">
        <v>431</v>
      </c>
      <c r="H91" s="145">
        <v>0.24</v>
      </c>
      <c r="I91" s="145" t="s">
        <v>429</v>
      </c>
      <c r="J91" s="145" t="s">
        <v>429</v>
      </c>
      <c r="K91" s="145" t="s">
        <v>429</v>
      </c>
      <c r="L91" s="145" t="s">
        <v>429</v>
      </c>
      <c r="M91" s="145" t="s">
        <v>429</v>
      </c>
      <c r="N91" s="145" t="s">
        <v>429</v>
      </c>
      <c r="O91" s="145" t="s">
        <v>429</v>
      </c>
      <c r="P91" s="145" t="s">
        <v>429</v>
      </c>
      <c r="Q91" s="145" t="s">
        <v>429</v>
      </c>
      <c r="R91" s="145" t="s">
        <v>429</v>
      </c>
      <c r="S91" s="145" t="s">
        <v>429</v>
      </c>
      <c r="T91" s="145" t="s">
        <v>429</v>
      </c>
      <c r="U91" s="145" t="s">
        <v>429</v>
      </c>
      <c r="V91" s="145" t="s">
        <v>429</v>
      </c>
      <c r="W91" s="145" t="s">
        <v>429</v>
      </c>
      <c r="X91" s="145" t="s">
        <v>429</v>
      </c>
      <c r="Y91" s="145" t="s">
        <v>429</v>
      </c>
      <c r="Z91" s="145" t="s">
        <v>429</v>
      </c>
      <c r="AA91" s="145" t="s">
        <v>429</v>
      </c>
      <c r="AB91" s="145" t="s">
        <v>429</v>
      </c>
      <c r="AC91" s="145" t="s">
        <v>430</v>
      </c>
      <c r="AD91" s="145" t="s">
        <v>430</v>
      </c>
      <c r="AE91" s="60"/>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1" t="s">
        <v>231</v>
      </c>
      <c r="D92" s="77"/>
      <c r="E92" s="145" t="s">
        <v>430</v>
      </c>
      <c r="F92" s="145" t="s">
        <v>429</v>
      </c>
      <c r="G92" s="145" t="s">
        <v>431</v>
      </c>
      <c r="H92" s="145">
        <v>1.5</v>
      </c>
      <c r="I92" s="145" t="s">
        <v>429</v>
      </c>
      <c r="J92" s="145" t="s">
        <v>429</v>
      </c>
      <c r="K92" s="145" t="s">
        <v>429</v>
      </c>
      <c r="L92" s="145" t="s">
        <v>429</v>
      </c>
      <c r="M92" s="145" t="s">
        <v>430</v>
      </c>
      <c r="N92" s="145" t="s">
        <v>430</v>
      </c>
      <c r="O92" s="145" t="s">
        <v>430</v>
      </c>
      <c r="P92" s="145" t="s">
        <v>430</v>
      </c>
      <c r="Q92" s="145" t="s">
        <v>430</v>
      </c>
      <c r="R92" s="145" t="s">
        <v>430</v>
      </c>
      <c r="S92" s="145" t="s">
        <v>430</v>
      </c>
      <c r="T92" s="145" t="s">
        <v>430</v>
      </c>
      <c r="U92" s="145" t="s">
        <v>430</v>
      </c>
      <c r="V92" s="145" t="s">
        <v>430</v>
      </c>
      <c r="W92" s="145" t="s">
        <v>430</v>
      </c>
      <c r="X92" s="145" t="s">
        <v>430</v>
      </c>
      <c r="Y92" s="145" t="s">
        <v>430</v>
      </c>
      <c r="Z92" s="145" t="s">
        <v>430</v>
      </c>
      <c r="AA92" s="145" t="s">
        <v>430</v>
      </c>
      <c r="AB92" s="145" t="s">
        <v>430</v>
      </c>
      <c r="AC92" s="145" t="s">
        <v>429</v>
      </c>
      <c r="AD92" s="145" t="s">
        <v>429</v>
      </c>
      <c r="AE92" s="60"/>
      <c r="AF92" s="26" t="s">
        <v>430</v>
      </c>
      <c r="AG92" s="26" t="s">
        <v>430</v>
      </c>
      <c r="AH92" s="26" t="s">
        <v>430</v>
      </c>
      <c r="AI92" s="26" t="s">
        <v>430</v>
      </c>
      <c r="AJ92" s="26" t="s">
        <v>430</v>
      </c>
      <c r="AK92" s="26" t="s">
        <v>430</v>
      </c>
      <c r="AL92" s="49" t="s">
        <v>232</v>
      </c>
    </row>
    <row r="93" spans="1:38" s="2" customFormat="1" ht="26.25" customHeight="1" thickBot="1" x14ac:dyDescent="0.3">
      <c r="A93" s="70" t="s">
        <v>54</v>
      </c>
      <c r="B93" s="74" t="s">
        <v>233</v>
      </c>
      <c r="C93" s="71" t="s">
        <v>453</v>
      </c>
      <c r="D93" s="77"/>
      <c r="E93" s="145" t="s">
        <v>430</v>
      </c>
      <c r="F93" s="145" t="s">
        <v>429</v>
      </c>
      <c r="G93" s="145" t="s">
        <v>431</v>
      </c>
      <c r="H93" s="145" t="s">
        <v>430</v>
      </c>
      <c r="I93" s="145" t="s">
        <v>429</v>
      </c>
      <c r="J93" s="145" t="s">
        <v>429</v>
      </c>
      <c r="K93" s="145" t="s">
        <v>429</v>
      </c>
      <c r="L93" s="145" t="s">
        <v>430</v>
      </c>
      <c r="M93" s="145" t="s">
        <v>430</v>
      </c>
      <c r="N93" s="145" t="s">
        <v>430</v>
      </c>
      <c r="O93" s="145" t="s">
        <v>430</v>
      </c>
      <c r="P93" s="145" t="s">
        <v>430</v>
      </c>
      <c r="Q93" s="145" t="s">
        <v>430</v>
      </c>
      <c r="R93" s="145" t="s">
        <v>430</v>
      </c>
      <c r="S93" s="145" t="s">
        <v>430</v>
      </c>
      <c r="T93" s="145" t="s">
        <v>430</v>
      </c>
      <c r="U93" s="145" t="s">
        <v>430</v>
      </c>
      <c r="V93" s="145" t="s">
        <v>430</v>
      </c>
      <c r="W93" s="145" t="s">
        <v>430</v>
      </c>
      <c r="X93" s="145" t="s">
        <v>430</v>
      </c>
      <c r="Y93" s="145" t="s">
        <v>430</v>
      </c>
      <c r="Z93" s="145" t="s">
        <v>430</v>
      </c>
      <c r="AA93" s="145" t="s">
        <v>430</v>
      </c>
      <c r="AB93" s="145" t="s">
        <v>430</v>
      </c>
      <c r="AC93" s="145" t="s">
        <v>430</v>
      </c>
      <c r="AD93" s="145" t="s">
        <v>430</v>
      </c>
      <c r="AE93" s="60"/>
      <c r="AF93" s="26" t="s">
        <v>430</v>
      </c>
      <c r="AG93" s="26" t="s">
        <v>430</v>
      </c>
      <c r="AH93" s="26" t="s">
        <v>430</v>
      </c>
      <c r="AI93" s="26" t="s">
        <v>430</v>
      </c>
      <c r="AJ93" s="26" t="s">
        <v>430</v>
      </c>
      <c r="AK93" s="26" t="s">
        <v>430</v>
      </c>
      <c r="AL93" s="49" t="s">
        <v>234</v>
      </c>
    </row>
    <row r="94" spans="1:38" s="2" customFormat="1" ht="26.25" customHeight="1" thickBot="1" x14ac:dyDescent="0.3">
      <c r="A94" s="70" t="s">
        <v>54</v>
      </c>
      <c r="B94" s="83" t="s">
        <v>407</v>
      </c>
      <c r="C94" s="71" t="s">
        <v>235</v>
      </c>
      <c r="D94" s="72"/>
      <c r="E94" s="145" t="s">
        <v>434</v>
      </c>
      <c r="F94" s="145" t="s">
        <v>434</v>
      </c>
      <c r="G94" s="145" t="s">
        <v>434</v>
      </c>
      <c r="H94" s="145" t="s">
        <v>434</v>
      </c>
      <c r="I94" s="145" t="s">
        <v>434</v>
      </c>
      <c r="J94" s="145" t="s">
        <v>434</v>
      </c>
      <c r="K94" s="145" t="s">
        <v>434</v>
      </c>
      <c r="L94" s="145" t="s">
        <v>434</v>
      </c>
      <c r="M94" s="145" t="s">
        <v>434</v>
      </c>
      <c r="N94" s="145" t="s">
        <v>434</v>
      </c>
      <c r="O94" s="145" t="s">
        <v>434</v>
      </c>
      <c r="P94" s="145" t="s">
        <v>434</v>
      </c>
      <c r="Q94" s="145" t="s">
        <v>434</v>
      </c>
      <c r="R94" s="145" t="s">
        <v>434</v>
      </c>
      <c r="S94" s="145" t="s">
        <v>434</v>
      </c>
      <c r="T94" s="145" t="s">
        <v>434</v>
      </c>
      <c r="U94" s="145" t="s">
        <v>434</v>
      </c>
      <c r="V94" s="145" t="s">
        <v>434</v>
      </c>
      <c r="W94" s="145" t="s">
        <v>434</v>
      </c>
      <c r="X94" s="145" t="s">
        <v>434</v>
      </c>
      <c r="Y94" s="145" t="s">
        <v>434</v>
      </c>
      <c r="Z94" s="145" t="s">
        <v>434</v>
      </c>
      <c r="AA94" s="145" t="s">
        <v>434</v>
      </c>
      <c r="AB94" s="145" t="s">
        <v>434</v>
      </c>
      <c r="AC94" s="145" t="s">
        <v>434</v>
      </c>
      <c r="AD94" s="145" t="s">
        <v>434</v>
      </c>
      <c r="AE94" s="60"/>
      <c r="AF94" s="26" t="s">
        <v>434</v>
      </c>
      <c r="AG94" s="26" t="s">
        <v>434</v>
      </c>
      <c r="AH94" s="26" t="s">
        <v>434</v>
      </c>
      <c r="AI94" s="26" t="s">
        <v>434</v>
      </c>
      <c r="AJ94" s="26" t="s">
        <v>434</v>
      </c>
      <c r="AK94" s="26" t="s">
        <v>434</v>
      </c>
      <c r="AL94" s="49" t="s">
        <v>443</v>
      </c>
    </row>
    <row r="95" spans="1:38" s="2" customFormat="1" ht="26.25" customHeight="1" thickBot="1" x14ac:dyDescent="0.3">
      <c r="A95" s="70" t="s">
        <v>54</v>
      </c>
      <c r="B95" s="83" t="s">
        <v>236</v>
      </c>
      <c r="C95" s="71" t="s">
        <v>237</v>
      </c>
      <c r="D95" s="77"/>
      <c r="E95" s="145" t="s">
        <v>430</v>
      </c>
      <c r="F95" s="145" t="s">
        <v>429</v>
      </c>
      <c r="G95" s="145" t="s">
        <v>430</v>
      </c>
      <c r="H95" s="145" t="s">
        <v>430</v>
      </c>
      <c r="I95" s="145" t="s">
        <v>429</v>
      </c>
      <c r="J95" s="145" t="s">
        <v>429</v>
      </c>
      <c r="K95" s="145" t="s">
        <v>429</v>
      </c>
      <c r="L95" s="145" t="s">
        <v>430</v>
      </c>
      <c r="M95" s="145" t="s">
        <v>430</v>
      </c>
      <c r="N95" s="145" t="s">
        <v>430</v>
      </c>
      <c r="O95" s="145" t="s">
        <v>430</v>
      </c>
      <c r="P95" s="145" t="s">
        <v>430</v>
      </c>
      <c r="Q95" s="145" t="s">
        <v>430</v>
      </c>
      <c r="R95" s="145" t="s">
        <v>430</v>
      </c>
      <c r="S95" s="145" t="s">
        <v>430</v>
      </c>
      <c r="T95" s="145" t="s">
        <v>430</v>
      </c>
      <c r="U95" s="145" t="s">
        <v>430</v>
      </c>
      <c r="V95" s="145" t="s">
        <v>430</v>
      </c>
      <c r="W95" s="145" t="s">
        <v>430</v>
      </c>
      <c r="X95" s="145" t="s">
        <v>430</v>
      </c>
      <c r="Y95" s="145" t="s">
        <v>430</v>
      </c>
      <c r="Z95" s="145" t="s">
        <v>430</v>
      </c>
      <c r="AA95" s="145" t="s">
        <v>430</v>
      </c>
      <c r="AB95" s="145" t="s">
        <v>430</v>
      </c>
      <c r="AC95" s="145" t="s">
        <v>430</v>
      </c>
      <c r="AD95" s="145" t="s">
        <v>430</v>
      </c>
      <c r="AE95" s="60"/>
      <c r="AF95" s="26" t="s">
        <v>430</v>
      </c>
      <c r="AG95" s="26" t="s">
        <v>430</v>
      </c>
      <c r="AH95" s="26" t="s">
        <v>430</v>
      </c>
      <c r="AI95" s="26" t="s">
        <v>430</v>
      </c>
      <c r="AJ95" s="26" t="s">
        <v>430</v>
      </c>
      <c r="AK95" s="26" t="s">
        <v>430</v>
      </c>
      <c r="AL95" s="49" t="s">
        <v>449</v>
      </c>
    </row>
    <row r="96" spans="1:38" s="2" customFormat="1" ht="26.25" customHeight="1" thickBot="1" x14ac:dyDescent="0.3">
      <c r="A96" s="70" t="s">
        <v>54</v>
      </c>
      <c r="B96" s="74" t="s">
        <v>238</v>
      </c>
      <c r="C96" s="71" t="s">
        <v>239</v>
      </c>
      <c r="D96" s="84"/>
      <c r="E96" s="145" t="s">
        <v>434</v>
      </c>
      <c r="F96" s="145" t="s">
        <v>434</v>
      </c>
      <c r="G96" s="145" t="s">
        <v>434</v>
      </c>
      <c r="H96" s="145"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145" t="s">
        <v>434</v>
      </c>
      <c r="V96" s="145" t="s">
        <v>434</v>
      </c>
      <c r="W96" s="145" t="s">
        <v>434</v>
      </c>
      <c r="X96" s="145" t="s">
        <v>434</v>
      </c>
      <c r="Y96" s="145" t="s">
        <v>434</v>
      </c>
      <c r="Z96" s="145" t="s">
        <v>434</v>
      </c>
      <c r="AA96" s="145" t="s">
        <v>434</v>
      </c>
      <c r="AB96" s="145" t="s">
        <v>434</v>
      </c>
      <c r="AC96" s="145" t="s">
        <v>434</v>
      </c>
      <c r="AD96" s="145" t="s">
        <v>434</v>
      </c>
      <c r="AE96" s="60"/>
      <c r="AF96" s="26" t="s">
        <v>434</v>
      </c>
      <c r="AG96" s="26" t="s">
        <v>434</v>
      </c>
      <c r="AH96" s="26" t="s">
        <v>434</v>
      </c>
      <c r="AI96" s="26" t="s">
        <v>434</v>
      </c>
      <c r="AJ96" s="26" t="s">
        <v>434</v>
      </c>
      <c r="AK96" s="26" t="s">
        <v>434</v>
      </c>
      <c r="AL96" s="49" t="s">
        <v>430</v>
      </c>
    </row>
    <row r="97" spans="1:38" s="2" customFormat="1" ht="26.25" customHeight="1" thickBot="1" x14ac:dyDescent="0.3">
      <c r="A97" s="70" t="s">
        <v>54</v>
      </c>
      <c r="B97" s="74" t="s">
        <v>240</v>
      </c>
      <c r="C97" s="71" t="s">
        <v>241</v>
      </c>
      <c r="D97" s="84"/>
      <c r="E97" s="145" t="s">
        <v>434</v>
      </c>
      <c r="F97" s="145" t="s">
        <v>434</v>
      </c>
      <c r="G97" s="145" t="s">
        <v>434</v>
      </c>
      <c r="H97" s="145"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145" t="s">
        <v>434</v>
      </c>
      <c r="V97" s="145" t="s">
        <v>434</v>
      </c>
      <c r="W97" s="145" t="s">
        <v>434</v>
      </c>
      <c r="X97" s="145" t="s">
        <v>434</v>
      </c>
      <c r="Y97" s="145" t="s">
        <v>434</v>
      </c>
      <c r="Z97" s="145" t="s">
        <v>434</v>
      </c>
      <c r="AA97" s="145" t="s">
        <v>434</v>
      </c>
      <c r="AB97" s="145" t="s">
        <v>434</v>
      </c>
      <c r="AC97" s="145" t="s">
        <v>434</v>
      </c>
      <c r="AD97" s="145" t="s">
        <v>434</v>
      </c>
      <c r="AE97" s="60"/>
      <c r="AF97" s="26" t="s">
        <v>434</v>
      </c>
      <c r="AG97" s="26" t="s">
        <v>434</v>
      </c>
      <c r="AH97" s="26" t="s">
        <v>434</v>
      </c>
      <c r="AI97" s="26" t="s">
        <v>434</v>
      </c>
      <c r="AJ97" s="26" t="s">
        <v>434</v>
      </c>
      <c r="AK97" s="26" t="s">
        <v>434</v>
      </c>
      <c r="AL97" s="49" t="s">
        <v>430</v>
      </c>
    </row>
    <row r="98" spans="1:38" s="2" customFormat="1" ht="26.25" customHeight="1" thickBot="1" x14ac:dyDescent="0.3">
      <c r="A98" s="70" t="s">
        <v>54</v>
      </c>
      <c r="B98" s="74" t="s">
        <v>242</v>
      </c>
      <c r="C98" s="76" t="s">
        <v>243</v>
      </c>
      <c r="D98" s="84"/>
      <c r="E98" s="145" t="s">
        <v>430</v>
      </c>
      <c r="F98" s="145" t="s">
        <v>429</v>
      </c>
      <c r="G98" s="145" t="s">
        <v>430</v>
      </c>
      <c r="H98" s="145">
        <v>8.2000000000000003E-2</v>
      </c>
      <c r="I98" s="145" t="s">
        <v>429</v>
      </c>
      <c r="J98" s="145" t="s">
        <v>429</v>
      </c>
      <c r="K98" s="145" t="s">
        <v>429</v>
      </c>
      <c r="L98" s="145" t="s">
        <v>430</v>
      </c>
      <c r="M98" s="145" t="s">
        <v>430</v>
      </c>
      <c r="N98" s="145" t="s">
        <v>430</v>
      </c>
      <c r="O98" s="145" t="s">
        <v>430</v>
      </c>
      <c r="P98" s="145" t="s">
        <v>430</v>
      </c>
      <c r="Q98" s="145" t="s">
        <v>430</v>
      </c>
      <c r="R98" s="145" t="s">
        <v>430</v>
      </c>
      <c r="S98" s="145" t="s">
        <v>430</v>
      </c>
      <c r="T98" s="145" t="s">
        <v>430</v>
      </c>
      <c r="U98" s="145" t="s">
        <v>430</v>
      </c>
      <c r="V98" s="145" t="s">
        <v>430</v>
      </c>
      <c r="W98" s="145" t="s">
        <v>429</v>
      </c>
      <c r="X98" s="145" t="s">
        <v>430</v>
      </c>
      <c r="Y98" s="145" t="s">
        <v>430</v>
      </c>
      <c r="Z98" s="145" t="s">
        <v>430</v>
      </c>
      <c r="AA98" s="145" t="s">
        <v>430</v>
      </c>
      <c r="AB98" s="145" t="s">
        <v>430</v>
      </c>
      <c r="AC98" s="145" t="s">
        <v>430</v>
      </c>
      <c r="AD98" s="145" t="s">
        <v>430</v>
      </c>
      <c r="AE98" s="60"/>
      <c r="AF98" s="26" t="s">
        <v>430</v>
      </c>
      <c r="AG98" s="26" t="s">
        <v>430</v>
      </c>
      <c r="AH98" s="26" t="s">
        <v>430</v>
      </c>
      <c r="AI98" s="26" t="s">
        <v>430</v>
      </c>
      <c r="AJ98" s="26" t="s">
        <v>430</v>
      </c>
      <c r="AK98" s="26" t="s">
        <v>430</v>
      </c>
      <c r="AL98" s="49" t="s">
        <v>430</v>
      </c>
    </row>
    <row r="99" spans="1:38" s="2" customFormat="1" ht="26.25" customHeight="1" thickBot="1" x14ac:dyDescent="0.3">
      <c r="A99" s="70" t="s">
        <v>244</v>
      </c>
      <c r="B99" s="70" t="s">
        <v>245</v>
      </c>
      <c r="C99" s="71" t="s">
        <v>454</v>
      </c>
      <c r="D99" s="84"/>
      <c r="E99" s="145">
        <v>0.17061384490714135</v>
      </c>
      <c r="F99" s="145">
        <v>9.7410775990000005</v>
      </c>
      <c r="G99" s="145" t="s">
        <v>430</v>
      </c>
      <c r="H99" s="145">
        <v>6.0146070671136682</v>
      </c>
      <c r="I99" s="145" t="s">
        <v>429</v>
      </c>
      <c r="J99" s="145" t="s">
        <v>429</v>
      </c>
      <c r="K99" s="145" t="s">
        <v>429</v>
      </c>
      <c r="L99" s="145" t="s">
        <v>430</v>
      </c>
      <c r="M99" s="145" t="s">
        <v>430</v>
      </c>
      <c r="N99" s="145" t="s">
        <v>430</v>
      </c>
      <c r="O99" s="145" t="s">
        <v>430</v>
      </c>
      <c r="P99" s="145" t="s">
        <v>430</v>
      </c>
      <c r="Q99" s="145" t="s">
        <v>430</v>
      </c>
      <c r="R99" s="145" t="s">
        <v>430</v>
      </c>
      <c r="S99" s="145" t="s">
        <v>430</v>
      </c>
      <c r="T99" s="145" t="s">
        <v>430</v>
      </c>
      <c r="U99" s="145" t="s">
        <v>430</v>
      </c>
      <c r="V99" s="145" t="s">
        <v>430</v>
      </c>
      <c r="W99" s="145" t="s">
        <v>430</v>
      </c>
      <c r="X99" s="145" t="s">
        <v>430</v>
      </c>
      <c r="Y99" s="145" t="s">
        <v>430</v>
      </c>
      <c r="Z99" s="145" t="s">
        <v>430</v>
      </c>
      <c r="AA99" s="145" t="s">
        <v>430</v>
      </c>
      <c r="AB99" s="145" t="s">
        <v>430</v>
      </c>
      <c r="AC99" s="145" t="s">
        <v>430</v>
      </c>
      <c r="AD99" s="145" t="s">
        <v>430</v>
      </c>
      <c r="AE99" s="60" t="s">
        <v>443</v>
      </c>
      <c r="AF99" s="26" t="s">
        <v>430</v>
      </c>
      <c r="AG99" s="26" t="s">
        <v>430</v>
      </c>
      <c r="AH99" s="26" t="s">
        <v>430</v>
      </c>
      <c r="AI99" s="26" t="s">
        <v>430</v>
      </c>
      <c r="AJ99" s="26" t="s">
        <v>430</v>
      </c>
      <c r="AK99" s="26">
        <v>689.2</v>
      </c>
      <c r="AL99" s="49" t="s">
        <v>246</v>
      </c>
    </row>
    <row r="100" spans="1:38" s="2" customFormat="1" ht="26.25" customHeight="1" thickBot="1" x14ac:dyDescent="0.3">
      <c r="A100" s="70" t="s">
        <v>244</v>
      </c>
      <c r="B100" s="70" t="s">
        <v>247</v>
      </c>
      <c r="C100" s="71" t="s">
        <v>455</v>
      </c>
      <c r="D100" s="84"/>
      <c r="E100" s="145">
        <v>0.130692697703165</v>
      </c>
      <c r="F100" s="145">
        <v>3.6414891028000009</v>
      </c>
      <c r="G100" s="145" t="s">
        <v>430</v>
      </c>
      <c r="H100" s="145">
        <v>3.9863898950770364</v>
      </c>
      <c r="I100" s="145" t="s">
        <v>429</v>
      </c>
      <c r="J100" s="145" t="s">
        <v>429</v>
      </c>
      <c r="K100" s="145" t="s">
        <v>429</v>
      </c>
      <c r="L100" s="145" t="s">
        <v>430</v>
      </c>
      <c r="M100" s="145" t="s">
        <v>430</v>
      </c>
      <c r="N100" s="145" t="s">
        <v>430</v>
      </c>
      <c r="O100" s="145" t="s">
        <v>430</v>
      </c>
      <c r="P100" s="145" t="s">
        <v>430</v>
      </c>
      <c r="Q100" s="145" t="s">
        <v>430</v>
      </c>
      <c r="R100" s="145" t="s">
        <v>430</v>
      </c>
      <c r="S100" s="145" t="s">
        <v>430</v>
      </c>
      <c r="T100" s="145" t="s">
        <v>430</v>
      </c>
      <c r="U100" s="145" t="s">
        <v>430</v>
      </c>
      <c r="V100" s="145" t="s">
        <v>430</v>
      </c>
      <c r="W100" s="145" t="s">
        <v>430</v>
      </c>
      <c r="X100" s="145" t="s">
        <v>430</v>
      </c>
      <c r="Y100" s="145" t="s">
        <v>430</v>
      </c>
      <c r="Z100" s="145" t="s">
        <v>430</v>
      </c>
      <c r="AA100" s="145" t="s">
        <v>430</v>
      </c>
      <c r="AB100" s="145" t="s">
        <v>430</v>
      </c>
      <c r="AC100" s="145" t="s">
        <v>430</v>
      </c>
      <c r="AD100" s="145" t="s">
        <v>430</v>
      </c>
      <c r="AE100" s="60" t="s">
        <v>443</v>
      </c>
      <c r="AF100" s="26" t="s">
        <v>430</v>
      </c>
      <c r="AG100" s="26" t="s">
        <v>430</v>
      </c>
      <c r="AH100" s="26" t="s">
        <v>430</v>
      </c>
      <c r="AI100" s="26" t="s">
        <v>430</v>
      </c>
      <c r="AJ100" s="26" t="s">
        <v>430</v>
      </c>
      <c r="AK100" s="26">
        <v>1029.4000000000001</v>
      </c>
      <c r="AL100" s="49" t="s">
        <v>246</v>
      </c>
    </row>
    <row r="101" spans="1:38" s="2" customFormat="1" ht="26.25" customHeight="1" thickBot="1" x14ac:dyDescent="0.3">
      <c r="A101" s="70" t="s">
        <v>244</v>
      </c>
      <c r="B101" s="70" t="s">
        <v>248</v>
      </c>
      <c r="C101" s="71" t="s">
        <v>249</v>
      </c>
      <c r="D101" s="84"/>
      <c r="E101" s="145">
        <v>7.1702236222834573E-3</v>
      </c>
      <c r="F101" s="145">
        <v>0.1124746425</v>
      </c>
      <c r="G101" s="145" t="s">
        <v>430</v>
      </c>
      <c r="H101" s="145">
        <v>8.1988261045868177E-2</v>
      </c>
      <c r="I101" s="145">
        <v>8.2175019000000011E-4</v>
      </c>
      <c r="J101" s="145">
        <v>2.4652505690000003E-3</v>
      </c>
      <c r="K101" s="145">
        <v>5.7522513269999999E-3</v>
      </c>
      <c r="L101" s="145" t="s">
        <v>430</v>
      </c>
      <c r="M101" s="145" t="s">
        <v>430</v>
      </c>
      <c r="N101" s="145" t="s">
        <v>430</v>
      </c>
      <c r="O101" s="145" t="s">
        <v>430</v>
      </c>
      <c r="P101" s="145" t="s">
        <v>430</v>
      </c>
      <c r="Q101" s="145" t="s">
        <v>430</v>
      </c>
      <c r="R101" s="145" t="s">
        <v>430</v>
      </c>
      <c r="S101" s="145" t="s">
        <v>430</v>
      </c>
      <c r="T101" s="145" t="s">
        <v>430</v>
      </c>
      <c r="U101" s="145" t="s">
        <v>430</v>
      </c>
      <c r="V101" s="145" t="s">
        <v>430</v>
      </c>
      <c r="W101" s="145" t="s">
        <v>430</v>
      </c>
      <c r="X101" s="145" t="s">
        <v>430</v>
      </c>
      <c r="Y101" s="145" t="s">
        <v>430</v>
      </c>
      <c r="Z101" s="145" t="s">
        <v>430</v>
      </c>
      <c r="AA101" s="145" t="s">
        <v>430</v>
      </c>
      <c r="AB101" s="145" t="s">
        <v>430</v>
      </c>
      <c r="AC101" s="145" t="s">
        <v>430</v>
      </c>
      <c r="AD101" s="145" t="s">
        <v>430</v>
      </c>
      <c r="AE101" s="60" t="s">
        <v>443</v>
      </c>
      <c r="AF101" s="26" t="s">
        <v>430</v>
      </c>
      <c r="AG101" s="26" t="s">
        <v>430</v>
      </c>
      <c r="AH101" s="26" t="s">
        <v>430</v>
      </c>
      <c r="AI101" s="26" t="s">
        <v>430</v>
      </c>
      <c r="AJ101" s="26" t="s">
        <v>430</v>
      </c>
      <c r="AK101" s="26">
        <v>103.8</v>
      </c>
      <c r="AL101" s="49" t="s">
        <v>246</v>
      </c>
    </row>
    <row r="102" spans="1:38" s="2" customFormat="1" ht="26.25" customHeight="1" thickBot="1" x14ac:dyDescent="0.3">
      <c r="A102" s="70" t="s">
        <v>244</v>
      </c>
      <c r="B102" s="70" t="s">
        <v>250</v>
      </c>
      <c r="C102" s="71" t="s">
        <v>456</v>
      </c>
      <c r="D102" s="84"/>
      <c r="E102" s="145">
        <v>7.9753384967857055E-2</v>
      </c>
      <c r="F102" s="145">
        <v>0.42596511679800003</v>
      </c>
      <c r="G102" s="145" t="s">
        <v>430</v>
      </c>
      <c r="H102" s="145">
        <v>4.0057826632943598</v>
      </c>
      <c r="I102" s="145" t="s">
        <v>430</v>
      </c>
      <c r="J102" s="145" t="s">
        <v>430</v>
      </c>
      <c r="K102" s="145" t="s">
        <v>430</v>
      </c>
      <c r="L102" s="145" t="s">
        <v>430</v>
      </c>
      <c r="M102" s="145" t="s">
        <v>430</v>
      </c>
      <c r="N102" s="145" t="s">
        <v>430</v>
      </c>
      <c r="O102" s="145" t="s">
        <v>430</v>
      </c>
      <c r="P102" s="145" t="s">
        <v>430</v>
      </c>
      <c r="Q102" s="145" t="s">
        <v>430</v>
      </c>
      <c r="R102" s="145" t="s">
        <v>430</v>
      </c>
      <c r="S102" s="145" t="s">
        <v>430</v>
      </c>
      <c r="T102" s="145" t="s">
        <v>430</v>
      </c>
      <c r="U102" s="145" t="s">
        <v>430</v>
      </c>
      <c r="V102" s="145" t="s">
        <v>430</v>
      </c>
      <c r="W102" s="145" t="s">
        <v>430</v>
      </c>
      <c r="X102" s="145" t="s">
        <v>430</v>
      </c>
      <c r="Y102" s="145" t="s">
        <v>430</v>
      </c>
      <c r="Z102" s="145" t="s">
        <v>430</v>
      </c>
      <c r="AA102" s="145" t="s">
        <v>430</v>
      </c>
      <c r="AB102" s="145" t="s">
        <v>430</v>
      </c>
      <c r="AC102" s="145" t="s">
        <v>430</v>
      </c>
      <c r="AD102" s="145" t="s">
        <v>430</v>
      </c>
      <c r="AE102" s="60" t="s">
        <v>443</v>
      </c>
      <c r="AF102" s="26" t="s">
        <v>430</v>
      </c>
      <c r="AG102" s="26" t="s">
        <v>430</v>
      </c>
      <c r="AH102" s="26" t="s">
        <v>430</v>
      </c>
      <c r="AI102" s="26" t="s">
        <v>430</v>
      </c>
      <c r="AJ102" s="26" t="s">
        <v>430</v>
      </c>
      <c r="AK102" s="26">
        <v>999.28400000000011</v>
      </c>
      <c r="AL102" s="49" t="s">
        <v>246</v>
      </c>
    </row>
    <row r="103" spans="1:38" s="2" customFormat="1" ht="26.25" customHeight="1" thickBot="1" x14ac:dyDescent="0.3">
      <c r="A103" s="70" t="s">
        <v>244</v>
      </c>
      <c r="B103" s="70" t="s">
        <v>251</v>
      </c>
      <c r="C103" s="71" t="s">
        <v>252</v>
      </c>
      <c r="D103" s="84"/>
      <c r="E103" s="145" t="s">
        <v>434</v>
      </c>
      <c r="F103" s="145" t="s">
        <v>434</v>
      </c>
      <c r="G103" s="145" t="s">
        <v>434</v>
      </c>
      <c r="H103" s="145" t="s">
        <v>434</v>
      </c>
      <c r="I103" s="145" t="s">
        <v>434</v>
      </c>
      <c r="J103" s="145" t="s">
        <v>434</v>
      </c>
      <c r="K103" s="145" t="s">
        <v>434</v>
      </c>
      <c r="L103" s="145" t="s">
        <v>434</v>
      </c>
      <c r="M103" s="145" t="s">
        <v>434</v>
      </c>
      <c r="N103" s="145" t="s">
        <v>434</v>
      </c>
      <c r="O103" s="145" t="s">
        <v>434</v>
      </c>
      <c r="P103" s="145" t="s">
        <v>434</v>
      </c>
      <c r="Q103" s="145" t="s">
        <v>434</v>
      </c>
      <c r="R103" s="145" t="s">
        <v>434</v>
      </c>
      <c r="S103" s="145" t="s">
        <v>434</v>
      </c>
      <c r="T103" s="145" t="s">
        <v>434</v>
      </c>
      <c r="U103" s="145" t="s">
        <v>434</v>
      </c>
      <c r="V103" s="145" t="s">
        <v>434</v>
      </c>
      <c r="W103" s="145" t="s">
        <v>434</v>
      </c>
      <c r="X103" s="145" t="s">
        <v>434</v>
      </c>
      <c r="Y103" s="145" t="s">
        <v>434</v>
      </c>
      <c r="Z103" s="145" t="s">
        <v>434</v>
      </c>
      <c r="AA103" s="145" t="s">
        <v>434</v>
      </c>
      <c r="AB103" s="145" t="s">
        <v>434</v>
      </c>
      <c r="AC103" s="145" t="s">
        <v>434</v>
      </c>
      <c r="AD103" s="145" t="s">
        <v>434</v>
      </c>
      <c r="AE103" s="60" t="s">
        <v>443</v>
      </c>
      <c r="AF103" s="26"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1" t="s">
        <v>254</v>
      </c>
      <c r="D104" s="84"/>
      <c r="E104" s="145">
        <v>5.2423490262066619E-4</v>
      </c>
      <c r="F104" s="145">
        <v>4.8168243640000002E-3</v>
      </c>
      <c r="G104" s="145" t="s">
        <v>430</v>
      </c>
      <c r="H104" s="145">
        <v>5.9943254872324844E-3</v>
      </c>
      <c r="I104" s="145">
        <v>4.7500010999999999E-5</v>
      </c>
      <c r="J104" s="145">
        <v>1.42500033E-4</v>
      </c>
      <c r="K104" s="145">
        <v>3.3250007700000002E-4</v>
      </c>
      <c r="L104" s="145" t="s">
        <v>430</v>
      </c>
      <c r="M104" s="145" t="s">
        <v>430</v>
      </c>
      <c r="N104" s="145" t="s">
        <v>430</v>
      </c>
      <c r="O104" s="145" t="s">
        <v>430</v>
      </c>
      <c r="P104" s="145" t="s">
        <v>430</v>
      </c>
      <c r="Q104" s="145" t="s">
        <v>430</v>
      </c>
      <c r="R104" s="145" t="s">
        <v>430</v>
      </c>
      <c r="S104" s="145" t="s">
        <v>430</v>
      </c>
      <c r="T104" s="145" t="s">
        <v>430</v>
      </c>
      <c r="U104" s="145" t="s">
        <v>430</v>
      </c>
      <c r="V104" s="145" t="s">
        <v>430</v>
      </c>
      <c r="W104" s="145" t="s">
        <v>430</v>
      </c>
      <c r="X104" s="145" t="s">
        <v>430</v>
      </c>
      <c r="Y104" s="145" t="s">
        <v>430</v>
      </c>
      <c r="Z104" s="145" t="s">
        <v>430</v>
      </c>
      <c r="AA104" s="145" t="s">
        <v>430</v>
      </c>
      <c r="AB104" s="145" t="s">
        <v>430</v>
      </c>
      <c r="AC104" s="145" t="s">
        <v>430</v>
      </c>
      <c r="AD104" s="145" t="s">
        <v>430</v>
      </c>
      <c r="AE104" s="60" t="s">
        <v>443</v>
      </c>
      <c r="AF104" s="26" t="s">
        <v>430</v>
      </c>
      <c r="AG104" s="26" t="s">
        <v>430</v>
      </c>
      <c r="AH104" s="26" t="s">
        <v>430</v>
      </c>
      <c r="AI104" s="26" t="s">
        <v>430</v>
      </c>
      <c r="AJ104" s="26" t="s">
        <v>430</v>
      </c>
      <c r="AK104" s="26">
        <v>6</v>
      </c>
      <c r="AL104" s="49" t="s">
        <v>246</v>
      </c>
    </row>
    <row r="105" spans="1:38" s="2" customFormat="1" ht="26.25" customHeight="1" thickBot="1" x14ac:dyDescent="0.3">
      <c r="A105" s="70" t="s">
        <v>244</v>
      </c>
      <c r="B105" s="70" t="s">
        <v>255</v>
      </c>
      <c r="C105" s="71" t="s">
        <v>256</v>
      </c>
      <c r="D105" s="84"/>
      <c r="E105" s="145">
        <v>1.4116029664154713E-2</v>
      </c>
      <c r="F105" s="145">
        <v>0.11521629567900001</v>
      </c>
      <c r="G105" s="145" t="s">
        <v>430</v>
      </c>
      <c r="H105" s="145">
        <v>0.26015984451798069</v>
      </c>
      <c r="I105" s="145" t="s">
        <v>429</v>
      </c>
      <c r="J105" s="145" t="s">
        <v>429</v>
      </c>
      <c r="K105" s="145" t="s">
        <v>429</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60" t="s">
        <v>443</v>
      </c>
      <c r="AF105" s="26" t="s">
        <v>430</v>
      </c>
      <c r="AG105" s="26" t="s">
        <v>430</v>
      </c>
      <c r="AH105" s="26" t="s">
        <v>430</v>
      </c>
      <c r="AI105" s="26" t="s">
        <v>430</v>
      </c>
      <c r="AJ105" s="26" t="s">
        <v>430</v>
      </c>
      <c r="AK105" s="26">
        <v>33.101999999999997</v>
      </c>
      <c r="AL105" s="49" t="s">
        <v>246</v>
      </c>
    </row>
    <row r="106" spans="1:38" s="2" customFormat="1" ht="26.25" customHeight="1" thickBot="1" x14ac:dyDescent="0.3">
      <c r="A106" s="70" t="s">
        <v>244</v>
      </c>
      <c r="B106" s="70" t="s">
        <v>257</v>
      </c>
      <c r="C106" s="71" t="s">
        <v>258</v>
      </c>
      <c r="D106" s="84"/>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60" t="s">
        <v>443</v>
      </c>
      <c r="AF106" s="26"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1" t="s">
        <v>458</v>
      </c>
      <c r="D107" s="84"/>
      <c r="E107" s="145">
        <v>3.9095577033517397E-2</v>
      </c>
      <c r="F107" s="145">
        <v>0.25856417580000002</v>
      </c>
      <c r="G107" s="145" t="s">
        <v>430</v>
      </c>
      <c r="H107" s="145">
        <v>0.74791207956009786</v>
      </c>
      <c r="I107" s="145" t="s">
        <v>429</v>
      </c>
      <c r="J107" s="145" t="s">
        <v>429</v>
      </c>
      <c r="K107" s="145" t="s">
        <v>429</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60" t="s">
        <v>443</v>
      </c>
      <c r="AF107" s="26" t="s">
        <v>430</v>
      </c>
      <c r="AG107" s="26" t="s">
        <v>430</v>
      </c>
      <c r="AH107" s="26" t="s">
        <v>430</v>
      </c>
      <c r="AI107" s="26" t="s">
        <v>430</v>
      </c>
      <c r="AJ107" s="26" t="s">
        <v>430</v>
      </c>
      <c r="AK107" s="26">
        <v>5341.5</v>
      </c>
      <c r="AL107" s="49" t="s">
        <v>246</v>
      </c>
    </row>
    <row r="108" spans="1:38" s="2" customFormat="1" ht="26.25" customHeight="1" thickBot="1" x14ac:dyDescent="0.3">
      <c r="A108" s="70" t="s">
        <v>244</v>
      </c>
      <c r="B108" s="70" t="s">
        <v>260</v>
      </c>
      <c r="C108" s="71" t="s">
        <v>459</v>
      </c>
      <c r="D108" s="84"/>
      <c r="E108" s="145">
        <v>1.6183803247862137E-2</v>
      </c>
      <c r="F108" s="145">
        <v>0.14178140240000001</v>
      </c>
      <c r="G108" s="145" t="s">
        <v>430</v>
      </c>
      <c r="H108" s="145">
        <v>0.12580602710126568</v>
      </c>
      <c r="I108" s="145" t="s">
        <v>429</v>
      </c>
      <c r="J108" s="145" t="s">
        <v>429</v>
      </c>
      <c r="K108" s="145" t="s">
        <v>429</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60" t="s">
        <v>443</v>
      </c>
      <c r="AF108" s="26" t="s">
        <v>430</v>
      </c>
      <c r="AG108" s="26" t="s">
        <v>430</v>
      </c>
      <c r="AH108" s="26" t="s">
        <v>430</v>
      </c>
      <c r="AI108" s="26" t="s">
        <v>430</v>
      </c>
      <c r="AJ108" s="26" t="s">
        <v>430</v>
      </c>
      <c r="AK108" s="26">
        <v>1970</v>
      </c>
      <c r="AL108" s="49" t="s">
        <v>246</v>
      </c>
    </row>
    <row r="109" spans="1:38" s="2" customFormat="1" ht="26.25" customHeight="1" thickBot="1" x14ac:dyDescent="0.3">
      <c r="A109" s="70" t="s">
        <v>244</v>
      </c>
      <c r="B109" s="70" t="s">
        <v>261</v>
      </c>
      <c r="C109" s="71" t="s">
        <v>460</v>
      </c>
      <c r="D109" s="84"/>
      <c r="E109" s="145">
        <v>1.2147253247571427E-3</v>
      </c>
      <c r="F109" s="145">
        <v>7.1481731359999993E-3</v>
      </c>
      <c r="G109" s="145" t="s">
        <v>430</v>
      </c>
      <c r="H109" s="145">
        <v>9.4427463666857149E-3</v>
      </c>
      <c r="I109" s="145" t="s">
        <v>429</v>
      </c>
      <c r="J109" s="145" t="s">
        <v>429</v>
      </c>
      <c r="K109" s="145" t="s">
        <v>429</v>
      </c>
      <c r="L109" s="145" t="s">
        <v>430</v>
      </c>
      <c r="M109" s="145" t="s">
        <v>430</v>
      </c>
      <c r="N109" s="145" t="s">
        <v>430</v>
      </c>
      <c r="O109" s="145" t="s">
        <v>430</v>
      </c>
      <c r="P109" s="145" t="s">
        <v>430</v>
      </c>
      <c r="Q109" s="145" t="s">
        <v>430</v>
      </c>
      <c r="R109" s="145" t="s">
        <v>430</v>
      </c>
      <c r="S109" s="145" t="s">
        <v>430</v>
      </c>
      <c r="T109" s="145" t="s">
        <v>430</v>
      </c>
      <c r="U109" s="145" t="s">
        <v>430</v>
      </c>
      <c r="V109" s="145" t="s">
        <v>430</v>
      </c>
      <c r="W109" s="145" t="s">
        <v>430</v>
      </c>
      <c r="X109" s="145" t="s">
        <v>430</v>
      </c>
      <c r="Y109" s="145" t="s">
        <v>430</v>
      </c>
      <c r="Z109" s="145" t="s">
        <v>430</v>
      </c>
      <c r="AA109" s="145" t="s">
        <v>430</v>
      </c>
      <c r="AB109" s="145" t="s">
        <v>430</v>
      </c>
      <c r="AC109" s="145" t="s">
        <v>430</v>
      </c>
      <c r="AD109" s="145" t="s">
        <v>430</v>
      </c>
      <c r="AE109" s="60" t="s">
        <v>443</v>
      </c>
      <c r="AF109" s="26" t="s">
        <v>430</v>
      </c>
      <c r="AG109" s="26" t="s">
        <v>430</v>
      </c>
      <c r="AH109" s="26" t="s">
        <v>430</v>
      </c>
      <c r="AI109" s="26" t="s">
        <v>430</v>
      </c>
      <c r="AJ109" s="26" t="s">
        <v>430</v>
      </c>
      <c r="AK109" s="26">
        <v>60</v>
      </c>
      <c r="AL109" s="49" t="s">
        <v>246</v>
      </c>
    </row>
    <row r="110" spans="1:38" s="2" customFormat="1" ht="26.25" customHeight="1" thickBot="1" x14ac:dyDescent="0.3">
      <c r="A110" s="70" t="s">
        <v>244</v>
      </c>
      <c r="B110" s="70" t="s">
        <v>262</v>
      </c>
      <c r="C110" s="71" t="s">
        <v>461</v>
      </c>
      <c r="D110" s="84"/>
      <c r="E110" s="145">
        <v>9.112055940221039E-3</v>
      </c>
      <c r="F110" s="145">
        <v>4.4414069277000007E-2</v>
      </c>
      <c r="G110" s="145" t="s">
        <v>430</v>
      </c>
      <c r="H110" s="145">
        <v>9.3558400592692881E-2</v>
      </c>
      <c r="I110" s="145" t="s">
        <v>429</v>
      </c>
      <c r="J110" s="145" t="s">
        <v>429</v>
      </c>
      <c r="K110" s="145" t="s">
        <v>429</v>
      </c>
      <c r="L110" s="145" t="s">
        <v>430</v>
      </c>
      <c r="M110" s="145" t="s">
        <v>430</v>
      </c>
      <c r="N110" s="145" t="s">
        <v>430</v>
      </c>
      <c r="O110" s="145" t="s">
        <v>430</v>
      </c>
      <c r="P110" s="145" t="s">
        <v>430</v>
      </c>
      <c r="Q110" s="145" t="s">
        <v>430</v>
      </c>
      <c r="R110" s="145" t="s">
        <v>430</v>
      </c>
      <c r="S110" s="145" t="s">
        <v>430</v>
      </c>
      <c r="T110" s="145" t="s">
        <v>430</v>
      </c>
      <c r="U110" s="145" t="s">
        <v>430</v>
      </c>
      <c r="V110" s="145" t="s">
        <v>430</v>
      </c>
      <c r="W110" s="145" t="s">
        <v>430</v>
      </c>
      <c r="X110" s="145" t="s">
        <v>430</v>
      </c>
      <c r="Y110" s="145" t="s">
        <v>430</v>
      </c>
      <c r="Z110" s="145" t="s">
        <v>430</v>
      </c>
      <c r="AA110" s="145" t="s">
        <v>430</v>
      </c>
      <c r="AB110" s="145" t="s">
        <v>430</v>
      </c>
      <c r="AC110" s="145" t="s">
        <v>430</v>
      </c>
      <c r="AD110" s="145" t="s">
        <v>430</v>
      </c>
      <c r="AE110" s="60" t="s">
        <v>443</v>
      </c>
      <c r="AF110" s="26" t="s">
        <v>430</v>
      </c>
      <c r="AG110" s="26" t="s">
        <v>430</v>
      </c>
      <c r="AH110" s="26" t="s">
        <v>430</v>
      </c>
      <c r="AI110" s="26" t="s">
        <v>430</v>
      </c>
      <c r="AJ110" s="26" t="s">
        <v>430</v>
      </c>
      <c r="AK110" s="26">
        <v>1641.7</v>
      </c>
      <c r="AL110" s="49" t="s">
        <v>246</v>
      </c>
    </row>
    <row r="111" spans="1:38" s="2" customFormat="1" ht="26.25" customHeight="1" thickBot="1" x14ac:dyDescent="0.3">
      <c r="A111" s="70" t="s">
        <v>244</v>
      </c>
      <c r="B111" s="70" t="s">
        <v>263</v>
      </c>
      <c r="C111" s="71" t="s">
        <v>462</v>
      </c>
      <c r="D111" s="84"/>
      <c r="E111" s="145">
        <v>8.2088066431184104E-2</v>
      </c>
      <c r="F111" s="145">
        <v>2.6051113864</v>
      </c>
      <c r="G111" s="145" t="s">
        <v>430</v>
      </c>
      <c r="H111" s="145">
        <v>3.6927140946738373</v>
      </c>
      <c r="I111" s="145">
        <v>2.7645176E-2</v>
      </c>
      <c r="J111" s="145">
        <v>5.5290352000000001E-2</v>
      </c>
      <c r="K111" s="145">
        <v>0.124403292</v>
      </c>
      <c r="L111" s="145" t="s">
        <v>430</v>
      </c>
      <c r="M111" s="145" t="s">
        <v>430</v>
      </c>
      <c r="N111" s="145" t="s">
        <v>430</v>
      </c>
      <c r="O111" s="145" t="s">
        <v>430</v>
      </c>
      <c r="P111" s="145" t="s">
        <v>430</v>
      </c>
      <c r="Q111" s="145" t="s">
        <v>430</v>
      </c>
      <c r="R111" s="145" t="s">
        <v>430</v>
      </c>
      <c r="S111" s="145" t="s">
        <v>430</v>
      </c>
      <c r="T111" s="145" t="s">
        <v>430</v>
      </c>
      <c r="U111" s="145" t="s">
        <v>430</v>
      </c>
      <c r="V111" s="145" t="s">
        <v>430</v>
      </c>
      <c r="W111" s="145" t="s">
        <v>430</v>
      </c>
      <c r="X111" s="145" t="s">
        <v>430</v>
      </c>
      <c r="Y111" s="145" t="s">
        <v>430</v>
      </c>
      <c r="Z111" s="145" t="s">
        <v>430</v>
      </c>
      <c r="AA111" s="145" t="s">
        <v>430</v>
      </c>
      <c r="AB111" s="145" t="s">
        <v>430</v>
      </c>
      <c r="AC111" s="145" t="s">
        <v>430</v>
      </c>
      <c r="AD111" s="145" t="s">
        <v>430</v>
      </c>
      <c r="AE111" s="60" t="s">
        <v>443</v>
      </c>
      <c r="AF111" s="26" t="s">
        <v>430</v>
      </c>
      <c r="AG111" s="26" t="s">
        <v>430</v>
      </c>
      <c r="AH111" s="26" t="s">
        <v>430</v>
      </c>
      <c r="AI111" s="26" t="s">
        <v>430</v>
      </c>
      <c r="AJ111" s="26" t="s">
        <v>430</v>
      </c>
      <c r="AK111" s="26">
        <v>7095.8519999999999</v>
      </c>
      <c r="AL111" s="49" t="s">
        <v>246</v>
      </c>
    </row>
    <row r="112" spans="1:38" s="2" customFormat="1" ht="26.25" customHeight="1" thickBot="1" x14ac:dyDescent="0.3">
      <c r="A112" s="70" t="s">
        <v>264</v>
      </c>
      <c r="B112" s="70" t="s">
        <v>265</v>
      </c>
      <c r="C112" s="71" t="s">
        <v>266</v>
      </c>
      <c r="D112" s="72"/>
      <c r="E112" s="145">
        <v>7.0928818977240962</v>
      </c>
      <c r="F112" s="145" t="s">
        <v>430</v>
      </c>
      <c r="G112" s="145" t="s">
        <v>430</v>
      </c>
      <c r="H112" s="145">
        <v>2.708342721358818</v>
      </c>
      <c r="I112" s="145" t="s">
        <v>431</v>
      </c>
      <c r="J112" s="145" t="s">
        <v>431</v>
      </c>
      <c r="K112" s="145" t="s">
        <v>431</v>
      </c>
      <c r="L112" s="145" t="s">
        <v>430</v>
      </c>
      <c r="M112" s="145" t="s">
        <v>430</v>
      </c>
      <c r="N112" s="145" t="s">
        <v>430</v>
      </c>
      <c r="O112" s="145" t="s">
        <v>430</v>
      </c>
      <c r="P112" s="145" t="s">
        <v>430</v>
      </c>
      <c r="Q112" s="145" t="s">
        <v>430</v>
      </c>
      <c r="R112" s="145" t="s">
        <v>430</v>
      </c>
      <c r="S112" s="145" t="s">
        <v>430</v>
      </c>
      <c r="T112" s="145" t="s">
        <v>430</v>
      </c>
      <c r="U112" s="145" t="s">
        <v>430</v>
      </c>
      <c r="V112" s="145" t="s">
        <v>430</v>
      </c>
      <c r="W112" s="145" t="s">
        <v>430</v>
      </c>
      <c r="X112" s="145" t="s">
        <v>430</v>
      </c>
      <c r="Y112" s="145" t="s">
        <v>430</v>
      </c>
      <c r="Z112" s="145" t="s">
        <v>430</v>
      </c>
      <c r="AA112" s="145" t="s">
        <v>430</v>
      </c>
      <c r="AB112" s="145" t="s">
        <v>430</v>
      </c>
      <c r="AC112" s="145" t="s">
        <v>430</v>
      </c>
      <c r="AD112" s="145" t="s">
        <v>430</v>
      </c>
      <c r="AE112" s="60" t="s">
        <v>443</v>
      </c>
      <c r="AF112" s="26" t="s">
        <v>430</v>
      </c>
      <c r="AG112" s="26" t="s">
        <v>430</v>
      </c>
      <c r="AH112" s="26" t="s">
        <v>430</v>
      </c>
      <c r="AI112" s="26" t="s">
        <v>430</v>
      </c>
      <c r="AJ112" s="26" t="s">
        <v>430</v>
      </c>
      <c r="AK112" s="26">
        <v>177.23400000000001</v>
      </c>
      <c r="AL112" s="49" t="s">
        <v>475</v>
      </c>
    </row>
    <row r="113" spans="1:38" s="2" customFormat="1" ht="26.25" customHeight="1" thickBot="1" x14ac:dyDescent="0.3">
      <c r="A113" s="70" t="s">
        <v>264</v>
      </c>
      <c r="B113" s="85" t="s">
        <v>267</v>
      </c>
      <c r="C113" s="86" t="s">
        <v>268</v>
      </c>
      <c r="D113" s="72"/>
      <c r="E113" s="145">
        <v>3.4689614536701083</v>
      </c>
      <c r="F113" s="145">
        <v>5.3308198676630001</v>
      </c>
      <c r="G113" s="145" t="s">
        <v>430</v>
      </c>
      <c r="H113" s="145">
        <v>10.468892879191968</v>
      </c>
      <c r="I113" s="145" t="s">
        <v>430</v>
      </c>
      <c r="J113" s="145" t="s">
        <v>430</v>
      </c>
      <c r="K113" s="145" t="s">
        <v>430</v>
      </c>
      <c r="L113" s="145" t="s">
        <v>430</v>
      </c>
      <c r="M113" s="145" t="s">
        <v>430</v>
      </c>
      <c r="N113" s="145" t="s">
        <v>430</v>
      </c>
      <c r="O113" s="145" t="s">
        <v>430</v>
      </c>
      <c r="P113" s="145" t="s">
        <v>430</v>
      </c>
      <c r="Q113" s="145" t="s">
        <v>430</v>
      </c>
      <c r="R113" s="145" t="s">
        <v>430</v>
      </c>
      <c r="S113" s="145" t="s">
        <v>430</v>
      </c>
      <c r="T113" s="145" t="s">
        <v>430</v>
      </c>
      <c r="U113" s="145" t="s">
        <v>430</v>
      </c>
      <c r="V113" s="145" t="s">
        <v>430</v>
      </c>
      <c r="W113" s="145" t="s">
        <v>430</v>
      </c>
      <c r="X113" s="145" t="s">
        <v>430</v>
      </c>
      <c r="Y113" s="145" t="s">
        <v>430</v>
      </c>
      <c r="Z113" s="145" t="s">
        <v>430</v>
      </c>
      <c r="AA113" s="145" t="s">
        <v>430</v>
      </c>
      <c r="AB113" s="145" t="s">
        <v>430</v>
      </c>
      <c r="AC113" s="145" t="s">
        <v>430</v>
      </c>
      <c r="AD113" s="145" t="s">
        <v>430</v>
      </c>
      <c r="AE113" s="60"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85" t="s">
        <v>269</v>
      </c>
      <c r="C114" s="86" t="s">
        <v>463</v>
      </c>
      <c r="D114" s="72"/>
      <c r="E114" s="145" t="s">
        <v>429</v>
      </c>
      <c r="F114" s="145" t="s">
        <v>430</v>
      </c>
      <c r="G114" s="145" t="s">
        <v>430</v>
      </c>
      <c r="H114" s="145" t="s">
        <v>429</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145" t="s">
        <v>430</v>
      </c>
      <c r="Y114" s="145" t="s">
        <v>430</v>
      </c>
      <c r="Z114" s="145" t="s">
        <v>430</v>
      </c>
      <c r="AA114" s="145" t="s">
        <v>430</v>
      </c>
      <c r="AB114" s="145" t="s">
        <v>430</v>
      </c>
      <c r="AC114" s="145" t="s">
        <v>430</v>
      </c>
      <c r="AD114" s="145" t="s">
        <v>430</v>
      </c>
      <c r="AE114" s="60" t="s">
        <v>443</v>
      </c>
      <c r="AF114" s="26" t="s">
        <v>430</v>
      </c>
      <c r="AG114" s="26" t="s">
        <v>430</v>
      </c>
      <c r="AH114" s="26" t="s">
        <v>430</v>
      </c>
      <c r="AI114" s="26" t="s">
        <v>430</v>
      </c>
      <c r="AJ114" s="26" t="s">
        <v>430</v>
      </c>
      <c r="AK114" s="26" t="s">
        <v>430</v>
      </c>
      <c r="AL114" s="49" t="s">
        <v>443</v>
      </c>
    </row>
    <row r="115" spans="1:38" s="2" customFormat="1" ht="26.25" customHeight="1" thickBot="1" x14ac:dyDescent="0.3">
      <c r="A115" s="70" t="s">
        <v>264</v>
      </c>
      <c r="B115" s="85" t="s">
        <v>270</v>
      </c>
      <c r="C115" s="86" t="s">
        <v>271</v>
      </c>
      <c r="D115" s="72"/>
      <c r="E115" s="145" t="s">
        <v>434</v>
      </c>
      <c r="F115" s="145" t="s">
        <v>434</v>
      </c>
      <c r="G115" s="145" t="s">
        <v>434</v>
      </c>
      <c r="H115" s="145" t="s">
        <v>434</v>
      </c>
      <c r="I115" s="145" t="s">
        <v>434</v>
      </c>
      <c r="J115" s="145" t="s">
        <v>434</v>
      </c>
      <c r="K115" s="145" t="s">
        <v>434</v>
      </c>
      <c r="L115" s="145" t="s">
        <v>434</v>
      </c>
      <c r="M115" s="145" t="s">
        <v>434</v>
      </c>
      <c r="N115" s="145" t="s">
        <v>434</v>
      </c>
      <c r="O115" s="145" t="s">
        <v>434</v>
      </c>
      <c r="P115" s="145" t="s">
        <v>434</v>
      </c>
      <c r="Q115" s="145" t="s">
        <v>434</v>
      </c>
      <c r="R115" s="145" t="s">
        <v>434</v>
      </c>
      <c r="S115" s="145" t="s">
        <v>434</v>
      </c>
      <c r="T115" s="145" t="s">
        <v>434</v>
      </c>
      <c r="U115" s="145" t="s">
        <v>434</v>
      </c>
      <c r="V115" s="145" t="s">
        <v>434</v>
      </c>
      <c r="W115" s="145" t="s">
        <v>434</v>
      </c>
      <c r="X115" s="145" t="s">
        <v>434</v>
      </c>
      <c r="Y115" s="145" t="s">
        <v>434</v>
      </c>
      <c r="Z115" s="145" t="s">
        <v>434</v>
      </c>
      <c r="AA115" s="145" t="s">
        <v>434</v>
      </c>
      <c r="AB115" s="145" t="s">
        <v>434</v>
      </c>
      <c r="AC115" s="145" t="s">
        <v>434</v>
      </c>
      <c r="AD115" s="145" t="s">
        <v>434</v>
      </c>
      <c r="AE115" s="60" t="s">
        <v>443</v>
      </c>
      <c r="AF115" s="26" t="s">
        <v>434</v>
      </c>
      <c r="AG115" s="26" t="s">
        <v>434</v>
      </c>
      <c r="AH115" s="26" t="s">
        <v>434</v>
      </c>
      <c r="AI115" s="26" t="s">
        <v>434</v>
      </c>
      <c r="AJ115" s="26" t="s">
        <v>434</v>
      </c>
      <c r="AK115" s="26" t="s">
        <v>434</v>
      </c>
      <c r="AL115" s="49" t="s">
        <v>443</v>
      </c>
    </row>
    <row r="116" spans="1:38" s="2" customFormat="1" ht="26.25" customHeight="1" thickBot="1" x14ac:dyDescent="0.3">
      <c r="A116" s="70" t="s">
        <v>264</v>
      </c>
      <c r="B116" s="70" t="s">
        <v>272</v>
      </c>
      <c r="C116" s="76" t="s">
        <v>464</v>
      </c>
      <c r="D116" s="72"/>
      <c r="E116" s="145">
        <v>0.95277712787990276</v>
      </c>
      <c r="F116" s="145">
        <v>0.154786858005</v>
      </c>
      <c r="G116" s="145" t="s">
        <v>430</v>
      </c>
      <c r="H116" s="145">
        <v>2.0672133573056355</v>
      </c>
      <c r="I116" s="145" t="s">
        <v>430</v>
      </c>
      <c r="J116" s="145" t="s">
        <v>430</v>
      </c>
      <c r="K116" s="145" t="s">
        <v>430</v>
      </c>
      <c r="L116" s="145" t="s">
        <v>430</v>
      </c>
      <c r="M116" s="145" t="s">
        <v>430</v>
      </c>
      <c r="N116" s="145" t="s">
        <v>430</v>
      </c>
      <c r="O116" s="145" t="s">
        <v>430</v>
      </c>
      <c r="P116" s="145" t="s">
        <v>430</v>
      </c>
      <c r="Q116" s="145" t="s">
        <v>430</v>
      </c>
      <c r="R116" s="145" t="s">
        <v>430</v>
      </c>
      <c r="S116" s="145" t="s">
        <v>430</v>
      </c>
      <c r="T116" s="145" t="s">
        <v>430</v>
      </c>
      <c r="U116" s="145" t="s">
        <v>430</v>
      </c>
      <c r="V116" s="145" t="s">
        <v>430</v>
      </c>
      <c r="W116" s="145" t="s">
        <v>430</v>
      </c>
      <c r="X116" s="145" t="s">
        <v>430</v>
      </c>
      <c r="Y116" s="145" t="s">
        <v>430</v>
      </c>
      <c r="Z116" s="145" t="s">
        <v>430</v>
      </c>
      <c r="AA116" s="145" t="s">
        <v>430</v>
      </c>
      <c r="AB116" s="145" t="s">
        <v>430</v>
      </c>
      <c r="AC116" s="145" t="s">
        <v>430</v>
      </c>
      <c r="AD116" s="145" t="s">
        <v>430</v>
      </c>
      <c r="AE116" s="60"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6"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145" t="s">
        <v>430</v>
      </c>
      <c r="Y117" s="145" t="s">
        <v>430</v>
      </c>
      <c r="Z117" s="145" t="s">
        <v>430</v>
      </c>
      <c r="AA117" s="145" t="s">
        <v>430</v>
      </c>
      <c r="AB117" s="145" t="s">
        <v>430</v>
      </c>
      <c r="AC117" s="145" t="s">
        <v>430</v>
      </c>
      <c r="AD117" s="145" t="s">
        <v>430</v>
      </c>
      <c r="AE117" s="60" t="s">
        <v>443</v>
      </c>
      <c r="AF117" s="26" t="s">
        <v>430</v>
      </c>
      <c r="AG117" s="26" t="s">
        <v>430</v>
      </c>
      <c r="AH117" s="26" t="s">
        <v>430</v>
      </c>
      <c r="AI117" s="26" t="s">
        <v>430</v>
      </c>
      <c r="AJ117" s="26" t="s">
        <v>430</v>
      </c>
      <c r="AK117" s="26" t="s">
        <v>430</v>
      </c>
      <c r="AL117" s="49" t="s">
        <v>443</v>
      </c>
    </row>
    <row r="118" spans="1:38" s="2" customFormat="1" ht="26.25" customHeight="1" thickBot="1" x14ac:dyDescent="0.3">
      <c r="A118" s="70" t="s">
        <v>264</v>
      </c>
      <c r="B118" s="70" t="s">
        <v>275</v>
      </c>
      <c r="C118" s="76" t="s">
        <v>465</v>
      </c>
      <c r="D118" s="72"/>
      <c r="E118" s="145" t="s">
        <v>430</v>
      </c>
      <c r="F118" s="145" t="s">
        <v>430</v>
      </c>
      <c r="G118" s="145" t="s">
        <v>430</v>
      </c>
      <c r="H118" s="145" t="s">
        <v>430</v>
      </c>
      <c r="I118" s="145" t="s">
        <v>430</v>
      </c>
      <c r="J118" s="145" t="s">
        <v>430</v>
      </c>
      <c r="K118" s="145" t="s">
        <v>430</v>
      </c>
      <c r="L118" s="145" t="s">
        <v>430</v>
      </c>
      <c r="M118" s="145" t="s">
        <v>430</v>
      </c>
      <c r="N118" s="145" t="s">
        <v>430</v>
      </c>
      <c r="O118" s="145" t="s">
        <v>430</v>
      </c>
      <c r="P118" s="145" t="s">
        <v>430</v>
      </c>
      <c r="Q118" s="145" t="s">
        <v>430</v>
      </c>
      <c r="R118" s="145" t="s">
        <v>430</v>
      </c>
      <c r="S118" s="145" t="s">
        <v>430</v>
      </c>
      <c r="T118" s="145" t="s">
        <v>430</v>
      </c>
      <c r="U118" s="145" t="s">
        <v>430</v>
      </c>
      <c r="V118" s="145" t="s">
        <v>430</v>
      </c>
      <c r="W118" s="145" t="s">
        <v>430</v>
      </c>
      <c r="X118" s="145" t="s">
        <v>430</v>
      </c>
      <c r="Y118" s="145" t="s">
        <v>430</v>
      </c>
      <c r="Z118" s="145" t="s">
        <v>430</v>
      </c>
      <c r="AA118" s="145" t="s">
        <v>430</v>
      </c>
      <c r="AB118" s="145" t="s">
        <v>430</v>
      </c>
      <c r="AC118" s="145" t="s">
        <v>430</v>
      </c>
      <c r="AD118" s="145" t="s">
        <v>430</v>
      </c>
      <c r="AE118" s="60" t="s">
        <v>443</v>
      </c>
      <c r="AF118" s="26"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1" t="s">
        <v>277</v>
      </c>
      <c r="D119" s="72"/>
      <c r="E119" s="145" t="s">
        <v>430</v>
      </c>
      <c r="F119" s="145" t="s">
        <v>430</v>
      </c>
      <c r="G119" s="145" t="s">
        <v>430</v>
      </c>
      <c r="H119" s="145" t="s">
        <v>430</v>
      </c>
      <c r="I119" s="145">
        <v>0.27566841027160455</v>
      </c>
      <c r="J119" s="145">
        <v>5.043869620316908</v>
      </c>
      <c r="K119" s="145">
        <v>5.043869620316908</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145" t="s">
        <v>430</v>
      </c>
      <c r="Y119" s="145" t="s">
        <v>430</v>
      </c>
      <c r="Z119" s="145" t="s">
        <v>430</v>
      </c>
      <c r="AA119" s="145" t="s">
        <v>430</v>
      </c>
      <c r="AB119" s="145" t="s">
        <v>430</v>
      </c>
      <c r="AC119" s="145" t="s">
        <v>430</v>
      </c>
      <c r="AD119" s="145" t="s">
        <v>430</v>
      </c>
      <c r="AE119" s="60" t="s">
        <v>443</v>
      </c>
      <c r="AF119" s="26" t="s">
        <v>430</v>
      </c>
      <c r="AG119" s="26" t="s">
        <v>430</v>
      </c>
      <c r="AH119" s="26" t="s">
        <v>430</v>
      </c>
      <c r="AI119" s="26" t="s">
        <v>430</v>
      </c>
      <c r="AJ119" s="26" t="s">
        <v>430</v>
      </c>
      <c r="AK119" s="26" t="s">
        <v>430</v>
      </c>
      <c r="AL119" s="49" t="s">
        <v>443</v>
      </c>
    </row>
    <row r="120" spans="1:38" s="2" customFormat="1" ht="26.25" customHeight="1" thickBot="1" x14ac:dyDescent="0.3">
      <c r="A120" s="70" t="s">
        <v>264</v>
      </c>
      <c r="B120" s="70" t="s">
        <v>278</v>
      </c>
      <c r="C120" s="71" t="s">
        <v>279</v>
      </c>
      <c r="D120" s="72"/>
      <c r="E120" s="145" t="s">
        <v>430</v>
      </c>
      <c r="F120" s="145" t="s">
        <v>430</v>
      </c>
      <c r="G120" s="145" t="s">
        <v>430</v>
      </c>
      <c r="H120" s="145" t="s">
        <v>430</v>
      </c>
      <c r="I120" s="145" t="s">
        <v>430</v>
      </c>
      <c r="J120" s="145" t="s">
        <v>430</v>
      </c>
      <c r="K120" s="145" t="s">
        <v>430</v>
      </c>
      <c r="L120" s="145" t="s">
        <v>430</v>
      </c>
      <c r="M120" s="145" t="s">
        <v>430</v>
      </c>
      <c r="N120" s="145" t="s">
        <v>430</v>
      </c>
      <c r="O120" s="145" t="s">
        <v>430</v>
      </c>
      <c r="P120" s="145" t="s">
        <v>430</v>
      </c>
      <c r="Q120" s="145" t="s">
        <v>430</v>
      </c>
      <c r="R120" s="145" t="s">
        <v>430</v>
      </c>
      <c r="S120" s="145" t="s">
        <v>430</v>
      </c>
      <c r="T120" s="145" t="s">
        <v>430</v>
      </c>
      <c r="U120" s="145" t="s">
        <v>430</v>
      </c>
      <c r="V120" s="145" t="s">
        <v>430</v>
      </c>
      <c r="W120" s="145" t="s">
        <v>430</v>
      </c>
      <c r="X120" s="145" t="s">
        <v>430</v>
      </c>
      <c r="Y120" s="145" t="s">
        <v>430</v>
      </c>
      <c r="Z120" s="145" t="s">
        <v>430</v>
      </c>
      <c r="AA120" s="145" t="s">
        <v>430</v>
      </c>
      <c r="AB120" s="145" t="s">
        <v>430</v>
      </c>
      <c r="AC120" s="145" t="s">
        <v>430</v>
      </c>
      <c r="AD120" s="145" t="s">
        <v>430</v>
      </c>
      <c r="AE120" s="60" t="s">
        <v>443</v>
      </c>
      <c r="AF120" s="26"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6" t="s">
        <v>281</v>
      </c>
      <c r="D121" s="73" t="s">
        <v>282</v>
      </c>
      <c r="E121" s="145" t="s">
        <v>430</v>
      </c>
      <c r="F121" s="145">
        <v>1.0347785303385333</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145" t="s">
        <v>430</v>
      </c>
      <c r="Y121" s="145" t="s">
        <v>430</v>
      </c>
      <c r="Z121" s="145" t="s">
        <v>430</v>
      </c>
      <c r="AA121" s="145" t="s">
        <v>430</v>
      </c>
      <c r="AB121" s="145" t="s">
        <v>430</v>
      </c>
      <c r="AC121" s="145" t="s">
        <v>430</v>
      </c>
      <c r="AD121" s="145" t="s">
        <v>430</v>
      </c>
      <c r="AE121" s="60" t="s">
        <v>443</v>
      </c>
      <c r="AF121" s="26" t="s">
        <v>430</v>
      </c>
      <c r="AG121" s="26" t="s">
        <v>430</v>
      </c>
      <c r="AH121" s="26" t="s">
        <v>430</v>
      </c>
      <c r="AI121" s="26" t="s">
        <v>430</v>
      </c>
      <c r="AJ121" s="26" t="s">
        <v>430</v>
      </c>
      <c r="AK121" s="26" t="s">
        <v>430</v>
      </c>
      <c r="AL121" s="49" t="s">
        <v>443</v>
      </c>
    </row>
    <row r="122" spans="1:38" s="2" customFormat="1" ht="26.25" customHeight="1" thickBot="1" x14ac:dyDescent="0.3">
      <c r="A122" s="70" t="s">
        <v>264</v>
      </c>
      <c r="B122" s="85" t="s">
        <v>283</v>
      </c>
      <c r="C122" s="86" t="s">
        <v>284</v>
      </c>
      <c r="D122" s="72"/>
      <c r="E122" s="145" t="s">
        <v>430</v>
      </c>
      <c r="F122" s="145" t="s">
        <v>430</v>
      </c>
      <c r="G122" s="145" t="s">
        <v>430</v>
      </c>
      <c r="H122" s="145" t="s">
        <v>430</v>
      </c>
      <c r="I122" s="145" t="s">
        <v>430</v>
      </c>
      <c r="J122" s="145" t="s">
        <v>430</v>
      </c>
      <c r="K122" s="145" t="s">
        <v>430</v>
      </c>
      <c r="L122" s="145" t="s">
        <v>430</v>
      </c>
      <c r="M122" s="145" t="s">
        <v>430</v>
      </c>
      <c r="N122" s="145" t="s">
        <v>430</v>
      </c>
      <c r="O122" s="145" t="s">
        <v>430</v>
      </c>
      <c r="P122" s="145" t="s">
        <v>430</v>
      </c>
      <c r="Q122" s="145" t="s">
        <v>430</v>
      </c>
      <c r="R122" s="145" t="s">
        <v>430</v>
      </c>
      <c r="S122" s="145" t="s">
        <v>430</v>
      </c>
      <c r="T122" s="145" t="s">
        <v>430</v>
      </c>
      <c r="U122" s="145" t="s">
        <v>430</v>
      </c>
      <c r="V122" s="145" t="s">
        <v>430</v>
      </c>
      <c r="W122" s="145" t="s">
        <v>430</v>
      </c>
      <c r="X122" s="145" t="s">
        <v>430</v>
      </c>
      <c r="Y122" s="145" t="s">
        <v>430</v>
      </c>
      <c r="Z122" s="145" t="s">
        <v>430</v>
      </c>
      <c r="AA122" s="145" t="s">
        <v>430</v>
      </c>
      <c r="AB122" s="145" t="s">
        <v>430</v>
      </c>
      <c r="AC122" s="145" t="s">
        <v>429</v>
      </c>
      <c r="AD122" s="145" t="s">
        <v>430</v>
      </c>
      <c r="AE122" s="60"/>
      <c r="AF122" s="26"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1" t="s">
        <v>286</v>
      </c>
      <c r="D123" s="72"/>
      <c r="E123" s="145" t="s">
        <v>429</v>
      </c>
      <c r="F123" s="145" t="s">
        <v>429</v>
      </c>
      <c r="G123" s="145" t="s">
        <v>429</v>
      </c>
      <c r="H123" s="145">
        <v>6.9000000000000006E-2</v>
      </c>
      <c r="I123" s="145" t="s">
        <v>429</v>
      </c>
      <c r="J123" s="145" t="s">
        <v>429</v>
      </c>
      <c r="K123" s="145" t="s">
        <v>429</v>
      </c>
      <c r="L123" s="145" t="s">
        <v>429</v>
      </c>
      <c r="M123" s="145" t="s">
        <v>429</v>
      </c>
      <c r="N123" s="145" t="s">
        <v>429</v>
      </c>
      <c r="O123" s="145" t="s">
        <v>429</v>
      </c>
      <c r="P123" s="145" t="s">
        <v>429</v>
      </c>
      <c r="Q123" s="145" t="s">
        <v>429</v>
      </c>
      <c r="R123" s="145" t="s">
        <v>429</v>
      </c>
      <c r="S123" s="145" t="s">
        <v>429</v>
      </c>
      <c r="T123" s="145" t="s">
        <v>429</v>
      </c>
      <c r="U123" s="145" t="s">
        <v>429</v>
      </c>
      <c r="V123" s="145" t="s">
        <v>429</v>
      </c>
      <c r="W123" s="145" t="s">
        <v>429</v>
      </c>
      <c r="X123" s="145" t="s">
        <v>429</v>
      </c>
      <c r="Y123" s="145" t="s">
        <v>429</v>
      </c>
      <c r="Z123" s="145" t="s">
        <v>429</v>
      </c>
      <c r="AA123" s="145" t="s">
        <v>429</v>
      </c>
      <c r="AB123" s="145" t="s">
        <v>429</v>
      </c>
      <c r="AC123" s="145" t="s">
        <v>430</v>
      </c>
      <c r="AD123" s="145" t="s">
        <v>430</v>
      </c>
      <c r="AE123" s="60"/>
      <c r="AF123" s="26" t="s">
        <v>430</v>
      </c>
      <c r="AG123" s="26" t="s">
        <v>430</v>
      </c>
      <c r="AH123" s="26" t="s">
        <v>430</v>
      </c>
      <c r="AI123" s="26" t="s">
        <v>430</v>
      </c>
      <c r="AJ123" s="26" t="s">
        <v>430</v>
      </c>
      <c r="AK123" s="26" t="s">
        <v>430</v>
      </c>
      <c r="AL123" s="49" t="s">
        <v>466</v>
      </c>
    </row>
    <row r="124" spans="1:38" s="2" customFormat="1" ht="26.25" customHeight="1" thickBot="1" x14ac:dyDescent="0.3">
      <c r="A124" s="70" t="s">
        <v>264</v>
      </c>
      <c r="B124" s="87" t="s">
        <v>287</v>
      </c>
      <c r="C124" s="71"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145" t="s">
        <v>434</v>
      </c>
      <c r="AA124" s="145" t="s">
        <v>434</v>
      </c>
      <c r="AB124" s="145" t="s">
        <v>434</v>
      </c>
      <c r="AC124" s="145" t="s">
        <v>434</v>
      </c>
      <c r="AD124" s="145" t="s">
        <v>434</v>
      </c>
      <c r="AE124" s="60"/>
      <c r="AF124" s="26" t="s">
        <v>434</v>
      </c>
      <c r="AG124" s="26" t="s">
        <v>434</v>
      </c>
      <c r="AH124" s="26" t="s">
        <v>434</v>
      </c>
      <c r="AI124" s="26" t="s">
        <v>434</v>
      </c>
      <c r="AJ124" s="26" t="s">
        <v>434</v>
      </c>
      <c r="AK124" s="26" t="s">
        <v>434</v>
      </c>
      <c r="AL124" s="49" t="s">
        <v>430</v>
      </c>
    </row>
    <row r="125" spans="1:38" s="2" customFormat="1" ht="26.25" customHeight="1" thickBot="1" x14ac:dyDescent="0.3">
      <c r="A125" s="70" t="s">
        <v>289</v>
      </c>
      <c r="B125" s="70" t="s">
        <v>290</v>
      </c>
      <c r="C125" s="71" t="s">
        <v>291</v>
      </c>
      <c r="D125" s="72"/>
      <c r="E125" s="145" t="s">
        <v>430</v>
      </c>
      <c r="F125" s="145" t="s">
        <v>429</v>
      </c>
      <c r="G125" s="145" t="s">
        <v>430</v>
      </c>
      <c r="H125" s="145" t="s">
        <v>430</v>
      </c>
      <c r="I125" s="145" t="s">
        <v>429</v>
      </c>
      <c r="J125" s="145" t="s">
        <v>429</v>
      </c>
      <c r="K125" s="145" t="s">
        <v>429</v>
      </c>
      <c r="L125" s="145" t="s">
        <v>430</v>
      </c>
      <c r="M125" s="145" t="s">
        <v>430</v>
      </c>
      <c r="N125" s="145" t="s">
        <v>430</v>
      </c>
      <c r="O125" s="145" t="s">
        <v>430</v>
      </c>
      <c r="P125" s="145" t="s">
        <v>430</v>
      </c>
      <c r="Q125" s="145" t="s">
        <v>430</v>
      </c>
      <c r="R125" s="145" t="s">
        <v>430</v>
      </c>
      <c r="S125" s="145" t="s">
        <v>430</v>
      </c>
      <c r="T125" s="145" t="s">
        <v>430</v>
      </c>
      <c r="U125" s="145" t="s">
        <v>430</v>
      </c>
      <c r="V125" s="145" t="s">
        <v>430</v>
      </c>
      <c r="W125" s="145" t="s">
        <v>430</v>
      </c>
      <c r="X125" s="145" t="s">
        <v>430</v>
      </c>
      <c r="Y125" s="145" t="s">
        <v>430</v>
      </c>
      <c r="Z125" s="145" t="s">
        <v>430</v>
      </c>
      <c r="AA125" s="145" t="s">
        <v>430</v>
      </c>
      <c r="AB125" s="145" t="s">
        <v>430</v>
      </c>
      <c r="AC125" s="145" t="s">
        <v>430</v>
      </c>
      <c r="AD125" s="145" t="s">
        <v>430</v>
      </c>
      <c r="AE125" s="60"/>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1" t="s">
        <v>293</v>
      </c>
      <c r="D126" s="72"/>
      <c r="E126" s="145" t="s">
        <v>430</v>
      </c>
      <c r="F126" s="145" t="s">
        <v>430</v>
      </c>
      <c r="G126" s="145" t="s">
        <v>430</v>
      </c>
      <c r="H126" s="145">
        <v>3.5000000000000003E-2</v>
      </c>
      <c r="I126" s="145" t="s">
        <v>430</v>
      </c>
      <c r="J126" s="145" t="s">
        <v>430</v>
      </c>
      <c r="K126" s="145" t="s">
        <v>430</v>
      </c>
      <c r="L126" s="145" t="s">
        <v>430</v>
      </c>
      <c r="M126" s="145" t="s">
        <v>430</v>
      </c>
      <c r="N126" s="145" t="s">
        <v>430</v>
      </c>
      <c r="O126" s="145" t="s">
        <v>430</v>
      </c>
      <c r="P126" s="145" t="s">
        <v>430</v>
      </c>
      <c r="Q126" s="145" t="s">
        <v>430</v>
      </c>
      <c r="R126" s="145" t="s">
        <v>430</v>
      </c>
      <c r="S126" s="145" t="s">
        <v>430</v>
      </c>
      <c r="T126" s="145" t="s">
        <v>430</v>
      </c>
      <c r="U126" s="145" t="s">
        <v>430</v>
      </c>
      <c r="V126" s="145" t="s">
        <v>430</v>
      </c>
      <c r="W126" s="145" t="s">
        <v>430</v>
      </c>
      <c r="X126" s="145" t="s">
        <v>430</v>
      </c>
      <c r="Y126" s="145" t="s">
        <v>430</v>
      </c>
      <c r="Z126" s="145" t="s">
        <v>430</v>
      </c>
      <c r="AA126" s="145" t="s">
        <v>430</v>
      </c>
      <c r="AB126" s="145" t="s">
        <v>430</v>
      </c>
      <c r="AC126" s="145" t="s">
        <v>430</v>
      </c>
      <c r="AD126" s="145" t="s">
        <v>430</v>
      </c>
      <c r="AE126" s="60"/>
      <c r="AF126" s="26" t="s">
        <v>430</v>
      </c>
      <c r="AG126" s="26" t="s">
        <v>430</v>
      </c>
      <c r="AH126" s="26" t="s">
        <v>430</v>
      </c>
      <c r="AI126" s="26" t="s">
        <v>430</v>
      </c>
      <c r="AJ126" s="26" t="s">
        <v>430</v>
      </c>
      <c r="AK126" s="26" t="s">
        <v>430</v>
      </c>
      <c r="AL126" s="49" t="s">
        <v>468</v>
      </c>
    </row>
    <row r="127" spans="1:38" s="2" customFormat="1" ht="26.25" customHeight="1" thickBot="1" x14ac:dyDescent="0.3">
      <c r="A127" s="70" t="s">
        <v>289</v>
      </c>
      <c r="B127" s="70" t="s">
        <v>294</v>
      </c>
      <c r="C127" s="71" t="s">
        <v>295</v>
      </c>
      <c r="D127" s="72"/>
      <c r="E127" s="145" t="s">
        <v>430</v>
      </c>
      <c r="F127" s="145" t="s">
        <v>430</v>
      </c>
      <c r="G127" s="145" t="s">
        <v>430</v>
      </c>
      <c r="H127" s="145" t="s">
        <v>429</v>
      </c>
      <c r="I127" s="145" t="s">
        <v>430</v>
      </c>
      <c r="J127" s="145" t="s">
        <v>430</v>
      </c>
      <c r="K127" s="145" t="s">
        <v>430</v>
      </c>
      <c r="L127" s="145" t="s">
        <v>430</v>
      </c>
      <c r="M127" s="145" t="s">
        <v>430</v>
      </c>
      <c r="N127" s="145" t="s">
        <v>430</v>
      </c>
      <c r="O127" s="145" t="s">
        <v>430</v>
      </c>
      <c r="P127" s="145" t="s">
        <v>430</v>
      </c>
      <c r="Q127" s="145" t="s">
        <v>430</v>
      </c>
      <c r="R127" s="145" t="s">
        <v>430</v>
      </c>
      <c r="S127" s="145" t="s">
        <v>430</v>
      </c>
      <c r="T127" s="145" t="s">
        <v>430</v>
      </c>
      <c r="U127" s="145" t="s">
        <v>430</v>
      </c>
      <c r="V127" s="145" t="s">
        <v>430</v>
      </c>
      <c r="W127" s="145" t="s">
        <v>430</v>
      </c>
      <c r="X127" s="145" t="s">
        <v>430</v>
      </c>
      <c r="Y127" s="145" t="s">
        <v>430</v>
      </c>
      <c r="Z127" s="145" t="s">
        <v>430</v>
      </c>
      <c r="AA127" s="145" t="s">
        <v>430</v>
      </c>
      <c r="AB127" s="145" t="s">
        <v>430</v>
      </c>
      <c r="AC127" s="145" t="s">
        <v>430</v>
      </c>
      <c r="AD127" s="145" t="s">
        <v>430</v>
      </c>
      <c r="AE127" s="60"/>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4" t="s">
        <v>296</v>
      </c>
      <c r="C128" s="76" t="s">
        <v>297</v>
      </c>
      <c r="D128" s="72" t="s">
        <v>298</v>
      </c>
      <c r="E128" s="145" t="s">
        <v>431</v>
      </c>
      <c r="F128" s="145" t="s">
        <v>429</v>
      </c>
      <c r="G128" s="145" t="s">
        <v>431</v>
      </c>
      <c r="H128" s="145">
        <v>2.0000000000000001E-4</v>
      </c>
      <c r="I128" s="145" t="s">
        <v>429</v>
      </c>
      <c r="J128" s="145" t="s">
        <v>429</v>
      </c>
      <c r="K128" s="145" t="s">
        <v>431</v>
      </c>
      <c r="L128" s="145" t="s">
        <v>429</v>
      </c>
      <c r="M128" s="145" t="s">
        <v>429</v>
      </c>
      <c r="N128" s="145" t="s">
        <v>429</v>
      </c>
      <c r="O128" s="145" t="s">
        <v>429</v>
      </c>
      <c r="P128" s="145" t="s">
        <v>429</v>
      </c>
      <c r="Q128" s="145" t="s">
        <v>429</v>
      </c>
      <c r="R128" s="145" t="s">
        <v>429</v>
      </c>
      <c r="S128" s="145" t="s">
        <v>429</v>
      </c>
      <c r="T128" s="145" t="s">
        <v>429</v>
      </c>
      <c r="U128" s="145" t="s">
        <v>429</v>
      </c>
      <c r="V128" s="145" t="s">
        <v>429</v>
      </c>
      <c r="W128" s="145" t="s">
        <v>429</v>
      </c>
      <c r="X128" s="145" t="s">
        <v>429</v>
      </c>
      <c r="Y128" s="145" t="s">
        <v>429</v>
      </c>
      <c r="Z128" s="145" t="s">
        <v>429</v>
      </c>
      <c r="AA128" s="145" t="s">
        <v>429</v>
      </c>
      <c r="AB128" s="145" t="s">
        <v>429</v>
      </c>
      <c r="AC128" s="145" t="s">
        <v>429</v>
      </c>
      <c r="AD128" s="145" t="s">
        <v>429</v>
      </c>
      <c r="AE128" s="60"/>
      <c r="AF128" s="26" t="s">
        <v>430</v>
      </c>
      <c r="AG128" s="26" t="s">
        <v>430</v>
      </c>
      <c r="AH128" s="26" t="s">
        <v>430</v>
      </c>
      <c r="AI128" s="26" t="s">
        <v>430</v>
      </c>
      <c r="AJ128" s="26" t="s">
        <v>430</v>
      </c>
      <c r="AK128" s="26" t="s">
        <v>430</v>
      </c>
      <c r="AL128" s="49" t="s">
        <v>469</v>
      </c>
    </row>
    <row r="129" spans="1:38" s="2" customFormat="1" ht="26.25" customHeight="1" thickBot="1" x14ac:dyDescent="0.3">
      <c r="A129" s="70" t="s">
        <v>289</v>
      </c>
      <c r="B129" s="74" t="s">
        <v>299</v>
      </c>
      <c r="C129" s="82" t="s">
        <v>300</v>
      </c>
      <c r="D129" s="72" t="s">
        <v>298</v>
      </c>
      <c r="E129" s="145" t="s">
        <v>434</v>
      </c>
      <c r="F129" s="145" t="s">
        <v>434</v>
      </c>
      <c r="G129" s="145" t="s">
        <v>434</v>
      </c>
      <c r="H129" s="145" t="s">
        <v>434</v>
      </c>
      <c r="I129" s="145" t="s">
        <v>434</v>
      </c>
      <c r="J129" s="145" t="s">
        <v>434</v>
      </c>
      <c r="K129" s="145" t="s">
        <v>434</v>
      </c>
      <c r="L129" s="145" t="s">
        <v>434</v>
      </c>
      <c r="M129" s="145" t="s">
        <v>434</v>
      </c>
      <c r="N129" s="145" t="s">
        <v>434</v>
      </c>
      <c r="O129" s="145" t="s">
        <v>434</v>
      </c>
      <c r="P129" s="145" t="s">
        <v>434</v>
      </c>
      <c r="Q129" s="145" t="s">
        <v>434</v>
      </c>
      <c r="R129" s="145" t="s">
        <v>434</v>
      </c>
      <c r="S129" s="145" t="s">
        <v>434</v>
      </c>
      <c r="T129" s="145" t="s">
        <v>434</v>
      </c>
      <c r="U129" s="145" t="s">
        <v>434</v>
      </c>
      <c r="V129" s="145" t="s">
        <v>434</v>
      </c>
      <c r="W129" s="145" t="s">
        <v>434</v>
      </c>
      <c r="X129" s="145" t="s">
        <v>434</v>
      </c>
      <c r="Y129" s="145" t="s">
        <v>434</v>
      </c>
      <c r="Z129" s="145" t="s">
        <v>434</v>
      </c>
      <c r="AA129" s="145" t="s">
        <v>434</v>
      </c>
      <c r="AB129" s="145" t="s">
        <v>434</v>
      </c>
      <c r="AC129" s="145" t="s">
        <v>434</v>
      </c>
      <c r="AD129" s="145" t="s">
        <v>434</v>
      </c>
      <c r="AE129" s="60"/>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4" t="s">
        <v>302</v>
      </c>
      <c r="C130" s="88" t="s">
        <v>303</v>
      </c>
      <c r="D130" s="72" t="s">
        <v>298</v>
      </c>
      <c r="E130" s="145" t="s">
        <v>429</v>
      </c>
      <c r="F130" s="145" t="s">
        <v>429</v>
      </c>
      <c r="G130" s="145" t="s">
        <v>429</v>
      </c>
      <c r="H130" s="145" t="s">
        <v>429</v>
      </c>
      <c r="I130" s="145" t="s">
        <v>429</v>
      </c>
      <c r="J130" s="145" t="s">
        <v>429</v>
      </c>
      <c r="K130" s="145" t="s">
        <v>429</v>
      </c>
      <c r="L130" s="145" t="s">
        <v>429</v>
      </c>
      <c r="M130" s="145" t="s">
        <v>429</v>
      </c>
      <c r="N130" s="145" t="s">
        <v>429</v>
      </c>
      <c r="O130" s="145" t="s">
        <v>429</v>
      </c>
      <c r="P130" s="145" t="s">
        <v>429</v>
      </c>
      <c r="Q130" s="145" t="s">
        <v>429</v>
      </c>
      <c r="R130" s="145" t="s">
        <v>429</v>
      </c>
      <c r="S130" s="145" t="s">
        <v>429</v>
      </c>
      <c r="T130" s="145" t="s">
        <v>429</v>
      </c>
      <c r="U130" s="145" t="s">
        <v>429</v>
      </c>
      <c r="V130" s="145" t="s">
        <v>429</v>
      </c>
      <c r="W130" s="145" t="s">
        <v>429</v>
      </c>
      <c r="X130" s="145" t="s">
        <v>429</v>
      </c>
      <c r="Y130" s="145" t="s">
        <v>429</v>
      </c>
      <c r="Z130" s="145" t="s">
        <v>429</v>
      </c>
      <c r="AA130" s="145" t="s">
        <v>429</v>
      </c>
      <c r="AB130" s="145" t="s">
        <v>429</v>
      </c>
      <c r="AC130" s="145" t="s">
        <v>429</v>
      </c>
      <c r="AD130" s="145" t="s">
        <v>429</v>
      </c>
      <c r="AE130" s="60"/>
      <c r="AF130" s="26" t="s">
        <v>430</v>
      </c>
      <c r="AG130" s="26" t="s">
        <v>430</v>
      </c>
      <c r="AH130" s="26" t="s">
        <v>430</v>
      </c>
      <c r="AI130" s="26" t="s">
        <v>430</v>
      </c>
      <c r="AJ130" s="26" t="s">
        <v>430</v>
      </c>
      <c r="AK130" s="26" t="s">
        <v>430</v>
      </c>
      <c r="AL130" s="49" t="s">
        <v>301</v>
      </c>
    </row>
    <row r="131" spans="1:38" s="2" customFormat="1" ht="26.25" customHeight="1" thickBot="1" x14ac:dyDescent="0.3">
      <c r="A131" s="70" t="s">
        <v>289</v>
      </c>
      <c r="B131" s="74" t="s">
        <v>304</v>
      </c>
      <c r="C131" s="82" t="s">
        <v>305</v>
      </c>
      <c r="D131" s="72" t="s">
        <v>298</v>
      </c>
      <c r="E131" s="145" t="s">
        <v>429</v>
      </c>
      <c r="F131" s="145" t="s">
        <v>429</v>
      </c>
      <c r="G131" s="145" t="s">
        <v>429</v>
      </c>
      <c r="H131" s="145" t="s">
        <v>429</v>
      </c>
      <c r="I131" s="145" t="s">
        <v>429</v>
      </c>
      <c r="J131" s="145" t="s">
        <v>429</v>
      </c>
      <c r="K131" s="145" t="s">
        <v>429</v>
      </c>
      <c r="L131" s="145" t="s">
        <v>429</v>
      </c>
      <c r="M131" s="145" t="s">
        <v>429</v>
      </c>
      <c r="N131" s="145" t="s">
        <v>429</v>
      </c>
      <c r="O131" s="145" t="s">
        <v>429</v>
      </c>
      <c r="P131" s="145" t="s">
        <v>429</v>
      </c>
      <c r="Q131" s="145" t="s">
        <v>429</v>
      </c>
      <c r="R131" s="145" t="s">
        <v>429</v>
      </c>
      <c r="S131" s="145" t="s">
        <v>429</v>
      </c>
      <c r="T131" s="145" t="s">
        <v>429</v>
      </c>
      <c r="U131" s="145" t="s">
        <v>429</v>
      </c>
      <c r="V131" s="145" t="s">
        <v>429</v>
      </c>
      <c r="W131" s="145" t="s">
        <v>429</v>
      </c>
      <c r="X131" s="145" t="s">
        <v>429</v>
      </c>
      <c r="Y131" s="145" t="s">
        <v>429</v>
      </c>
      <c r="Z131" s="145" t="s">
        <v>429</v>
      </c>
      <c r="AA131" s="145" t="s">
        <v>429</v>
      </c>
      <c r="AB131" s="145" t="s">
        <v>429</v>
      </c>
      <c r="AC131" s="145" t="s">
        <v>429</v>
      </c>
      <c r="AD131" s="145" t="s">
        <v>429</v>
      </c>
      <c r="AE131" s="60"/>
      <c r="AF131" s="26" t="s">
        <v>430</v>
      </c>
      <c r="AG131" s="26" t="s">
        <v>430</v>
      </c>
      <c r="AH131" s="26" t="s">
        <v>430</v>
      </c>
      <c r="AI131" s="26" t="s">
        <v>430</v>
      </c>
      <c r="AJ131" s="26" t="s">
        <v>430</v>
      </c>
      <c r="AK131" s="26" t="s">
        <v>430</v>
      </c>
      <c r="AL131" s="49" t="s">
        <v>301</v>
      </c>
    </row>
    <row r="132" spans="1:38" s="2" customFormat="1" ht="26.25" customHeight="1" thickBot="1" x14ac:dyDescent="0.3">
      <c r="A132" s="70" t="s">
        <v>289</v>
      </c>
      <c r="B132" s="74" t="s">
        <v>306</v>
      </c>
      <c r="C132" s="82" t="s">
        <v>307</v>
      </c>
      <c r="D132" s="72" t="s">
        <v>298</v>
      </c>
      <c r="E132" s="145" t="s">
        <v>434</v>
      </c>
      <c r="F132" s="145" t="s">
        <v>434</v>
      </c>
      <c r="G132" s="145" t="s">
        <v>434</v>
      </c>
      <c r="H132" s="145" t="s">
        <v>434</v>
      </c>
      <c r="I132" s="145" t="s">
        <v>434</v>
      </c>
      <c r="J132" s="145" t="s">
        <v>434</v>
      </c>
      <c r="K132" s="145" t="s">
        <v>434</v>
      </c>
      <c r="L132" s="145" t="s">
        <v>434</v>
      </c>
      <c r="M132" s="145" t="s">
        <v>434</v>
      </c>
      <c r="N132" s="145" t="s">
        <v>434</v>
      </c>
      <c r="O132" s="145" t="s">
        <v>434</v>
      </c>
      <c r="P132" s="145" t="s">
        <v>434</v>
      </c>
      <c r="Q132" s="145" t="s">
        <v>434</v>
      </c>
      <c r="R132" s="145" t="s">
        <v>434</v>
      </c>
      <c r="S132" s="145" t="s">
        <v>434</v>
      </c>
      <c r="T132" s="145" t="s">
        <v>434</v>
      </c>
      <c r="U132" s="145" t="s">
        <v>434</v>
      </c>
      <c r="V132" s="145" t="s">
        <v>434</v>
      </c>
      <c r="W132" s="145" t="s">
        <v>434</v>
      </c>
      <c r="X132" s="145" t="s">
        <v>434</v>
      </c>
      <c r="Y132" s="145" t="s">
        <v>434</v>
      </c>
      <c r="Z132" s="145" t="s">
        <v>434</v>
      </c>
      <c r="AA132" s="145" t="s">
        <v>434</v>
      </c>
      <c r="AB132" s="145" t="s">
        <v>434</v>
      </c>
      <c r="AC132" s="145" t="s">
        <v>434</v>
      </c>
      <c r="AD132" s="145" t="s">
        <v>434</v>
      </c>
      <c r="AE132" s="60"/>
      <c r="AF132" s="26" t="s">
        <v>434</v>
      </c>
      <c r="AG132" s="26" t="s">
        <v>434</v>
      </c>
      <c r="AH132" s="26" t="s">
        <v>434</v>
      </c>
      <c r="AI132" s="26" t="s">
        <v>434</v>
      </c>
      <c r="AJ132" s="26" t="s">
        <v>434</v>
      </c>
      <c r="AK132" s="26" t="s">
        <v>434</v>
      </c>
      <c r="AL132" s="49" t="s">
        <v>443</v>
      </c>
    </row>
    <row r="133" spans="1:38" s="2" customFormat="1" ht="26.25" customHeight="1" thickBot="1" x14ac:dyDescent="0.3">
      <c r="A133" s="70" t="s">
        <v>289</v>
      </c>
      <c r="B133" s="74" t="s">
        <v>308</v>
      </c>
      <c r="C133" s="82" t="s">
        <v>309</v>
      </c>
      <c r="D133" s="72" t="s">
        <v>298</v>
      </c>
      <c r="E133" s="145" t="s">
        <v>429</v>
      </c>
      <c r="F133" s="145" t="s">
        <v>429</v>
      </c>
      <c r="G133" s="145" t="s">
        <v>429</v>
      </c>
      <c r="H133" s="145" t="s">
        <v>430</v>
      </c>
      <c r="I133" s="145" t="s">
        <v>429</v>
      </c>
      <c r="J133" s="145" t="s">
        <v>429</v>
      </c>
      <c r="K133" s="145" t="s">
        <v>429</v>
      </c>
      <c r="L133" s="145" t="s">
        <v>429</v>
      </c>
      <c r="M133" s="145" t="s">
        <v>429</v>
      </c>
      <c r="N133" s="145" t="s">
        <v>429</v>
      </c>
      <c r="O133" s="145" t="s">
        <v>429</v>
      </c>
      <c r="P133" s="145" t="s">
        <v>429</v>
      </c>
      <c r="Q133" s="145" t="s">
        <v>429</v>
      </c>
      <c r="R133" s="145" t="s">
        <v>429</v>
      </c>
      <c r="S133" s="145" t="s">
        <v>429</v>
      </c>
      <c r="T133" s="145" t="s">
        <v>429</v>
      </c>
      <c r="U133" s="145" t="s">
        <v>429</v>
      </c>
      <c r="V133" s="145" t="s">
        <v>429</v>
      </c>
      <c r="W133" s="145" t="s">
        <v>429</v>
      </c>
      <c r="X133" s="145" t="s">
        <v>429</v>
      </c>
      <c r="Y133" s="145" t="s">
        <v>429</v>
      </c>
      <c r="Z133" s="145" t="s">
        <v>429</v>
      </c>
      <c r="AA133" s="145" t="s">
        <v>429</v>
      </c>
      <c r="AB133" s="145" t="s">
        <v>429</v>
      </c>
      <c r="AC133" s="145" t="s">
        <v>429</v>
      </c>
      <c r="AD133" s="145" t="s">
        <v>429</v>
      </c>
      <c r="AE133" s="60"/>
      <c r="AF133" s="26" t="s">
        <v>430</v>
      </c>
      <c r="AG133" s="26" t="s">
        <v>430</v>
      </c>
      <c r="AH133" s="26" t="s">
        <v>430</v>
      </c>
      <c r="AI133" s="26" t="s">
        <v>430</v>
      </c>
      <c r="AJ133" s="26" t="s">
        <v>430</v>
      </c>
      <c r="AK133" s="26" t="s">
        <v>430</v>
      </c>
      <c r="AL133" s="49" t="s">
        <v>470</v>
      </c>
    </row>
    <row r="134" spans="1:38" s="2" customFormat="1" ht="26.25" customHeight="1" thickBot="1" x14ac:dyDescent="0.3">
      <c r="A134" s="70" t="s">
        <v>289</v>
      </c>
      <c r="B134" s="74" t="s">
        <v>310</v>
      </c>
      <c r="C134" s="71" t="s">
        <v>311</v>
      </c>
      <c r="D134" s="72" t="s">
        <v>298</v>
      </c>
      <c r="E134" s="145" t="s">
        <v>434</v>
      </c>
      <c r="F134" s="145" t="s">
        <v>434</v>
      </c>
      <c r="G134" s="145" t="s">
        <v>434</v>
      </c>
      <c r="H134" s="145" t="s">
        <v>434</v>
      </c>
      <c r="I134" s="145" t="s">
        <v>434</v>
      </c>
      <c r="J134" s="145" t="s">
        <v>434</v>
      </c>
      <c r="K134" s="145" t="s">
        <v>434</v>
      </c>
      <c r="L134" s="145" t="s">
        <v>434</v>
      </c>
      <c r="M134" s="145" t="s">
        <v>434</v>
      </c>
      <c r="N134" s="145" t="s">
        <v>434</v>
      </c>
      <c r="O134" s="145" t="s">
        <v>434</v>
      </c>
      <c r="P134" s="145" t="s">
        <v>434</v>
      </c>
      <c r="Q134" s="145" t="s">
        <v>434</v>
      </c>
      <c r="R134" s="145" t="s">
        <v>434</v>
      </c>
      <c r="S134" s="145" t="s">
        <v>434</v>
      </c>
      <c r="T134" s="145" t="s">
        <v>434</v>
      </c>
      <c r="U134" s="145" t="s">
        <v>434</v>
      </c>
      <c r="V134" s="145" t="s">
        <v>434</v>
      </c>
      <c r="W134" s="145" t="s">
        <v>434</v>
      </c>
      <c r="X134" s="145" t="s">
        <v>434</v>
      </c>
      <c r="Y134" s="145" t="s">
        <v>434</v>
      </c>
      <c r="Z134" s="145" t="s">
        <v>434</v>
      </c>
      <c r="AA134" s="145" t="s">
        <v>434</v>
      </c>
      <c r="AB134" s="145" t="s">
        <v>434</v>
      </c>
      <c r="AC134" s="145" t="s">
        <v>434</v>
      </c>
      <c r="AD134" s="145" t="s">
        <v>434</v>
      </c>
      <c r="AE134" s="60"/>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1" t="s">
        <v>313</v>
      </c>
      <c r="D135" s="72"/>
      <c r="E135" s="145" t="s">
        <v>434</v>
      </c>
      <c r="F135" s="145" t="s">
        <v>434</v>
      </c>
      <c r="G135" s="145" t="s">
        <v>434</v>
      </c>
      <c r="H135" s="145" t="s">
        <v>434</v>
      </c>
      <c r="I135" s="145" t="s">
        <v>434</v>
      </c>
      <c r="J135" s="145" t="s">
        <v>434</v>
      </c>
      <c r="K135" s="145" t="s">
        <v>434</v>
      </c>
      <c r="L135" s="145" t="s">
        <v>434</v>
      </c>
      <c r="M135" s="145" t="s">
        <v>434</v>
      </c>
      <c r="N135" s="145" t="s">
        <v>434</v>
      </c>
      <c r="O135" s="145" t="s">
        <v>434</v>
      </c>
      <c r="P135" s="145" t="s">
        <v>434</v>
      </c>
      <c r="Q135" s="145" t="s">
        <v>434</v>
      </c>
      <c r="R135" s="145" t="s">
        <v>434</v>
      </c>
      <c r="S135" s="145" t="s">
        <v>434</v>
      </c>
      <c r="T135" s="145" t="s">
        <v>434</v>
      </c>
      <c r="U135" s="145" t="s">
        <v>434</v>
      </c>
      <c r="V135" s="145" t="s">
        <v>434</v>
      </c>
      <c r="W135" s="145" t="s">
        <v>434</v>
      </c>
      <c r="X135" s="145" t="s">
        <v>434</v>
      </c>
      <c r="Y135" s="145" t="s">
        <v>434</v>
      </c>
      <c r="Z135" s="145" t="s">
        <v>434</v>
      </c>
      <c r="AA135" s="145" t="s">
        <v>434</v>
      </c>
      <c r="AB135" s="145" t="s">
        <v>434</v>
      </c>
      <c r="AC135" s="145" t="s">
        <v>434</v>
      </c>
      <c r="AD135" s="145" t="s">
        <v>434</v>
      </c>
      <c r="AE135" s="60"/>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1" t="s">
        <v>315</v>
      </c>
      <c r="D136" s="72"/>
      <c r="E136" s="145" t="s">
        <v>430</v>
      </c>
      <c r="F136" s="145" t="s">
        <v>429</v>
      </c>
      <c r="G136" s="145" t="s">
        <v>430</v>
      </c>
      <c r="H136" s="145" t="s">
        <v>429</v>
      </c>
      <c r="I136" s="145" t="s">
        <v>430</v>
      </c>
      <c r="J136" s="145" t="s">
        <v>430</v>
      </c>
      <c r="K136" s="145" t="s">
        <v>430</v>
      </c>
      <c r="L136" s="145" t="s">
        <v>430</v>
      </c>
      <c r="M136" s="145" t="s">
        <v>430</v>
      </c>
      <c r="N136" s="145" t="s">
        <v>430</v>
      </c>
      <c r="O136" s="145" t="s">
        <v>430</v>
      </c>
      <c r="P136" s="145" t="s">
        <v>430</v>
      </c>
      <c r="Q136" s="145" t="s">
        <v>430</v>
      </c>
      <c r="R136" s="145" t="s">
        <v>430</v>
      </c>
      <c r="S136" s="145" t="s">
        <v>430</v>
      </c>
      <c r="T136" s="145" t="s">
        <v>430</v>
      </c>
      <c r="U136" s="145" t="s">
        <v>430</v>
      </c>
      <c r="V136" s="145" t="s">
        <v>430</v>
      </c>
      <c r="W136" s="145" t="s">
        <v>430</v>
      </c>
      <c r="X136" s="145" t="s">
        <v>430</v>
      </c>
      <c r="Y136" s="145" t="s">
        <v>430</v>
      </c>
      <c r="Z136" s="145" t="s">
        <v>430</v>
      </c>
      <c r="AA136" s="145" t="s">
        <v>430</v>
      </c>
      <c r="AB136" s="145" t="s">
        <v>430</v>
      </c>
      <c r="AC136" s="145" t="s">
        <v>430</v>
      </c>
      <c r="AD136" s="145" t="s">
        <v>430</v>
      </c>
      <c r="AE136" s="60"/>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1" t="s">
        <v>317</v>
      </c>
      <c r="D137" s="72"/>
      <c r="E137" s="145" t="s">
        <v>430</v>
      </c>
      <c r="F137" s="145" t="s">
        <v>429</v>
      </c>
      <c r="G137" s="145" t="s">
        <v>430</v>
      </c>
      <c r="H137" s="145" t="s">
        <v>430</v>
      </c>
      <c r="I137" s="145" t="s">
        <v>430</v>
      </c>
      <c r="J137" s="145" t="s">
        <v>430</v>
      </c>
      <c r="K137" s="145" t="s">
        <v>430</v>
      </c>
      <c r="L137" s="145" t="s">
        <v>430</v>
      </c>
      <c r="M137" s="145" t="s">
        <v>430</v>
      </c>
      <c r="N137" s="145" t="s">
        <v>430</v>
      </c>
      <c r="O137" s="145" t="s">
        <v>430</v>
      </c>
      <c r="P137" s="145" t="s">
        <v>430</v>
      </c>
      <c r="Q137" s="145" t="s">
        <v>430</v>
      </c>
      <c r="R137" s="145" t="s">
        <v>430</v>
      </c>
      <c r="S137" s="145" t="s">
        <v>430</v>
      </c>
      <c r="T137" s="145" t="s">
        <v>430</v>
      </c>
      <c r="U137" s="145" t="s">
        <v>430</v>
      </c>
      <c r="V137" s="145" t="s">
        <v>430</v>
      </c>
      <c r="W137" s="145" t="s">
        <v>430</v>
      </c>
      <c r="X137" s="145" t="s">
        <v>430</v>
      </c>
      <c r="Y137" s="145" t="s">
        <v>430</v>
      </c>
      <c r="Z137" s="145" t="s">
        <v>430</v>
      </c>
      <c r="AA137" s="145" t="s">
        <v>430</v>
      </c>
      <c r="AB137" s="145" t="s">
        <v>430</v>
      </c>
      <c r="AC137" s="145" t="s">
        <v>430</v>
      </c>
      <c r="AD137" s="145" t="s">
        <v>430</v>
      </c>
      <c r="AE137" s="60"/>
      <c r="AF137" s="26" t="s">
        <v>430</v>
      </c>
      <c r="AG137" s="26" t="s">
        <v>430</v>
      </c>
      <c r="AH137" s="26" t="s">
        <v>430</v>
      </c>
      <c r="AI137" s="26" t="s">
        <v>430</v>
      </c>
      <c r="AJ137" s="26" t="s">
        <v>430</v>
      </c>
      <c r="AK137" s="26" t="s">
        <v>430</v>
      </c>
      <c r="AL137" s="49" t="s">
        <v>472</v>
      </c>
    </row>
    <row r="138" spans="1:38" s="2" customFormat="1" ht="26.25" customHeight="1" thickBot="1" x14ac:dyDescent="0.3">
      <c r="A138" s="74" t="s">
        <v>289</v>
      </c>
      <c r="B138" s="74" t="s">
        <v>318</v>
      </c>
      <c r="C138" s="76" t="s">
        <v>319</v>
      </c>
      <c r="D138" s="73"/>
      <c r="E138" s="145" t="s">
        <v>434</v>
      </c>
      <c r="F138" s="145" t="s">
        <v>434</v>
      </c>
      <c r="G138" s="145" t="s">
        <v>434</v>
      </c>
      <c r="H138" s="145" t="s">
        <v>434</v>
      </c>
      <c r="I138" s="145" t="s">
        <v>434</v>
      </c>
      <c r="J138" s="145" t="s">
        <v>434</v>
      </c>
      <c r="K138" s="145" t="s">
        <v>434</v>
      </c>
      <c r="L138" s="145" t="s">
        <v>434</v>
      </c>
      <c r="M138" s="145" t="s">
        <v>434</v>
      </c>
      <c r="N138" s="145" t="s">
        <v>434</v>
      </c>
      <c r="O138" s="145" t="s">
        <v>434</v>
      </c>
      <c r="P138" s="145" t="s">
        <v>434</v>
      </c>
      <c r="Q138" s="145" t="s">
        <v>434</v>
      </c>
      <c r="R138" s="145" t="s">
        <v>434</v>
      </c>
      <c r="S138" s="145" t="s">
        <v>434</v>
      </c>
      <c r="T138" s="145" t="s">
        <v>434</v>
      </c>
      <c r="U138" s="145" t="s">
        <v>434</v>
      </c>
      <c r="V138" s="145" t="s">
        <v>434</v>
      </c>
      <c r="W138" s="145" t="s">
        <v>434</v>
      </c>
      <c r="X138" s="145" t="s">
        <v>434</v>
      </c>
      <c r="Y138" s="145" t="s">
        <v>434</v>
      </c>
      <c r="Z138" s="145" t="s">
        <v>434</v>
      </c>
      <c r="AA138" s="145" t="s">
        <v>434</v>
      </c>
      <c r="AB138" s="145" t="s">
        <v>434</v>
      </c>
      <c r="AC138" s="145" t="s">
        <v>434</v>
      </c>
      <c r="AD138" s="145" t="s">
        <v>434</v>
      </c>
      <c r="AE138" s="60"/>
      <c r="AF138" s="26" t="s">
        <v>434</v>
      </c>
      <c r="AG138" s="26" t="s">
        <v>434</v>
      </c>
      <c r="AH138" s="26" t="s">
        <v>434</v>
      </c>
      <c r="AI138" s="26" t="s">
        <v>434</v>
      </c>
      <c r="AJ138" s="26" t="s">
        <v>434</v>
      </c>
      <c r="AK138" s="26" t="s">
        <v>434</v>
      </c>
      <c r="AL138" s="49" t="s">
        <v>471</v>
      </c>
    </row>
    <row r="139" spans="1:38" s="2" customFormat="1" ht="26.25" customHeight="1" thickBot="1" x14ac:dyDescent="0.3">
      <c r="A139" s="74" t="s">
        <v>289</v>
      </c>
      <c r="B139" s="74" t="s">
        <v>320</v>
      </c>
      <c r="C139" s="76" t="s">
        <v>473</v>
      </c>
      <c r="D139" s="73" t="s">
        <v>321</v>
      </c>
      <c r="E139" s="145" t="s">
        <v>430</v>
      </c>
      <c r="F139" s="145" t="s">
        <v>430</v>
      </c>
      <c r="G139" s="145" t="s">
        <v>430</v>
      </c>
      <c r="H139" s="145">
        <v>0.1879688533333333</v>
      </c>
      <c r="I139" s="145" t="s">
        <v>429</v>
      </c>
      <c r="J139" s="145" t="s">
        <v>429</v>
      </c>
      <c r="K139" s="145" t="s">
        <v>429</v>
      </c>
      <c r="L139" s="145" t="s">
        <v>429</v>
      </c>
      <c r="M139" s="145" t="s">
        <v>430</v>
      </c>
      <c r="N139" s="145" t="s">
        <v>429</v>
      </c>
      <c r="O139" s="145" t="s">
        <v>429</v>
      </c>
      <c r="P139" s="145" t="s">
        <v>429</v>
      </c>
      <c r="Q139" s="145" t="s">
        <v>429</v>
      </c>
      <c r="R139" s="145" t="s">
        <v>429</v>
      </c>
      <c r="S139" s="145" t="s">
        <v>429</v>
      </c>
      <c r="T139" s="145" t="s">
        <v>430</v>
      </c>
      <c r="U139" s="145" t="s">
        <v>430</v>
      </c>
      <c r="V139" s="145" t="s">
        <v>430</v>
      </c>
      <c r="W139" s="145" t="s">
        <v>429</v>
      </c>
      <c r="X139" s="145" t="s">
        <v>430</v>
      </c>
      <c r="Y139" s="145" t="s">
        <v>430</v>
      </c>
      <c r="Z139" s="145" t="s">
        <v>430</v>
      </c>
      <c r="AA139" s="145" t="s">
        <v>430</v>
      </c>
      <c r="AB139" s="145" t="s">
        <v>430</v>
      </c>
      <c r="AC139" s="145" t="s">
        <v>430</v>
      </c>
      <c r="AD139" s="145" t="s">
        <v>430</v>
      </c>
      <c r="AE139" s="60"/>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4" t="s">
        <v>323</v>
      </c>
      <c r="C140" s="71" t="s">
        <v>474</v>
      </c>
      <c r="D140" s="72"/>
      <c r="E140" s="145" t="s">
        <v>457</v>
      </c>
      <c r="F140" s="145" t="s">
        <v>457</v>
      </c>
      <c r="G140" s="145" t="s">
        <v>457</v>
      </c>
      <c r="H140" s="145" t="s">
        <v>457</v>
      </c>
      <c r="I140" s="145" t="s">
        <v>457</v>
      </c>
      <c r="J140" s="145" t="s">
        <v>457</v>
      </c>
      <c r="K140" s="145" t="s">
        <v>457</v>
      </c>
      <c r="L140" s="145" t="s">
        <v>457</v>
      </c>
      <c r="M140" s="145" t="s">
        <v>457</v>
      </c>
      <c r="N140" s="145" t="s">
        <v>457</v>
      </c>
      <c r="O140" s="145" t="s">
        <v>457</v>
      </c>
      <c r="P140" s="145" t="s">
        <v>457</v>
      </c>
      <c r="Q140" s="145" t="s">
        <v>457</v>
      </c>
      <c r="R140" s="145" t="s">
        <v>457</v>
      </c>
      <c r="S140" s="145" t="s">
        <v>457</v>
      </c>
      <c r="T140" s="145" t="s">
        <v>457</v>
      </c>
      <c r="U140" s="145" t="s">
        <v>457</v>
      </c>
      <c r="V140" s="145" t="s">
        <v>457</v>
      </c>
      <c r="W140" s="145" t="s">
        <v>457</v>
      </c>
      <c r="X140" s="145" t="s">
        <v>457</v>
      </c>
      <c r="Y140" s="145" t="s">
        <v>457</v>
      </c>
      <c r="Z140" s="145" t="s">
        <v>457</v>
      </c>
      <c r="AA140" s="145" t="s">
        <v>457</v>
      </c>
      <c r="AB140" s="145" t="s">
        <v>457</v>
      </c>
      <c r="AC140" s="145" t="s">
        <v>457</v>
      </c>
      <c r="AD140" s="145" t="s">
        <v>457</v>
      </c>
      <c r="AE140" s="60"/>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SUM(E14:E140)</f>
        <v>282.26189100705369</v>
      </c>
      <c r="F141" s="20" t="s">
        <v>429</v>
      </c>
      <c r="G141" s="20">
        <f t="shared" ref="G141:H141" si="0">SUM(G14:G140)</f>
        <v>484.23376839797163</v>
      </c>
      <c r="H141" s="20">
        <f t="shared" si="0"/>
        <v>37.054479134585591</v>
      </c>
      <c r="I141" s="20" t="s">
        <v>429</v>
      </c>
      <c r="J141" s="20" t="s">
        <v>429</v>
      </c>
      <c r="K141" s="20" t="s">
        <v>429</v>
      </c>
      <c r="L141" s="20" t="s">
        <v>429</v>
      </c>
      <c r="M141" s="20" t="s">
        <v>429</v>
      </c>
      <c r="N141" s="20" t="s">
        <v>429</v>
      </c>
      <c r="O141" s="20" t="s">
        <v>429</v>
      </c>
      <c r="P141" s="20" t="s">
        <v>429</v>
      </c>
      <c r="Q141" s="20" t="s">
        <v>429</v>
      </c>
      <c r="R141" s="20" t="s">
        <v>429</v>
      </c>
      <c r="S141" s="20" t="s">
        <v>429</v>
      </c>
      <c r="T141" s="20" t="s">
        <v>429</v>
      </c>
      <c r="U141" s="20" t="s">
        <v>429</v>
      </c>
      <c r="V141" s="20" t="s">
        <v>429</v>
      </c>
      <c r="W141" s="20" t="s">
        <v>429</v>
      </c>
      <c r="X141" s="20" t="s">
        <v>429</v>
      </c>
      <c r="Y141" s="20" t="s">
        <v>429</v>
      </c>
      <c r="Z141" s="20" t="s">
        <v>429</v>
      </c>
      <c r="AA141" s="20" t="s">
        <v>429</v>
      </c>
      <c r="AB141" s="20" t="s">
        <v>429</v>
      </c>
      <c r="AC141" s="20" t="s">
        <v>429</v>
      </c>
      <c r="AD141" s="20" t="s">
        <v>429</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282.26189100705369</v>
      </c>
      <c r="F152" s="14">
        <f t="shared" ref="F152:AD152" si="1">SUM(F$141, F$151, IF(AND(ISNUMBER(SEARCH($B$4,"AT|BE|CH|GB|IE|LT|LU|NL")),SUM(F$143:F$149)&gt;0),SUM(F$143:F$149)-SUM(F$27:F$33),0))</f>
        <v>0</v>
      </c>
      <c r="G152" s="14">
        <f t="shared" si="1"/>
        <v>484.23376839797163</v>
      </c>
      <c r="H152" s="14">
        <f t="shared" si="1"/>
        <v>37.054479134585591</v>
      </c>
      <c r="I152" s="14">
        <f t="shared" si="1"/>
        <v>0</v>
      </c>
      <c r="J152" s="14">
        <f t="shared" si="1"/>
        <v>0</v>
      </c>
      <c r="K152" s="14">
        <f t="shared" si="1"/>
        <v>0</v>
      </c>
      <c r="L152" s="14">
        <f t="shared" si="1"/>
        <v>0</v>
      </c>
      <c r="M152" s="14">
        <f t="shared" si="1"/>
        <v>0</v>
      </c>
      <c r="N152" s="14">
        <f t="shared" si="1"/>
        <v>0</v>
      </c>
      <c r="O152" s="14">
        <f t="shared" si="1"/>
        <v>0</v>
      </c>
      <c r="P152" s="14">
        <f t="shared" si="1"/>
        <v>0</v>
      </c>
      <c r="Q152" s="14">
        <f t="shared" si="1"/>
        <v>0</v>
      </c>
      <c r="R152" s="14">
        <f t="shared" si="1"/>
        <v>0</v>
      </c>
      <c r="S152" s="14">
        <f t="shared" si="1"/>
        <v>0</v>
      </c>
      <c r="T152" s="14">
        <f t="shared" si="1"/>
        <v>0</v>
      </c>
      <c r="U152" s="14">
        <f t="shared" si="1"/>
        <v>0</v>
      </c>
      <c r="V152" s="14">
        <f t="shared" si="1"/>
        <v>0</v>
      </c>
      <c r="W152" s="14">
        <f t="shared" si="1"/>
        <v>0</v>
      </c>
      <c r="X152" s="14">
        <f t="shared" si="1"/>
        <v>0</v>
      </c>
      <c r="Y152" s="14">
        <f t="shared" si="1"/>
        <v>0</v>
      </c>
      <c r="Z152" s="14">
        <f t="shared" si="1"/>
        <v>0</v>
      </c>
      <c r="AA152" s="14">
        <f t="shared" si="1"/>
        <v>0</v>
      </c>
      <c r="AB152" s="14">
        <f t="shared" si="1"/>
        <v>0</v>
      </c>
      <c r="AC152" s="14">
        <f t="shared" si="1"/>
        <v>0</v>
      </c>
      <c r="AD152" s="14">
        <f t="shared" si="1"/>
        <v>0</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282.26189100705369</v>
      </c>
      <c r="F154" s="14">
        <f>SUM(F$141, F$153, -1 * IF(OR($B$6=2005,$B$6&gt;=2020),SUM(F$99:F$122),0), IF(AND(ISNUMBER(SEARCH($B$4,"AT|BE|CH|GB|IE|LT|LU|NL")),SUM(F$143:F$149)&gt;0),SUM(F$143:F$149)-SUM(F$27:F$33),0))</f>
        <v>0</v>
      </c>
      <c r="G154" s="14">
        <f>SUM(G$141, G$153, IF(AND(ISNUMBER(SEARCH($B$4,"AT|BE|CH|GB|IE|LT|LU|NL")),SUM(G$143:G$149)&gt;0),SUM(G$143:G$149)-SUM(G$27:G$33),0))</f>
        <v>484.23376839797163</v>
      </c>
      <c r="H154" s="14">
        <f>SUM(H$141, H$153, IF(AND(ISNUMBER(SEARCH($B$4,"AT|BE|CH|GB|IE|LT|LU|NL")),SUM(H$143:H$149)&gt;0),SUM(H$143:H$149)-SUM(H$27:H$33),0))</f>
        <v>37.054479134585591</v>
      </c>
      <c r="I154" s="14">
        <f t="shared" ref="I154:AD154" si="2">SUM(I$141, I$153, IF(AND(ISNUMBER(SEARCH($B$4,"AT|BE|CH|GB|IE|LT|LU|NL")),SUM(I$143:I$149)&gt;0),SUM(I$143:I$149)-SUM(I$27:I$33),0))</f>
        <v>0</v>
      </c>
      <c r="J154" s="14">
        <f t="shared" si="2"/>
        <v>0</v>
      </c>
      <c r="K154" s="14">
        <f t="shared" si="2"/>
        <v>0</v>
      </c>
      <c r="L154" s="14">
        <f t="shared" si="2"/>
        <v>0</v>
      </c>
      <c r="M154" s="14">
        <f t="shared" si="2"/>
        <v>0</v>
      </c>
      <c r="N154" s="14">
        <f t="shared" si="2"/>
        <v>0</v>
      </c>
      <c r="O154" s="14">
        <f t="shared" si="2"/>
        <v>0</v>
      </c>
      <c r="P154" s="14">
        <f t="shared" si="2"/>
        <v>0</v>
      </c>
      <c r="Q154" s="14">
        <f t="shared" si="2"/>
        <v>0</v>
      </c>
      <c r="R154" s="14">
        <f t="shared" si="2"/>
        <v>0</v>
      </c>
      <c r="S154" s="14">
        <f t="shared" si="2"/>
        <v>0</v>
      </c>
      <c r="T154" s="14">
        <f t="shared" si="2"/>
        <v>0</v>
      </c>
      <c r="U154" s="14">
        <f t="shared" si="2"/>
        <v>0</v>
      </c>
      <c r="V154" s="14">
        <f t="shared" si="2"/>
        <v>0</v>
      </c>
      <c r="W154" s="14">
        <f t="shared" si="2"/>
        <v>0</v>
      </c>
      <c r="X154" s="14">
        <f t="shared" si="2"/>
        <v>0</v>
      </c>
      <c r="Y154" s="14">
        <f t="shared" si="2"/>
        <v>0</v>
      </c>
      <c r="Z154" s="14">
        <f t="shared" si="2"/>
        <v>0</v>
      </c>
      <c r="AA154" s="14">
        <f t="shared" si="2"/>
        <v>0</v>
      </c>
      <c r="AB154" s="14">
        <f t="shared" si="2"/>
        <v>0</v>
      </c>
      <c r="AC154" s="14">
        <f t="shared" si="2"/>
        <v>0</v>
      </c>
      <c r="AD154" s="14">
        <f t="shared" si="2"/>
        <v>0</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1.624868776460858</v>
      </c>
      <c r="F157" s="23">
        <v>3.3948151222485783E-2</v>
      </c>
      <c r="G157" s="23">
        <v>0.11258019379764515</v>
      </c>
      <c r="H157" s="23" t="s">
        <v>430</v>
      </c>
      <c r="I157" s="23">
        <v>2.4421944326305667E-2</v>
      </c>
      <c r="J157" s="23">
        <v>2.4421944326305667E-2</v>
      </c>
      <c r="K157" s="23">
        <v>2.4421944326305667E-2</v>
      </c>
      <c r="L157" s="23">
        <v>1.2210972163152834E-2</v>
      </c>
      <c r="M157" s="23">
        <v>0.35747113082138871</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5803.1027730744927</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0.60881333649588842</v>
      </c>
      <c r="F158" s="23">
        <v>6.5157045551835435E-2</v>
      </c>
      <c r="G158" s="23">
        <v>5.1331882142984522E-2</v>
      </c>
      <c r="H158" s="23" t="s">
        <v>430</v>
      </c>
      <c r="I158" s="23">
        <v>6.5956099227858708E-3</v>
      </c>
      <c r="J158" s="23">
        <v>6.5956099227858708E-3</v>
      </c>
      <c r="K158" s="23">
        <v>6.5956099227858708E-3</v>
      </c>
      <c r="L158" s="23">
        <v>3.2978049613929354E-3</v>
      </c>
      <c r="M158" s="23">
        <v>1.1225585687443544</v>
      </c>
      <c r="N158" s="23">
        <v>0.52164548246309383</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2682.9347779029631</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t="s">
        <v>429</v>
      </c>
      <c r="F159" s="23" t="s">
        <v>429</v>
      </c>
      <c r="G159" s="23" t="s">
        <v>429</v>
      </c>
      <c r="H159" s="23" t="s">
        <v>429</v>
      </c>
      <c r="I159" s="23" t="s">
        <v>429</v>
      </c>
      <c r="J159" s="23" t="s">
        <v>429</v>
      </c>
      <c r="K159" s="23" t="s">
        <v>429</v>
      </c>
      <c r="L159" s="23" t="s">
        <v>429</v>
      </c>
      <c r="M159" s="23" t="s">
        <v>429</v>
      </c>
      <c r="N159" s="23" t="s">
        <v>429</v>
      </c>
      <c r="O159" s="23" t="s">
        <v>429</v>
      </c>
      <c r="P159" s="23" t="s">
        <v>429</v>
      </c>
      <c r="Q159" s="23" t="s">
        <v>430</v>
      </c>
      <c r="R159" s="23" t="s">
        <v>430</v>
      </c>
      <c r="S159" s="23" t="s">
        <v>430</v>
      </c>
      <c r="T159" s="23" t="s">
        <v>430</v>
      </c>
      <c r="U159" s="23" t="s">
        <v>430</v>
      </c>
      <c r="V159" s="23" t="s">
        <v>430</v>
      </c>
      <c r="W159" s="23" t="s">
        <v>430</v>
      </c>
      <c r="X159" s="23" t="s">
        <v>431</v>
      </c>
      <c r="Y159" s="23" t="s">
        <v>431</v>
      </c>
      <c r="Z159" s="23" t="s">
        <v>431</v>
      </c>
      <c r="AA159" s="23" t="s">
        <v>431</v>
      </c>
      <c r="AB159" s="23" t="s">
        <v>429</v>
      </c>
      <c r="AC159" s="23" t="s">
        <v>430</v>
      </c>
      <c r="AD159" s="23" t="s">
        <v>430</v>
      </c>
      <c r="AE159" s="63"/>
      <c r="AF159" s="23" t="s">
        <v>430</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430</v>
      </c>
      <c r="F160" s="23" t="s">
        <v>430</v>
      </c>
      <c r="G160" s="23" t="s">
        <v>430</v>
      </c>
      <c r="H160" s="23" t="s">
        <v>430</v>
      </c>
      <c r="I160" s="23" t="s">
        <v>430</v>
      </c>
      <c r="J160" s="23" t="s">
        <v>430</v>
      </c>
      <c r="K160" s="23" t="s">
        <v>430</v>
      </c>
      <c r="L160" s="23" t="s">
        <v>430</v>
      </c>
      <c r="M160" s="23" t="s">
        <v>430</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D3167-A30B-4460-B9E3-E8DE02722464}">
  <sheetPr codeName="Tabelle42"/>
  <dimension ref="A1:AL170"/>
  <sheetViews>
    <sheetView topLeftCell="A153" zoomScale="90" zoomScaleNormal="90" workbookViewId="0">
      <selection activeCell="H151" sqref="H151"/>
    </sheetView>
  </sheetViews>
  <sheetFormatPr defaultColWidth="8.88671875" defaultRowHeight="13.2" x14ac:dyDescent="0.25"/>
  <cols>
    <col min="1" max="1" width="12.109375" style="5" customWidth="1"/>
    <col min="2" max="2" width="9.44140625" style="5" customWidth="1"/>
    <col min="3" max="3" width="20.8867187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ht="18" customHeight="1" x14ac:dyDescent="0.25">
      <c r="A6" s="34" t="s">
        <v>4</v>
      </c>
      <c r="B6" s="21">
        <v>2018</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22.8" x14ac:dyDescent="0.25">
      <c r="A7" s="34" t="s">
        <v>6</v>
      </c>
      <c r="B7" s="21" t="s">
        <v>482</v>
      </c>
      <c r="C7" s="37" t="s">
        <v>8</v>
      </c>
      <c r="D7" s="32"/>
      <c r="E7" s="149"/>
      <c r="F7" s="149"/>
      <c r="G7" s="149"/>
      <c r="H7" s="150"/>
      <c r="I7" s="149"/>
      <c r="J7" s="149"/>
      <c r="K7" s="149"/>
      <c r="L7" s="149"/>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48"/>
      <c r="F8" s="148"/>
      <c r="G8" s="148"/>
      <c r="H8" s="148"/>
      <c r="I8" s="148"/>
      <c r="J8" s="148"/>
      <c r="K8" s="148"/>
      <c r="L8" s="148"/>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146"/>
      <c r="F9" s="146"/>
      <c r="G9" s="146"/>
      <c r="H9" s="146"/>
      <c r="I9" s="146"/>
      <c r="J9" s="146"/>
      <c r="K9" s="146"/>
      <c r="L9" s="146"/>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21" customHeight="1" thickBot="1" x14ac:dyDescent="0.3">
      <c r="A10" s="161" t="str">
        <f>B4&amp;": "&amp;B5&amp;": "&amp;B6</f>
        <v>FI: 43904: 2018</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25.2"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2" customFormat="1" ht="26.25" customHeight="1" thickBot="1" x14ac:dyDescent="0.3">
      <c r="A14" s="70" t="s">
        <v>51</v>
      </c>
      <c r="B14" s="70" t="s">
        <v>52</v>
      </c>
      <c r="C14" s="70" t="s">
        <v>53</v>
      </c>
      <c r="D14" s="72"/>
      <c r="E14" s="145">
        <v>24.357889874515969</v>
      </c>
      <c r="F14" s="145">
        <v>1.6033202154023061</v>
      </c>
      <c r="G14" s="145">
        <v>12.457416566198821</v>
      </c>
      <c r="H14" s="145">
        <v>3.66957E-3</v>
      </c>
      <c r="I14" s="145">
        <v>0.336273040601551</v>
      </c>
      <c r="J14" s="145">
        <v>1.1780560964311029</v>
      </c>
      <c r="K14" s="145">
        <v>2.8488369832375167</v>
      </c>
      <c r="L14" s="145">
        <v>1.803139848987138E-2</v>
      </c>
      <c r="M14" s="145">
        <v>15.646854087325904</v>
      </c>
      <c r="N14" s="145">
        <v>2.1889373351563139</v>
      </c>
      <c r="O14" s="145">
        <v>0.13436090289525532</v>
      </c>
      <c r="P14" s="145">
        <v>0.16000035736961857</v>
      </c>
      <c r="Q14" s="145">
        <v>0.83923184139224705</v>
      </c>
      <c r="R14" s="145">
        <v>1.7923850448058993</v>
      </c>
      <c r="S14" s="145">
        <v>2.8483802723527556</v>
      </c>
      <c r="T14" s="145">
        <v>2.002200318772668</v>
      </c>
      <c r="U14" s="26" t="s">
        <v>429</v>
      </c>
      <c r="V14" s="145">
        <v>22.524913691089253</v>
      </c>
      <c r="W14" s="145">
        <v>3.7038752694954251</v>
      </c>
      <c r="X14" s="26" t="s">
        <v>431</v>
      </c>
      <c r="Y14" s="26" t="s">
        <v>431</v>
      </c>
      <c r="Z14" s="26" t="s">
        <v>431</v>
      </c>
      <c r="AA14" s="26" t="s">
        <v>431</v>
      </c>
      <c r="AB14" s="145">
        <v>0.54624558412030488</v>
      </c>
      <c r="AC14" s="145">
        <v>0.45683796334407195</v>
      </c>
      <c r="AD14" s="145">
        <v>0.31969369393179853</v>
      </c>
      <c r="AE14" s="144" t="s">
        <v>443</v>
      </c>
      <c r="AF14" s="145">
        <v>5353.3146639452389</v>
      </c>
      <c r="AG14" s="145">
        <v>116164.99587719367</v>
      </c>
      <c r="AH14" s="145">
        <v>38557.478764999993</v>
      </c>
      <c r="AI14" s="145">
        <v>103683.0773984452</v>
      </c>
      <c r="AJ14" s="145">
        <v>5144.6819057637313</v>
      </c>
      <c r="AK14" s="26" t="s">
        <v>430</v>
      </c>
      <c r="AL14" s="49" t="s">
        <v>50</v>
      </c>
    </row>
    <row r="15" spans="1:38" s="2" customFormat="1" ht="26.25" customHeight="1" thickBot="1" x14ac:dyDescent="0.3">
      <c r="A15" s="70" t="s">
        <v>54</v>
      </c>
      <c r="B15" s="70" t="s">
        <v>55</v>
      </c>
      <c r="C15" s="70" t="s">
        <v>56</v>
      </c>
      <c r="D15" s="72"/>
      <c r="E15" s="145">
        <v>1.9558321000000001</v>
      </c>
      <c r="F15" s="145">
        <v>7.5949003500000015E-2</v>
      </c>
      <c r="G15" s="145">
        <v>4.6279918688000015</v>
      </c>
      <c r="H15" s="26" t="s">
        <v>430</v>
      </c>
      <c r="I15" s="145">
        <v>1.3436765366413087E-2</v>
      </c>
      <c r="J15" s="145">
        <v>3.7044409816484082E-2</v>
      </c>
      <c r="K15" s="145">
        <v>0.1053298</v>
      </c>
      <c r="L15" s="145">
        <v>8.9996329892349494E-4</v>
      </c>
      <c r="M15" s="145">
        <v>1.0902686764999996</v>
      </c>
      <c r="N15" s="145">
        <v>2.7853486000000003</v>
      </c>
      <c r="O15" s="145">
        <v>6.3020791399999998E-2</v>
      </c>
      <c r="P15" s="145">
        <v>1.289579165E-2</v>
      </c>
      <c r="Q15" s="145">
        <v>0.454523868</v>
      </c>
      <c r="R15" s="145">
        <v>3.4680018550000002</v>
      </c>
      <c r="S15" s="145">
        <v>1.2178295260000001</v>
      </c>
      <c r="T15" s="145">
        <v>0.8857256</v>
      </c>
      <c r="U15" s="26" t="s">
        <v>429</v>
      </c>
      <c r="V15" s="145">
        <v>5.2226862499999998</v>
      </c>
      <c r="W15" s="145">
        <v>3.4618009660000004E-2</v>
      </c>
      <c r="X15" s="26" t="s">
        <v>431</v>
      </c>
      <c r="Y15" s="26" t="s">
        <v>431</v>
      </c>
      <c r="Z15" s="26" t="s">
        <v>431</v>
      </c>
      <c r="AA15" s="26" t="s">
        <v>431</v>
      </c>
      <c r="AB15" s="145">
        <v>7.8835148940000002E-3</v>
      </c>
      <c r="AC15" s="26" t="s">
        <v>430</v>
      </c>
      <c r="AD15" s="26" t="s">
        <v>430</v>
      </c>
      <c r="AE15" s="144" t="s">
        <v>443</v>
      </c>
      <c r="AF15" s="145">
        <v>2800.6876450000004</v>
      </c>
      <c r="AG15" s="145">
        <v>7.032</v>
      </c>
      <c r="AH15" s="145">
        <v>39183.564152999992</v>
      </c>
      <c r="AI15" s="26" t="s">
        <v>430</v>
      </c>
      <c r="AJ15" s="145">
        <v>3459</v>
      </c>
      <c r="AK15" s="26" t="s">
        <v>430</v>
      </c>
      <c r="AL15" s="49" t="s">
        <v>50</v>
      </c>
    </row>
    <row r="16" spans="1:38" s="2" customFormat="1" ht="26.25" customHeight="1" thickBot="1" x14ac:dyDescent="0.3">
      <c r="A16" s="70" t="s">
        <v>54</v>
      </c>
      <c r="B16" s="70" t="s">
        <v>57</v>
      </c>
      <c r="C16" s="70" t="s">
        <v>58</v>
      </c>
      <c r="D16" s="72"/>
      <c r="E16" s="26" t="s">
        <v>431</v>
      </c>
      <c r="F16" s="26" t="s">
        <v>431</v>
      </c>
      <c r="G16" s="26" t="s">
        <v>431</v>
      </c>
      <c r="H16" s="26" t="s">
        <v>430</v>
      </c>
      <c r="I16" s="26" t="s">
        <v>431</v>
      </c>
      <c r="J16" s="26" t="s">
        <v>431</v>
      </c>
      <c r="K16" s="26" t="s">
        <v>431</v>
      </c>
      <c r="L16" s="26" t="s">
        <v>431</v>
      </c>
      <c r="M16" s="26" t="s">
        <v>431</v>
      </c>
      <c r="N16" s="26" t="s">
        <v>431</v>
      </c>
      <c r="O16" s="26" t="s">
        <v>431</v>
      </c>
      <c r="P16" s="26" t="s">
        <v>431</v>
      </c>
      <c r="Q16" s="26" t="s">
        <v>431</v>
      </c>
      <c r="R16" s="26" t="s">
        <v>431</v>
      </c>
      <c r="S16" s="26" t="s">
        <v>431</v>
      </c>
      <c r="T16" s="26" t="s">
        <v>431</v>
      </c>
      <c r="U16" s="26" t="s">
        <v>431</v>
      </c>
      <c r="V16" s="26" t="s">
        <v>431</v>
      </c>
      <c r="W16" s="26" t="s">
        <v>431</v>
      </c>
      <c r="X16" s="26" t="s">
        <v>431</v>
      </c>
      <c r="Y16" s="26" t="s">
        <v>431</v>
      </c>
      <c r="Z16" s="26" t="s">
        <v>431</v>
      </c>
      <c r="AA16" s="26" t="s">
        <v>431</v>
      </c>
      <c r="AB16" s="26" t="s">
        <v>431</v>
      </c>
      <c r="AC16" s="26" t="s">
        <v>430</v>
      </c>
      <c r="AD16" s="26" t="s">
        <v>430</v>
      </c>
      <c r="AE16" s="144" t="s">
        <v>443</v>
      </c>
      <c r="AF16" s="26" t="s">
        <v>431</v>
      </c>
      <c r="AG16" s="26" t="s">
        <v>431</v>
      </c>
      <c r="AH16" s="26" t="s">
        <v>431</v>
      </c>
      <c r="AI16" s="26" t="s">
        <v>431</v>
      </c>
      <c r="AJ16" s="26" t="s">
        <v>431</v>
      </c>
      <c r="AK16" s="26" t="s">
        <v>431</v>
      </c>
      <c r="AL16" s="49" t="s">
        <v>50</v>
      </c>
    </row>
    <row r="17" spans="1:38" s="2" customFormat="1" ht="26.25" customHeight="1" thickBot="1" x14ac:dyDescent="0.3">
      <c r="A17" s="70" t="s">
        <v>54</v>
      </c>
      <c r="B17" s="70" t="s">
        <v>59</v>
      </c>
      <c r="C17" s="70" t="s">
        <v>60</v>
      </c>
      <c r="D17" s="72"/>
      <c r="E17" s="145">
        <v>2.8422835500000012</v>
      </c>
      <c r="F17" s="145">
        <v>1.7897807799999998E-2</v>
      </c>
      <c r="G17" s="145">
        <v>0.36630233857499989</v>
      </c>
      <c r="H17" s="26" t="s">
        <v>430</v>
      </c>
      <c r="I17" s="145">
        <v>3.399559743338471E-3</v>
      </c>
      <c r="J17" s="145">
        <v>8.4531541077216693E-3</v>
      </c>
      <c r="K17" s="145">
        <v>1.7761107099999996E-2</v>
      </c>
      <c r="L17" s="145">
        <v>3.399951146452101E-4</v>
      </c>
      <c r="M17" s="145">
        <v>0.91031305310999999</v>
      </c>
      <c r="N17" s="145">
        <v>3.9737427500000002E-3</v>
      </c>
      <c r="O17" s="145">
        <v>1.0562500199999998E-4</v>
      </c>
      <c r="P17" s="145">
        <v>7.6619563999999989E-5</v>
      </c>
      <c r="Q17" s="145">
        <v>3.0140551E-4</v>
      </c>
      <c r="R17" s="145">
        <v>8.6077300000000001E-4</v>
      </c>
      <c r="S17" s="145">
        <v>8.7386917400000016E-4</v>
      </c>
      <c r="T17" s="145">
        <v>4.3230804999999997E-2</v>
      </c>
      <c r="U17" s="26" t="s">
        <v>429</v>
      </c>
      <c r="V17" s="145">
        <v>1.5230450000000001E-2</v>
      </c>
      <c r="W17" s="145">
        <v>8.4028849170000031E-3</v>
      </c>
      <c r="X17" s="26" t="s">
        <v>431</v>
      </c>
      <c r="Y17" s="26" t="s">
        <v>431</v>
      </c>
      <c r="Z17" s="26" t="s">
        <v>431</v>
      </c>
      <c r="AA17" s="26" t="s">
        <v>431</v>
      </c>
      <c r="AB17" s="145">
        <v>4.8121226299999999E-4</v>
      </c>
      <c r="AC17" s="145">
        <v>4.602791E-4</v>
      </c>
      <c r="AD17" s="145">
        <v>0.11223121161000001</v>
      </c>
      <c r="AE17" s="144" t="s">
        <v>443</v>
      </c>
      <c r="AF17" s="145">
        <v>161.82700000000006</v>
      </c>
      <c r="AG17" s="145">
        <v>660.18000000000006</v>
      </c>
      <c r="AH17" s="145">
        <v>23634.891372000002</v>
      </c>
      <c r="AI17" s="145">
        <v>10.1935</v>
      </c>
      <c r="AJ17" s="26" t="s">
        <v>430</v>
      </c>
      <c r="AK17" s="26" t="s">
        <v>430</v>
      </c>
      <c r="AL17" s="49" t="s">
        <v>50</v>
      </c>
    </row>
    <row r="18" spans="1:38" s="2" customFormat="1" ht="26.25" customHeight="1" thickBot="1" x14ac:dyDescent="0.3">
      <c r="A18" s="70" t="s">
        <v>54</v>
      </c>
      <c r="B18" s="70" t="s">
        <v>61</v>
      </c>
      <c r="C18" s="70" t="s">
        <v>62</v>
      </c>
      <c r="D18" s="72"/>
      <c r="E18" s="145">
        <v>0.21589191830000004</v>
      </c>
      <c r="F18" s="145">
        <v>1.3845116690000001E-3</v>
      </c>
      <c r="G18" s="145">
        <v>3.2839319599944004</v>
      </c>
      <c r="H18" s="145">
        <v>1.9999999999999999E-6</v>
      </c>
      <c r="I18" s="145">
        <v>3.7654808960126429E-3</v>
      </c>
      <c r="J18" s="145">
        <v>6.9376078362425554E-3</v>
      </c>
      <c r="K18" s="145">
        <v>1.5612085799999996E-2</v>
      </c>
      <c r="L18" s="145">
        <v>9.54035071540293E-4</v>
      </c>
      <c r="M18" s="145">
        <v>7.917286007999999E-2</v>
      </c>
      <c r="N18" s="145">
        <v>7.5875000000000009E-4</v>
      </c>
      <c r="O18" s="145">
        <v>9.1050000000000001E-6</v>
      </c>
      <c r="P18" s="145">
        <v>2.9462999999999996E-6</v>
      </c>
      <c r="Q18" s="145">
        <v>6.0700000000000005E-5</v>
      </c>
      <c r="R18" s="145">
        <v>0.25275958250000002</v>
      </c>
      <c r="S18" s="145">
        <v>2.4552500000000002E-4</v>
      </c>
      <c r="T18" s="145">
        <v>3.6013690000000001E-2</v>
      </c>
      <c r="U18" s="26" t="s">
        <v>429</v>
      </c>
      <c r="V18" s="145">
        <v>3.6420000000000002E-4</v>
      </c>
      <c r="W18" s="145">
        <v>1.4463505545000001E-3</v>
      </c>
      <c r="X18" s="26" t="s">
        <v>431</v>
      </c>
      <c r="Y18" s="26" t="s">
        <v>431</v>
      </c>
      <c r="Z18" s="26" t="s">
        <v>431</v>
      </c>
      <c r="AA18" s="26" t="s">
        <v>431</v>
      </c>
      <c r="AB18" s="145">
        <v>2.0984454663999998E-3</v>
      </c>
      <c r="AC18" s="145">
        <v>1.5644543451999999E-4</v>
      </c>
      <c r="AD18" s="145">
        <v>4.2896328820000003E-2</v>
      </c>
      <c r="AE18" s="144" t="s">
        <v>443</v>
      </c>
      <c r="AF18" s="145">
        <v>748.36348800000007</v>
      </c>
      <c r="AG18" s="145">
        <v>252.33134600000002</v>
      </c>
      <c r="AH18" s="145">
        <v>360.86775966716596</v>
      </c>
      <c r="AI18" s="26" t="s">
        <v>430</v>
      </c>
      <c r="AJ18" s="26" t="s">
        <v>430</v>
      </c>
      <c r="AK18" s="26" t="s">
        <v>430</v>
      </c>
      <c r="AL18" s="49" t="s">
        <v>50</v>
      </c>
    </row>
    <row r="19" spans="1:38" s="2" customFormat="1" ht="26.25" customHeight="1" thickBot="1" x14ac:dyDescent="0.3">
      <c r="A19" s="70" t="s">
        <v>54</v>
      </c>
      <c r="B19" s="70" t="s">
        <v>63</v>
      </c>
      <c r="C19" s="70" t="s">
        <v>64</v>
      </c>
      <c r="D19" s="72"/>
      <c r="E19" s="145">
        <v>1.2838928593000001</v>
      </c>
      <c r="F19" s="145">
        <v>1.1368799298039994E-2</v>
      </c>
      <c r="G19" s="145">
        <v>0.63032961474771987</v>
      </c>
      <c r="H19" s="26" t="s">
        <v>430</v>
      </c>
      <c r="I19" s="145">
        <v>4.3135497536960991E-2</v>
      </c>
      <c r="J19" s="145">
        <v>6.7315205257916746E-2</v>
      </c>
      <c r="K19" s="145">
        <v>7.9812198919999994E-2</v>
      </c>
      <c r="L19" s="145">
        <v>1.1937708425331263E-2</v>
      </c>
      <c r="M19" s="145">
        <v>0.10504192196080003</v>
      </c>
      <c r="N19" s="145">
        <v>3.1263791074999998E-2</v>
      </c>
      <c r="O19" s="145">
        <v>4.3598880190000002E-4</v>
      </c>
      <c r="P19" s="145">
        <v>1.3267579268999997E-4</v>
      </c>
      <c r="Q19" s="145">
        <v>2.5652200500000002E-3</v>
      </c>
      <c r="R19" s="145">
        <v>1.7882933230000001E-3</v>
      </c>
      <c r="S19" s="145">
        <v>3.8251746325000009E-3</v>
      </c>
      <c r="T19" s="145">
        <v>0.36285299189999992</v>
      </c>
      <c r="U19" s="26" t="s">
        <v>429</v>
      </c>
      <c r="V19" s="145">
        <v>2.3903065575999999E-2</v>
      </c>
      <c r="W19" s="145">
        <v>4.4152083567200011E-3</v>
      </c>
      <c r="X19" s="26" t="s">
        <v>431</v>
      </c>
      <c r="Y19" s="26" t="s">
        <v>431</v>
      </c>
      <c r="Z19" s="26" t="s">
        <v>431</v>
      </c>
      <c r="AA19" s="26" t="s">
        <v>431</v>
      </c>
      <c r="AB19" s="145">
        <v>5.0264813182119977E-3</v>
      </c>
      <c r="AC19" s="145">
        <v>1.6611300316E-4</v>
      </c>
      <c r="AD19" s="145">
        <v>1.8993161586999999E-2</v>
      </c>
      <c r="AE19" s="144" t="s">
        <v>443</v>
      </c>
      <c r="AF19" s="145">
        <v>6134.9074370399994</v>
      </c>
      <c r="AG19" s="145">
        <v>98.364118000000005</v>
      </c>
      <c r="AH19" s="145">
        <v>6067.7055319999999</v>
      </c>
      <c r="AI19" s="145">
        <v>21.025449999999999</v>
      </c>
      <c r="AJ19" s="145">
        <v>8.3750000000000005E-3</v>
      </c>
      <c r="AK19" s="26" t="s">
        <v>430</v>
      </c>
      <c r="AL19" s="49" t="s">
        <v>50</v>
      </c>
    </row>
    <row r="20" spans="1:38" s="2" customFormat="1" ht="26.25" customHeight="1" thickBot="1" x14ac:dyDescent="0.3">
      <c r="A20" s="70" t="s">
        <v>54</v>
      </c>
      <c r="B20" s="70" t="s">
        <v>65</v>
      </c>
      <c r="C20" s="70" t="s">
        <v>66</v>
      </c>
      <c r="D20" s="72"/>
      <c r="E20" s="145">
        <v>18.170750110800004</v>
      </c>
      <c r="F20" s="145">
        <v>0.40041872666470002</v>
      </c>
      <c r="G20" s="145">
        <v>2.7140381382011212</v>
      </c>
      <c r="H20" s="26" t="s">
        <v>430</v>
      </c>
      <c r="I20" s="145">
        <v>1.2947830009346042</v>
      </c>
      <c r="J20" s="145">
        <v>1.8411736180854015</v>
      </c>
      <c r="K20" s="145">
        <v>2.1679941261799995</v>
      </c>
      <c r="L20" s="145">
        <v>2.3183340979185261E-2</v>
      </c>
      <c r="M20" s="145">
        <v>21.877955671695009</v>
      </c>
      <c r="N20" s="145">
        <v>5.1404755464199994</v>
      </c>
      <c r="O20" s="145">
        <v>0.32492090129060008</v>
      </c>
      <c r="P20" s="145">
        <v>0.12935332736862007</v>
      </c>
      <c r="Q20" s="145">
        <v>0.21139363690829993</v>
      </c>
      <c r="R20" s="145">
        <v>0.18148828542770001</v>
      </c>
      <c r="S20" s="145">
        <v>0.48351181664800025</v>
      </c>
      <c r="T20" s="145">
        <v>0.56623958273899977</v>
      </c>
      <c r="U20" s="26" t="s">
        <v>429</v>
      </c>
      <c r="V20" s="145">
        <v>2.9760941063200002</v>
      </c>
      <c r="W20" s="145">
        <v>1.0182651995268999</v>
      </c>
      <c r="X20" s="26" t="s">
        <v>431</v>
      </c>
      <c r="Y20" s="26" t="s">
        <v>431</v>
      </c>
      <c r="Z20" s="26" t="s">
        <v>431</v>
      </c>
      <c r="AA20" s="26" t="s">
        <v>431</v>
      </c>
      <c r="AB20" s="145">
        <v>0.22470580522399999</v>
      </c>
      <c r="AC20" s="145">
        <v>0.16654666950662686</v>
      </c>
      <c r="AD20" s="145">
        <v>5.8659907088359747E-2</v>
      </c>
      <c r="AE20" s="144" t="s">
        <v>443</v>
      </c>
      <c r="AF20" s="145">
        <v>168219.91904893794</v>
      </c>
      <c r="AG20" s="145">
        <v>9151.5804240011494</v>
      </c>
      <c r="AH20" s="145">
        <v>20374.504335000012</v>
      </c>
      <c r="AI20" s="145">
        <v>36893.831071554814</v>
      </c>
      <c r="AJ20" s="145">
        <v>1456.9501652362701</v>
      </c>
      <c r="AK20" s="26" t="s">
        <v>430</v>
      </c>
      <c r="AL20" s="49" t="s">
        <v>50</v>
      </c>
    </row>
    <row r="21" spans="1:38" s="2" customFormat="1" ht="26.25" customHeight="1" thickBot="1" x14ac:dyDescent="0.3">
      <c r="A21" s="70" t="s">
        <v>54</v>
      </c>
      <c r="B21" s="70" t="s">
        <v>67</v>
      </c>
      <c r="C21" s="70" t="s">
        <v>68</v>
      </c>
      <c r="D21" s="72"/>
      <c r="E21" s="145">
        <v>0.41924043870000005</v>
      </c>
      <c r="F21" s="145">
        <v>2.5040694475999999E-2</v>
      </c>
      <c r="G21" s="145">
        <v>0.67061118132308994</v>
      </c>
      <c r="H21" s="26" t="s">
        <v>430</v>
      </c>
      <c r="I21" s="145">
        <v>9.1441870195565992E-3</v>
      </c>
      <c r="J21" s="145">
        <v>2.0803782585734881E-2</v>
      </c>
      <c r="K21" s="145">
        <v>3.9493447830000014E-2</v>
      </c>
      <c r="L21" s="145">
        <v>2.2571121737340748E-3</v>
      </c>
      <c r="M21" s="145">
        <v>0.17040400758000002</v>
      </c>
      <c r="N21" s="145">
        <v>0.12598879728000001</v>
      </c>
      <c r="O21" s="145">
        <v>2.9711794970000002E-3</v>
      </c>
      <c r="P21" s="145">
        <v>3.0772788214999988E-3</v>
      </c>
      <c r="Q21" s="145">
        <v>5.5089551872000014E-2</v>
      </c>
      <c r="R21" s="145">
        <v>0.10428232843999999</v>
      </c>
      <c r="S21" s="145">
        <v>0.14405809545499998</v>
      </c>
      <c r="T21" s="145">
        <v>0.17953903511999994</v>
      </c>
      <c r="U21" s="26" t="s">
        <v>429</v>
      </c>
      <c r="V21" s="145">
        <v>0.40139728120000007</v>
      </c>
      <c r="W21" s="145">
        <v>2.2516883529000001E-2</v>
      </c>
      <c r="X21" s="26" t="s">
        <v>431</v>
      </c>
      <c r="Y21" s="26" t="s">
        <v>431</v>
      </c>
      <c r="Z21" s="26" t="s">
        <v>431</v>
      </c>
      <c r="AA21" s="26" t="s">
        <v>431</v>
      </c>
      <c r="AB21" s="145">
        <v>2.5251204189999997E-3</v>
      </c>
      <c r="AC21" s="145">
        <v>1.3161835557400001E-3</v>
      </c>
      <c r="AD21" s="145">
        <v>0.13141009460807998</v>
      </c>
      <c r="AE21" s="144" t="s">
        <v>443</v>
      </c>
      <c r="AF21" s="145">
        <v>399.75802719193007</v>
      </c>
      <c r="AG21" s="145">
        <v>1616.1479510000004</v>
      </c>
      <c r="AH21" s="145">
        <v>386.32840199999998</v>
      </c>
      <c r="AI21" s="145">
        <v>174.89196800000002</v>
      </c>
      <c r="AJ21" s="145">
        <v>30.04</v>
      </c>
      <c r="AK21" s="26" t="s">
        <v>430</v>
      </c>
      <c r="AL21" s="49" t="s">
        <v>50</v>
      </c>
    </row>
    <row r="22" spans="1:38" s="2" customFormat="1" ht="26.25" customHeight="1" thickBot="1" x14ac:dyDescent="0.3">
      <c r="A22" s="70" t="s">
        <v>54</v>
      </c>
      <c r="B22" s="70" t="s">
        <v>69</v>
      </c>
      <c r="C22" s="70" t="s">
        <v>70</v>
      </c>
      <c r="D22" s="72"/>
      <c r="E22" s="145">
        <v>2.0216826044000005</v>
      </c>
      <c r="F22" s="145">
        <v>1.8482441930000003E-2</v>
      </c>
      <c r="G22" s="145">
        <v>0.54216095076000004</v>
      </c>
      <c r="H22" s="26" t="s">
        <v>430</v>
      </c>
      <c r="I22" s="145">
        <v>3.1101324312468662E-2</v>
      </c>
      <c r="J22" s="145">
        <v>6.5153404478771187E-2</v>
      </c>
      <c r="K22" s="145">
        <v>0.14169611842999999</v>
      </c>
      <c r="L22" s="145">
        <v>2.5622034439660535E-3</v>
      </c>
      <c r="M22" s="145">
        <v>4.8731901614800019</v>
      </c>
      <c r="N22" s="145">
        <v>0.92253713350000022</v>
      </c>
      <c r="O22" s="145">
        <v>2.1312754782999994E-2</v>
      </c>
      <c r="P22" s="145">
        <v>5.3299445478300005E-2</v>
      </c>
      <c r="Q22" s="145">
        <v>0.15076321487999997</v>
      </c>
      <c r="R22" s="145">
        <v>1.1530295492999998</v>
      </c>
      <c r="S22" s="145">
        <v>0.40790880905000004</v>
      </c>
      <c r="T22" s="145">
        <v>0.96130566489999991</v>
      </c>
      <c r="U22" s="26" t="s">
        <v>429</v>
      </c>
      <c r="V22" s="145">
        <v>4.6198143838600005</v>
      </c>
      <c r="W22" s="145">
        <v>1.6669505136999992E-2</v>
      </c>
      <c r="X22" s="26" t="s">
        <v>431</v>
      </c>
      <c r="Y22" s="26" t="s">
        <v>431</v>
      </c>
      <c r="Z22" s="26" t="s">
        <v>431</v>
      </c>
      <c r="AA22" s="26" t="s">
        <v>431</v>
      </c>
      <c r="AB22" s="145">
        <v>4.9460937253999991E-3</v>
      </c>
      <c r="AC22" s="145">
        <v>1.84476185732E-3</v>
      </c>
      <c r="AD22" s="145">
        <v>0.34490181654395996</v>
      </c>
      <c r="AE22" s="144" t="s">
        <v>443</v>
      </c>
      <c r="AF22" s="145">
        <v>836.73691319999989</v>
      </c>
      <c r="AG22" s="145">
        <v>2028.7927859999998</v>
      </c>
      <c r="AH22" s="145">
        <v>3330.3837470000008</v>
      </c>
      <c r="AI22" s="145">
        <v>1415.2009539999999</v>
      </c>
      <c r="AJ22" s="145">
        <v>3027.4133489999999</v>
      </c>
      <c r="AK22" s="26" t="s">
        <v>430</v>
      </c>
      <c r="AL22" s="49" t="s">
        <v>50</v>
      </c>
    </row>
    <row r="23" spans="1:38" s="2" customFormat="1" ht="26.25" customHeight="1" thickBot="1" x14ac:dyDescent="0.3">
      <c r="A23" s="70" t="s">
        <v>71</v>
      </c>
      <c r="B23" s="70" t="s">
        <v>394</v>
      </c>
      <c r="C23" s="70" t="s">
        <v>432</v>
      </c>
      <c r="D23" s="72"/>
      <c r="E23" s="145">
        <v>6.3923857653658622</v>
      </c>
      <c r="F23" s="145">
        <v>1.3116659708643159</v>
      </c>
      <c r="G23" s="145">
        <v>4.415960118102422E-3</v>
      </c>
      <c r="H23" s="145">
        <v>2.9611385489516449E-3</v>
      </c>
      <c r="I23" s="145">
        <v>0.35590910058116765</v>
      </c>
      <c r="J23" s="145">
        <v>0.35590910058116765</v>
      </c>
      <c r="K23" s="145">
        <v>0.35590910058116765</v>
      </c>
      <c r="L23" s="145">
        <v>0.21612760499419575</v>
      </c>
      <c r="M23" s="145">
        <v>7.8268842463724297</v>
      </c>
      <c r="N23" s="26" t="s">
        <v>430</v>
      </c>
      <c r="O23" s="145">
        <v>3.7043619267674065E-3</v>
      </c>
      <c r="P23" s="26" t="s">
        <v>430</v>
      </c>
      <c r="Q23" s="26" t="s">
        <v>430</v>
      </c>
      <c r="R23" s="145">
        <v>1.8521809633837032E-2</v>
      </c>
      <c r="S23" s="145">
        <v>0.6297415275504592</v>
      </c>
      <c r="T23" s="145">
        <v>2.5930533487371846E-2</v>
      </c>
      <c r="U23" s="145">
        <v>3.7043619267674065E-3</v>
      </c>
      <c r="V23" s="145">
        <v>0.37043619267674066</v>
      </c>
      <c r="W23" s="26" t="s">
        <v>430</v>
      </c>
      <c r="X23" s="145">
        <v>1.1168790098465546E-2</v>
      </c>
      <c r="Y23" s="145">
        <v>1.8466105315673706E-2</v>
      </c>
      <c r="Z23" s="26" t="s">
        <v>430</v>
      </c>
      <c r="AA23" s="26" t="s">
        <v>430</v>
      </c>
      <c r="AB23" s="145">
        <v>2.9634895414139252E-2</v>
      </c>
      <c r="AC23" s="26" t="s">
        <v>430</v>
      </c>
      <c r="AD23" s="26" t="s">
        <v>430</v>
      </c>
      <c r="AE23" s="144" t="s">
        <v>443</v>
      </c>
      <c r="AF23" s="145">
        <v>15856.454885327288</v>
      </c>
      <c r="AG23" s="26" t="s">
        <v>430</v>
      </c>
      <c r="AH23" s="145">
        <v>152.80230015671614</v>
      </c>
      <c r="AI23" s="145">
        <v>5.8357516808942664</v>
      </c>
      <c r="AJ23" s="26" t="s">
        <v>430</v>
      </c>
      <c r="AK23" s="26" t="s">
        <v>430</v>
      </c>
      <c r="AL23" s="49" t="s">
        <v>50</v>
      </c>
    </row>
    <row r="24" spans="1:38" s="2" customFormat="1" ht="26.25" customHeight="1" thickBot="1" x14ac:dyDescent="0.3">
      <c r="A24" s="70" t="s">
        <v>54</v>
      </c>
      <c r="B24" s="70" t="s">
        <v>72</v>
      </c>
      <c r="C24" s="70" t="s">
        <v>73</v>
      </c>
      <c r="D24" s="72"/>
      <c r="E24" s="145">
        <v>1.8864325664560004</v>
      </c>
      <c r="F24" s="145">
        <v>0.20377683176460004</v>
      </c>
      <c r="G24" s="145">
        <v>0.55354304198694582</v>
      </c>
      <c r="H24" s="145">
        <v>1.3000000000000002E-3</v>
      </c>
      <c r="I24" s="145">
        <v>6.6071085463616092E-2</v>
      </c>
      <c r="J24" s="145">
        <v>0.17860897852487964</v>
      </c>
      <c r="K24" s="145">
        <v>0.4471550200379999</v>
      </c>
      <c r="L24" s="145">
        <v>5.1967871430570745E-3</v>
      </c>
      <c r="M24" s="145">
        <v>3.3092420400039977</v>
      </c>
      <c r="N24" s="145">
        <v>0.26683040379139994</v>
      </c>
      <c r="O24" s="145">
        <v>2.0676545078249998E-2</v>
      </c>
      <c r="P24" s="145">
        <v>7.7134867610000003E-3</v>
      </c>
      <c r="Q24" s="145">
        <v>6.740646438299999E-3</v>
      </c>
      <c r="R24" s="145">
        <v>0.14997075574880003</v>
      </c>
      <c r="S24" s="145">
        <v>0.22345686509309998</v>
      </c>
      <c r="T24" s="145">
        <v>0.30448325638190005</v>
      </c>
      <c r="U24" s="26" t="s">
        <v>429</v>
      </c>
      <c r="V24" s="145">
        <v>2.8579181946950007</v>
      </c>
      <c r="W24" s="145">
        <v>0.73120995976830028</v>
      </c>
      <c r="X24" s="26" t="s">
        <v>431</v>
      </c>
      <c r="Y24" s="26" t="s">
        <v>431</v>
      </c>
      <c r="Z24" s="26" t="s">
        <v>431</v>
      </c>
      <c r="AA24" s="26" t="s">
        <v>431</v>
      </c>
      <c r="AB24" s="145">
        <v>0.10732821302504003</v>
      </c>
      <c r="AC24" s="145">
        <v>0.22979529827682482</v>
      </c>
      <c r="AD24" s="145">
        <v>0.12221915651894713</v>
      </c>
      <c r="AE24" s="144" t="s">
        <v>443</v>
      </c>
      <c r="AF24" s="145">
        <v>1331.7390414000008</v>
      </c>
      <c r="AG24" s="145">
        <v>479.55380200000008</v>
      </c>
      <c r="AH24" s="145">
        <v>1661.4199245999998</v>
      </c>
      <c r="AI24" s="145">
        <v>10442.168717999999</v>
      </c>
      <c r="AJ24" s="145">
        <v>50.82</v>
      </c>
      <c r="AK24" s="26" t="s">
        <v>430</v>
      </c>
      <c r="AL24" s="49" t="s">
        <v>50</v>
      </c>
    </row>
    <row r="25" spans="1:38" s="2" customFormat="1" ht="26.25" customHeight="1" thickBot="1" x14ac:dyDescent="0.3">
      <c r="A25" s="70" t="s">
        <v>74</v>
      </c>
      <c r="B25" s="70" t="s">
        <v>75</v>
      </c>
      <c r="C25" s="70" t="s">
        <v>76</v>
      </c>
      <c r="D25" s="72"/>
      <c r="E25" s="145">
        <v>0.820941039935975</v>
      </c>
      <c r="F25" s="145">
        <v>0.10725482888508552</v>
      </c>
      <c r="G25" s="145">
        <v>5.040698024305252E-2</v>
      </c>
      <c r="H25" s="26" t="s">
        <v>430</v>
      </c>
      <c r="I25" s="145">
        <v>6.0067022634400623E-3</v>
      </c>
      <c r="J25" s="145">
        <v>6.0067022634400623E-3</v>
      </c>
      <c r="K25" s="145">
        <v>6.0067022634400623E-3</v>
      </c>
      <c r="L25" s="145">
        <v>3.0033511317200312E-3</v>
      </c>
      <c r="M25" s="145">
        <v>0.85163591140750095</v>
      </c>
      <c r="N25" s="26" t="s">
        <v>430</v>
      </c>
      <c r="O25" s="26" t="s">
        <v>430</v>
      </c>
      <c r="P25" s="26" t="s">
        <v>430</v>
      </c>
      <c r="Q25" s="26" t="s">
        <v>430</v>
      </c>
      <c r="R25" s="26" t="s">
        <v>430</v>
      </c>
      <c r="S25" s="26" t="s">
        <v>430</v>
      </c>
      <c r="T25" s="26" t="s">
        <v>430</v>
      </c>
      <c r="U25" s="26" t="s">
        <v>430</v>
      </c>
      <c r="V25" s="26" t="s">
        <v>430</v>
      </c>
      <c r="W25" s="26" t="s">
        <v>430</v>
      </c>
      <c r="X25" s="26" t="s">
        <v>430</v>
      </c>
      <c r="Y25" s="26" t="s">
        <v>430</v>
      </c>
      <c r="Z25" s="26" t="s">
        <v>430</v>
      </c>
      <c r="AA25" s="26" t="s">
        <v>430</v>
      </c>
      <c r="AB25" s="26" t="s">
        <v>430</v>
      </c>
      <c r="AC25" s="26" t="s">
        <v>430</v>
      </c>
      <c r="AD25" s="26" t="s">
        <v>430</v>
      </c>
      <c r="AE25" s="144" t="s">
        <v>443</v>
      </c>
      <c r="AF25" s="145">
        <v>2598.2979506728102</v>
      </c>
      <c r="AG25" s="26" t="s">
        <v>430</v>
      </c>
      <c r="AH25" s="26" t="s">
        <v>430</v>
      </c>
      <c r="AI25" s="26" t="s">
        <v>430</v>
      </c>
      <c r="AJ25" s="26" t="s">
        <v>430</v>
      </c>
      <c r="AK25" s="26" t="s">
        <v>430</v>
      </c>
      <c r="AL25" s="49" t="s">
        <v>50</v>
      </c>
    </row>
    <row r="26" spans="1:38" s="2" customFormat="1" ht="26.25" customHeight="1" thickBot="1" x14ac:dyDescent="0.3">
      <c r="A26" s="70" t="s">
        <v>74</v>
      </c>
      <c r="B26" s="70" t="s">
        <v>77</v>
      </c>
      <c r="C26" s="70" t="s">
        <v>78</v>
      </c>
      <c r="D26" s="72"/>
      <c r="E26" s="145">
        <v>0.19688426472248988</v>
      </c>
      <c r="F26" s="145">
        <v>3.294230024924711E-2</v>
      </c>
      <c r="G26" s="145">
        <v>1.3733135506242257E-2</v>
      </c>
      <c r="H26" s="26" t="s">
        <v>430</v>
      </c>
      <c r="I26" s="145">
        <v>1.4390756141807056E-3</v>
      </c>
      <c r="J26" s="145">
        <v>1.4390756141807056E-3</v>
      </c>
      <c r="K26" s="145">
        <v>1.4390756141807056E-3</v>
      </c>
      <c r="L26" s="145">
        <v>7.1953780709035279E-4</v>
      </c>
      <c r="M26" s="145">
        <v>0.3532984761381483</v>
      </c>
      <c r="N26" s="145">
        <v>3.6319455666726175E-2</v>
      </c>
      <c r="O26" s="26" t="s">
        <v>430</v>
      </c>
      <c r="P26" s="26" t="s">
        <v>430</v>
      </c>
      <c r="Q26" s="26" t="s">
        <v>430</v>
      </c>
      <c r="R26" s="26" t="s">
        <v>430</v>
      </c>
      <c r="S26" s="26" t="s">
        <v>430</v>
      </c>
      <c r="T26" s="26" t="s">
        <v>430</v>
      </c>
      <c r="U26" s="26" t="s">
        <v>430</v>
      </c>
      <c r="V26" s="26" t="s">
        <v>430</v>
      </c>
      <c r="W26" s="26" t="s">
        <v>430</v>
      </c>
      <c r="X26" s="26" t="s">
        <v>430</v>
      </c>
      <c r="Y26" s="26" t="s">
        <v>430</v>
      </c>
      <c r="Z26" s="26" t="s">
        <v>430</v>
      </c>
      <c r="AA26" s="26" t="s">
        <v>430</v>
      </c>
      <c r="AB26" s="26" t="s">
        <v>430</v>
      </c>
      <c r="AC26" s="26" t="s">
        <v>430</v>
      </c>
      <c r="AD26" s="26" t="s">
        <v>430</v>
      </c>
      <c r="AE26" s="144" t="s">
        <v>443</v>
      </c>
      <c r="AF26" s="145">
        <v>710.48408680621958</v>
      </c>
      <c r="AG26" s="26" t="s">
        <v>430</v>
      </c>
      <c r="AH26" s="26" t="s">
        <v>430</v>
      </c>
      <c r="AI26" s="26" t="s">
        <v>430</v>
      </c>
      <c r="AJ26" s="26" t="s">
        <v>430</v>
      </c>
      <c r="AK26" s="26" t="s">
        <v>430</v>
      </c>
      <c r="AL26" s="49" t="s">
        <v>50</v>
      </c>
    </row>
    <row r="27" spans="1:38" s="2" customFormat="1" ht="26.25" customHeight="1" thickBot="1" x14ac:dyDescent="0.3">
      <c r="A27" s="70" t="s">
        <v>79</v>
      </c>
      <c r="B27" s="70" t="s">
        <v>80</v>
      </c>
      <c r="C27" s="70" t="s">
        <v>81</v>
      </c>
      <c r="D27" s="72"/>
      <c r="E27" s="145">
        <v>12.765217626424231</v>
      </c>
      <c r="F27" s="145">
        <v>1.7262131249956376</v>
      </c>
      <c r="G27" s="145">
        <v>2.7199967460130259E-2</v>
      </c>
      <c r="H27" s="145">
        <v>0.79739454411838595</v>
      </c>
      <c r="I27" s="145">
        <v>0.289579854748718</v>
      </c>
      <c r="J27" s="145">
        <v>0.289579854748718</v>
      </c>
      <c r="K27" s="145">
        <v>0.289579854748718</v>
      </c>
      <c r="L27" s="145">
        <v>0.1498958585589773</v>
      </c>
      <c r="M27" s="145">
        <v>25.832801161785348</v>
      </c>
      <c r="N27" s="145">
        <v>2.4619958775825594E-3</v>
      </c>
      <c r="O27" s="145">
        <v>2.9790526851028237E-4</v>
      </c>
      <c r="P27" s="145">
        <v>1.5419933227081684E-2</v>
      </c>
      <c r="Q27" s="145">
        <v>4.6654633514049877E-4</v>
      </c>
      <c r="R27" s="145">
        <v>1.4837711725969727E-2</v>
      </c>
      <c r="S27" s="145">
        <v>1.0305851666120117E-2</v>
      </c>
      <c r="T27" s="145">
        <v>3.1305841022421185E-3</v>
      </c>
      <c r="U27" s="145">
        <v>3.372821332604328E-4</v>
      </c>
      <c r="V27" s="145">
        <v>5.6832857930475919E-2</v>
      </c>
      <c r="W27" s="145">
        <v>0.63258623072288378</v>
      </c>
      <c r="X27" s="145">
        <v>2.3962829216468008E-2</v>
      </c>
      <c r="Y27" s="145">
        <v>2.7852707356592604E-2</v>
      </c>
      <c r="Z27" s="145">
        <v>1.4334243954358072E-2</v>
      </c>
      <c r="AA27" s="145">
        <v>2.8200304621389647E-2</v>
      </c>
      <c r="AB27" s="145">
        <v>9.4350085148808327E-2</v>
      </c>
      <c r="AC27" s="145">
        <v>0.12506348106524706</v>
      </c>
      <c r="AD27" s="145">
        <v>1.2664912237987967E-4</v>
      </c>
      <c r="AE27" s="144" t="s">
        <v>443</v>
      </c>
      <c r="AF27" s="145">
        <v>87771.986121695663</v>
      </c>
      <c r="AG27" s="26" t="s">
        <v>430</v>
      </c>
      <c r="AH27" s="145">
        <v>207.23223436211782</v>
      </c>
      <c r="AI27" s="145">
        <v>7136.4243332665746</v>
      </c>
      <c r="AJ27" s="26" t="s">
        <v>430</v>
      </c>
      <c r="AK27" s="26" t="s">
        <v>430</v>
      </c>
      <c r="AL27" s="49" t="s">
        <v>50</v>
      </c>
    </row>
    <row r="28" spans="1:38" s="2" customFormat="1" ht="26.25" customHeight="1" thickBot="1" x14ac:dyDescent="0.3">
      <c r="A28" s="70" t="s">
        <v>79</v>
      </c>
      <c r="B28" s="70" t="s">
        <v>82</v>
      </c>
      <c r="C28" s="70" t="s">
        <v>83</v>
      </c>
      <c r="D28" s="72"/>
      <c r="E28" s="145">
        <v>4.5603364663034274</v>
      </c>
      <c r="F28" s="145">
        <v>0.34576338911433518</v>
      </c>
      <c r="G28" s="145">
        <v>3.4937549786876196E-3</v>
      </c>
      <c r="H28" s="145">
        <v>1.0414985080498361E-2</v>
      </c>
      <c r="I28" s="145">
        <v>0.27725555669797836</v>
      </c>
      <c r="J28" s="145">
        <v>0.27725555669797836</v>
      </c>
      <c r="K28" s="145">
        <v>0.27725555669797836</v>
      </c>
      <c r="L28" s="145">
        <v>0.15241369184713907</v>
      </c>
      <c r="M28" s="145">
        <v>2.3625141499373186</v>
      </c>
      <c r="N28" s="145">
        <v>1.6509080603409031E-4</v>
      </c>
      <c r="O28" s="145">
        <v>1.6700804691036379E-5</v>
      </c>
      <c r="P28" s="145">
        <v>1.71037151986631E-3</v>
      </c>
      <c r="Q28" s="145">
        <v>3.2922299163004388E-5</v>
      </c>
      <c r="R28" s="145">
        <v>2.7063678667942465E-3</v>
      </c>
      <c r="S28" s="145">
        <v>1.8161779646886356E-3</v>
      </c>
      <c r="T28" s="145">
        <v>7.3992872050171026E-5</v>
      </c>
      <c r="U28" s="145">
        <v>3.2442988943936018E-5</v>
      </c>
      <c r="V28" s="145">
        <v>5.8253587033364335E-3</v>
      </c>
      <c r="W28" s="145">
        <v>0.20277097426039317</v>
      </c>
      <c r="X28" s="145">
        <v>4.9946612531171575E-3</v>
      </c>
      <c r="Y28" s="145">
        <v>5.2556430953258513E-3</v>
      </c>
      <c r="Z28" s="145">
        <v>2.7535193665765879E-3</v>
      </c>
      <c r="AA28" s="145">
        <v>5.0076026290320043E-3</v>
      </c>
      <c r="AB28" s="145">
        <v>1.80114263440516E-2</v>
      </c>
      <c r="AC28" s="145">
        <v>1.921877992115912E-2</v>
      </c>
      <c r="AD28" s="145">
        <v>4.1199538023326286E-5</v>
      </c>
      <c r="AE28" s="144" t="s">
        <v>443</v>
      </c>
      <c r="AF28" s="145">
        <v>13672.694508938241</v>
      </c>
      <c r="AG28" s="26" t="s">
        <v>430</v>
      </c>
      <c r="AH28" s="145">
        <v>33.269602715595113</v>
      </c>
      <c r="AI28" s="145">
        <v>1492.7585794322372</v>
      </c>
      <c r="AJ28" s="26" t="s">
        <v>430</v>
      </c>
      <c r="AK28" s="26" t="s">
        <v>430</v>
      </c>
      <c r="AL28" s="49" t="s">
        <v>50</v>
      </c>
    </row>
    <row r="29" spans="1:38" s="2" customFormat="1" ht="26.25" customHeight="1" thickBot="1" x14ac:dyDescent="0.3">
      <c r="A29" s="70" t="s">
        <v>79</v>
      </c>
      <c r="B29" s="70" t="s">
        <v>84</v>
      </c>
      <c r="C29" s="70" t="s">
        <v>85</v>
      </c>
      <c r="D29" s="72"/>
      <c r="E29" s="145">
        <v>12.902974562129518</v>
      </c>
      <c r="F29" s="145">
        <v>0.36509835158614401</v>
      </c>
      <c r="G29" s="145">
        <v>1.5560444849557263E-2</v>
      </c>
      <c r="H29" s="145">
        <v>2.831661700276503E-2</v>
      </c>
      <c r="I29" s="145">
        <v>0.20424898009969689</v>
      </c>
      <c r="J29" s="145">
        <v>0.20424898009969689</v>
      </c>
      <c r="K29" s="145">
        <v>0.20424898009969689</v>
      </c>
      <c r="L29" s="145">
        <v>0.10824469054219996</v>
      </c>
      <c r="M29" s="145">
        <v>3.2222380600585461</v>
      </c>
      <c r="N29" s="145">
        <v>7.1546639252857615E-4</v>
      </c>
      <c r="O29" s="145">
        <v>7.1546639252857621E-5</v>
      </c>
      <c r="P29" s="145">
        <v>7.5839437608029086E-3</v>
      </c>
      <c r="Q29" s="145">
        <v>1.4309327850571524E-4</v>
      </c>
      <c r="R29" s="145">
        <v>1.2162928672985795E-2</v>
      </c>
      <c r="S29" s="145">
        <v>8.1563168748257676E-3</v>
      </c>
      <c r="T29" s="145">
        <v>2.8618655701143048E-4</v>
      </c>
      <c r="U29" s="145">
        <v>1.4309327850571524E-4</v>
      </c>
      <c r="V29" s="145">
        <v>2.5756790131028742E-2</v>
      </c>
      <c r="W29" s="145">
        <v>0.11128382049269819</v>
      </c>
      <c r="X29" s="145">
        <v>7.297757203791477E-3</v>
      </c>
      <c r="Y29" s="145">
        <v>4.4072729779760296E-2</v>
      </c>
      <c r="Z29" s="145">
        <v>4.9224087805966044E-2</v>
      </c>
      <c r="AA29" s="145">
        <v>1.1304369001951503E-2</v>
      </c>
      <c r="AB29" s="145">
        <v>0.11189894379146932</v>
      </c>
      <c r="AC29" s="145">
        <v>8.5939479081912087E-2</v>
      </c>
      <c r="AD29" s="145">
        <v>2.2251210316823979E-5</v>
      </c>
      <c r="AE29" s="144" t="s">
        <v>443</v>
      </c>
      <c r="AF29" s="145">
        <v>61227.912929711973</v>
      </c>
      <c r="AG29" s="26" t="s">
        <v>430</v>
      </c>
      <c r="AH29" s="145">
        <v>68.479822356018232</v>
      </c>
      <c r="AI29" s="145">
        <v>6669.615508777335</v>
      </c>
      <c r="AJ29" s="26" t="s">
        <v>430</v>
      </c>
      <c r="AK29" s="26" t="s">
        <v>430</v>
      </c>
      <c r="AL29" s="49" t="s">
        <v>50</v>
      </c>
    </row>
    <row r="30" spans="1:38" s="2" customFormat="1" ht="26.25" customHeight="1" thickBot="1" x14ac:dyDescent="0.3">
      <c r="A30" s="70" t="s">
        <v>79</v>
      </c>
      <c r="B30" s="70" t="s">
        <v>86</v>
      </c>
      <c r="C30" s="70" t="s">
        <v>87</v>
      </c>
      <c r="D30" s="72"/>
      <c r="E30" s="145">
        <v>0.20114367215267698</v>
      </c>
      <c r="F30" s="145">
        <v>1.3252508641384884</v>
      </c>
      <c r="G30" s="145">
        <v>5.6951084967523725E-4</v>
      </c>
      <c r="H30" s="145">
        <v>1.967021378E-3</v>
      </c>
      <c r="I30" s="145">
        <v>2.0806858189690799E-2</v>
      </c>
      <c r="J30" s="145">
        <v>2.0806858189690799E-2</v>
      </c>
      <c r="K30" s="145">
        <v>2.0806858189690806E-2</v>
      </c>
      <c r="L30" s="145">
        <v>3.1342909808659879E-3</v>
      </c>
      <c r="M30" s="145">
        <v>5.7361148234000598</v>
      </c>
      <c r="N30" s="145">
        <v>6.1203571086394662E-5</v>
      </c>
      <c r="O30" s="145">
        <v>7.6209361800851663E-6</v>
      </c>
      <c r="P30" s="145">
        <v>3.3888827526224607E-4</v>
      </c>
      <c r="Q30" s="145">
        <v>1.1490424681556079E-5</v>
      </c>
      <c r="R30" s="145">
        <v>2.5640814363833036E-4</v>
      </c>
      <c r="S30" s="145">
        <v>1.822717993433008E-4</v>
      </c>
      <c r="T30" s="145">
        <v>8.6755459899554439E-5</v>
      </c>
      <c r="U30" s="145">
        <v>7.7389770029418288E-6</v>
      </c>
      <c r="V30" s="145">
        <v>1.2804724301711016E-3</v>
      </c>
      <c r="W30" s="145">
        <v>2.6329700243599999E-2</v>
      </c>
      <c r="X30" s="145">
        <v>3.6564307718624836E-4</v>
      </c>
      <c r="Y30" s="145">
        <v>4.0551837042952413E-4</v>
      </c>
      <c r="Z30" s="145">
        <v>2.8295607633994132E-4</v>
      </c>
      <c r="AA30" s="145">
        <v>4.3269697210987837E-4</v>
      </c>
      <c r="AB30" s="145">
        <v>1.4868144960655922E-3</v>
      </c>
      <c r="AC30" s="145">
        <v>2.3925175945965454E-3</v>
      </c>
      <c r="AD30" s="145">
        <v>7.1012497991200006E-6</v>
      </c>
      <c r="AE30" s="144" t="s">
        <v>443</v>
      </c>
      <c r="AF30" s="145">
        <v>1673.5567235803564</v>
      </c>
      <c r="AG30" s="26" t="s">
        <v>430</v>
      </c>
      <c r="AH30" s="26" t="s">
        <v>430</v>
      </c>
      <c r="AI30" s="145">
        <v>108.23872405225733</v>
      </c>
      <c r="AJ30" s="26" t="s">
        <v>430</v>
      </c>
      <c r="AK30" s="26" t="s">
        <v>430</v>
      </c>
      <c r="AL30" s="49" t="s">
        <v>50</v>
      </c>
    </row>
    <row r="31" spans="1:38" s="2" customFormat="1" ht="26.25" customHeight="1" thickBot="1" x14ac:dyDescent="0.3">
      <c r="A31" s="70" t="s">
        <v>79</v>
      </c>
      <c r="B31" s="70" t="s">
        <v>88</v>
      </c>
      <c r="C31" s="70" t="s">
        <v>89</v>
      </c>
      <c r="D31" s="72"/>
      <c r="E31" s="26" t="s">
        <v>430</v>
      </c>
      <c r="F31" s="145">
        <v>1.3487471084466927</v>
      </c>
      <c r="G31" s="26" t="s">
        <v>430</v>
      </c>
      <c r="H31" s="26" t="s">
        <v>430</v>
      </c>
      <c r="I31" s="26" t="s">
        <v>430</v>
      </c>
      <c r="J31" s="26" t="s">
        <v>430</v>
      </c>
      <c r="K31" s="26" t="s">
        <v>430</v>
      </c>
      <c r="L31" s="26" t="s">
        <v>430</v>
      </c>
      <c r="M31" s="26" t="s">
        <v>430</v>
      </c>
      <c r="N31" s="26" t="s">
        <v>430</v>
      </c>
      <c r="O31" s="26" t="s">
        <v>430</v>
      </c>
      <c r="P31" s="26" t="s">
        <v>430</v>
      </c>
      <c r="Q31" s="26" t="s">
        <v>430</v>
      </c>
      <c r="R31" s="26" t="s">
        <v>430</v>
      </c>
      <c r="S31" s="26" t="s">
        <v>430</v>
      </c>
      <c r="T31" s="26" t="s">
        <v>430</v>
      </c>
      <c r="U31" s="26" t="s">
        <v>430</v>
      </c>
      <c r="V31" s="26" t="s">
        <v>430</v>
      </c>
      <c r="W31" s="26" t="s">
        <v>430</v>
      </c>
      <c r="X31" s="26" t="s">
        <v>430</v>
      </c>
      <c r="Y31" s="26" t="s">
        <v>430</v>
      </c>
      <c r="Z31" s="26" t="s">
        <v>430</v>
      </c>
      <c r="AA31" s="26" t="s">
        <v>430</v>
      </c>
      <c r="AB31" s="26" t="s">
        <v>430</v>
      </c>
      <c r="AC31" s="26" t="s">
        <v>430</v>
      </c>
      <c r="AD31" s="26" t="s">
        <v>430</v>
      </c>
      <c r="AE31" s="144"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0" t="s">
        <v>91</v>
      </c>
      <c r="D32" s="72"/>
      <c r="E32" s="26" t="s">
        <v>430</v>
      </c>
      <c r="F32" s="26" t="s">
        <v>430</v>
      </c>
      <c r="G32" s="26" t="s">
        <v>430</v>
      </c>
      <c r="H32" s="26" t="s">
        <v>430</v>
      </c>
      <c r="I32" s="145">
        <v>0.64427935846655215</v>
      </c>
      <c r="J32" s="145">
        <v>1.1689339757259698</v>
      </c>
      <c r="K32" s="145">
        <v>1.575980717843857</v>
      </c>
      <c r="L32" s="145">
        <v>0.16653939282223026</v>
      </c>
      <c r="M32" s="26" t="s">
        <v>430</v>
      </c>
      <c r="N32" s="145">
        <v>0.48834169897126367</v>
      </c>
      <c r="O32" s="145">
        <v>1.8202072290980959E-3</v>
      </c>
      <c r="P32" s="26" t="s">
        <v>430</v>
      </c>
      <c r="Q32" s="145">
        <v>4.3428493090312131E-2</v>
      </c>
      <c r="R32" s="145">
        <v>1.35983385523471</v>
      </c>
      <c r="S32" s="145">
        <v>30.623464133742935</v>
      </c>
      <c r="T32" s="145">
        <v>0.19525227836563488</v>
      </c>
      <c r="U32" s="145">
        <v>3.1519614356877133E-2</v>
      </c>
      <c r="V32" s="145">
        <v>19.542647398820723</v>
      </c>
      <c r="W32" s="26" t="s">
        <v>430</v>
      </c>
      <c r="X32" s="26" t="s">
        <v>430</v>
      </c>
      <c r="Y32" s="26" t="s">
        <v>430</v>
      </c>
      <c r="Z32" s="26" t="s">
        <v>430</v>
      </c>
      <c r="AA32" s="26" t="s">
        <v>430</v>
      </c>
      <c r="AB32" s="26" t="s">
        <v>430</v>
      </c>
      <c r="AC32" s="26" t="s">
        <v>430</v>
      </c>
      <c r="AD32" s="26" t="s">
        <v>430</v>
      </c>
      <c r="AE32" s="144"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0" t="s">
        <v>93</v>
      </c>
      <c r="D33" s="72"/>
      <c r="E33" s="26" t="s">
        <v>430</v>
      </c>
      <c r="F33" s="26" t="s">
        <v>430</v>
      </c>
      <c r="G33" s="26" t="s">
        <v>430</v>
      </c>
      <c r="H33" s="26" t="s">
        <v>430</v>
      </c>
      <c r="I33" s="145">
        <v>0.47550954010534424</v>
      </c>
      <c r="J33" s="145">
        <v>5.5992232928576673</v>
      </c>
      <c r="K33" s="145">
        <v>11.198446585715335</v>
      </c>
      <c r="L33" s="145">
        <v>0.12379008106585505</v>
      </c>
      <c r="M33" s="26" t="s">
        <v>430</v>
      </c>
      <c r="N33" s="26" t="s">
        <v>430</v>
      </c>
      <c r="O33" s="26" t="s">
        <v>430</v>
      </c>
      <c r="P33" s="26" t="s">
        <v>430</v>
      </c>
      <c r="Q33" s="26" t="s">
        <v>430</v>
      </c>
      <c r="R33" s="26" t="s">
        <v>430</v>
      </c>
      <c r="S33" s="26" t="s">
        <v>430</v>
      </c>
      <c r="T33" s="26" t="s">
        <v>430</v>
      </c>
      <c r="U33" s="26" t="s">
        <v>430</v>
      </c>
      <c r="V33" s="26" t="s">
        <v>430</v>
      </c>
      <c r="W33" s="26" t="s">
        <v>430</v>
      </c>
      <c r="X33" s="26" t="s">
        <v>430</v>
      </c>
      <c r="Y33" s="26" t="s">
        <v>430</v>
      </c>
      <c r="Z33" s="26" t="s">
        <v>430</v>
      </c>
      <c r="AA33" s="26" t="s">
        <v>430</v>
      </c>
      <c r="AB33" s="26" t="s">
        <v>430</v>
      </c>
      <c r="AC33" s="26" t="s">
        <v>430</v>
      </c>
      <c r="AD33" s="26" t="s">
        <v>430</v>
      </c>
      <c r="AE33" s="144"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0" t="s">
        <v>95</v>
      </c>
      <c r="D34" s="72"/>
      <c r="E34" s="145">
        <v>1.4119801664206588</v>
      </c>
      <c r="F34" s="145">
        <v>7.6141796037708445E-2</v>
      </c>
      <c r="G34" s="145">
        <v>2.3782248626328517E-4</v>
      </c>
      <c r="H34" s="145">
        <v>1.3872978365358311E-4</v>
      </c>
      <c r="I34" s="145">
        <v>2.5545491871095529E-2</v>
      </c>
      <c r="J34" s="145">
        <v>2.6850735981297488E-2</v>
      </c>
      <c r="K34" s="145">
        <v>2.8342443535814013E-2</v>
      </c>
      <c r="L34" s="145">
        <v>1.6604569716212093E-2</v>
      </c>
      <c r="M34" s="145">
        <v>0.18064847887712154</v>
      </c>
      <c r="N34" s="26" t="s">
        <v>430</v>
      </c>
      <c r="O34" s="145">
        <v>1.9818540521940442E-4</v>
      </c>
      <c r="P34" s="26" t="s">
        <v>430</v>
      </c>
      <c r="Q34" s="26" t="s">
        <v>430</v>
      </c>
      <c r="R34" s="145">
        <v>9.9092702609702207E-4</v>
      </c>
      <c r="S34" s="145">
        <v>3.3691518887298752E-2</v>
      </c>
      <c r="T34" s="145">
        <v>1.3872978365358311E-3</v>
      </c>
      <c r="U34" s="145">
        <v>1.9818540521940442E-4</v>
      </c>
      <c r="V34" s="145">
        <v>1.9818540521940441E-2</v>
      </c>
      <c r="W34" s="26" t="s">
        <v>430</v>
      </c>
      <c r="X34" s="145">
        <v>5.9455621565821317E-4</v>
      </c>
      <c r="Y34" s="145">
        <v>9.9092702609702207E-4</v>
      </c>
      <c r="Z34" s="26" t="s">
        <v>430</v>
      </c>
      <c r="AA34" s="26" t="s">
        <v>430</v>
      </c>
      <c r="AB34" s="145">
        <v>1.5854832417552351E-3</v>
      </c>
      <c r="AC34" s="26" t="s">
        <v>430</v>
      </c>
      <c r="AD34" s="26" t="s">
        <v>430</v>
      </c>
      <c r="AE34" s="144" t="s">
        <v>443</v>
      </c>
      <c r="AF34" s="145">
        <v>856.16095054782681</v>
      </c>
      <c r="AG34" s="26" t="s">
        <v>430</v>
      </c>
      <c r="AH34" s="26" t="s">
        <v>430</v>
      </c>
      <c r="AI34" s="26" t="s">
        <v>430</v>
      </c>
      <c r="AJ34" s="26" t="s">
        <v>430</v>
      </c>
      <c r="AK34" s="26" t="s">
        <v>430</v>
      </c>
      <c r="AL34" s="49" t="s">
        <v>50</v>
      </c>
    </row>
    <row r="35" spans="1:38" s="2" customFormat="1" ht="26.25" customHeight="1" thickBot="1" x14ac:dyDescent="0.3">
      <c r="A35" s="70" t="s">
        <v>96</v>
      </c>
      <c r="B35" s="70" t="s">
        <v>97</v>
      </c>
      <c r="C35" s="70" t="s">
        <v>98</v>
      </c>
      <c r="D35" s="72"/>
      <c r="E35" s="26" t="s">
        <v>434</v>
      </c>
      <c r="F35" s="26" t="s">
        <v>434</v>
      </c>
      <c r="G35" s="26" t="s">
        <v>434</v>
      </c>
      <c r="H35" s="26" t="s">
        <v>434</v>
      </c>
      <c r="I35" s="26" t="s">
        <v>434</v>
      </c>
      <c r="J35" s="26" t="s">
        <v>434</v>
      </c>
      <c r="K35" s="26" t="s">
        <v>434</v>
      </c>
      <c r="L35" s="26" t="s">
        <v>434</v>
      </c>
      <c r="M35" s="26" t="s">
        <v>434</v>
      </c>
      <c r="N35" s="26" t="s">
        <v>434</v>
      </c>
      <c r="O35" s="26" t="s">
        <v>434</v>
      </c>
      <c r="P35" s="26" t="s">
        <v>434</v>
      </c>
      <c r="Q35" s="26" t="s">
        <v>434</v>
      </c>
      <c r="R35" s="26" t="s">
        <v>434</v>
      </c>
      <c r="S35" s="26" t="s">
        <v>434</v>
      </c>
      <c r="T35" s="26" t="s">
        <v>434</v>
      </c>
      <c r="U35" s="26" t="s">
        <v>434</v>
      </c>
      <c r="V35" s="26" t="s">
        <v>434</v>
      </c>
      <c r="W35" s="26" t="s">
        <v>434</v>
      </c>
      <c r="X35" s="26" t="s">
        <v>434</v>
      </c>
      <c r="Y35" s="26" t="s">
        <v>434</v>
      </c>
      <c r="Z35" s="26" t="s">
        <v>434</v>
      </c>
      <c r="AA35" s="26" t="s">
        <v>434</v>
      </c>
      <c r="AB35" s="26" t="s">
        <v>434</v>
      </c>
      <c r="AC35" s="26" t="s">
        <v>434</v>
      </c>
      <c r="AD35" s="26" t="s">
        <v>434</v>
      </c>
      <c r="AE35" s="144"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0" t="s">
        <v>100</v>
      </c>
      <c r="D36" s="72"/>
      <c r="E36" s="145">
        <v>6.472736615422547</v>
      </c>
      <c r="F36" s="145">
        <v>2.9371977581779736</v>
      </c>
      <c r="G36" s="145">
        <v>8.4394060087871245E-2</v>
      </c>
      <c r="H36" s="145">
        <v>9.6924307017489026E-4</v>
      </c>
      <c r="I36" s="145">
        <v>0.2984000690136997</v>
      </c>
      <c r="J36" s="145">
        <v>0.33037150497945322</v>
      </c>
      <c r="K36" s="145">
        <v>0.33037150497945322</v>
      </c>
      <c r="L36" s="145">
        <v>6.1399448559691254E-2</v>
      </c>
      <c r="M36" s="145">
        <v>19.565295139460922</v>
      </c>
      <c r="N36" s="145">
        <v>1.2614212181617467E-2</v>
      </c>
      <c r="O36" s="145">
        <v>1.0357638459101012E-3</v>
      </c>
      <c r="P36" s="145">
        <v>2.6819326301233785E-3</v>
      </c>
      <c r="Q36" s="145">
        <v>1.0523438997744286E-2</v>
      </c>
      <c r="R36" s="145">
        <v>1.1771882297457849E-2</v>
      </c>
      <c r="S36" s="145">
        <v>8.5723892368100615E-2</v>
      </c>
      <c r="T36" s="145">
        <v>0.42259556529620407</v>
      </c>
      <c r="U36" s="145">
        <v>1.0463978186002745E-2</v>
      </c>
      <c r="V36" s="145">
        <v>0.11153089428100438</v>
      </c>
      <c r="W36" s="145">
        <v>1.5698064261767671E-2</v>
      </c>
      <c r="X36" s="26" t="s">
        <v>430</v>
      </c>
      <c r="Y36" s="26" t="s">
        <v>430</v>
      </c>
      <c r="Z36" s="26" t="s">
        <v>430</v>
      </c>
      <c r="AA36" s="26" t="s">
        <v>430</v>
      </c>
      <c r="AB36" s="26" t="s">
        <v>430</v>
      </c>
      <c r="AC36" s="145">
        <v>8.0734313134773472E-3</v>
      </c>
      <c r="AD36" s="145">
        <v>9.18908512340391E-3</v>
      </c>
      <c r="AE36" s="144" t="s">
        <v>443</v>
      </c>
      <c r="AF36" s="145">
        <v>5809.5337500686883</v>
      </c>
      <c r="AG36" s="26" t="s">
        <v>430</v>
      </c>
      <c r="AH36" s="26" t="s">
        <v>430</v>
      </c>
      <c r="AI36" s="145">
        <v>131.98004828936891</v>
      </c>
      <c r="AJ36" s="26" t="s">
        <v>430</v>
      </c>
      <c r="AK36" s="26" t="s">
        <v>430</v>
      </c>
      <c r="AL36" s="49" t="s">
        <v>50</v>
      </c>
    </row>
    <row r="37" spans="1:38" s="2" customFormat="1" ht="26.25" customHeight="1" thickBot="1" x14ac:dyDescent="0.3">
      <c r="A37" s="70" t="s">
        <v>71</v>
      </c>
      <c r="B37" s="70" t="s">
        <v>101</v>
      </c>
      <c r="C37" s="70" t="s">
        <v>435</v>
      </c>
      <c r="D37" s="72"/>
      <c r="E37" s="145">
        <v>7.5048599999999995E-3</v>
      </c>
      <c r="F37" s="145">
        <v>1.24251333E-4</v>
      </c>
      <c r="G37" s="145">
        <v>4.9700557999999998E-6</v>
      </c>
      <c r="H37" s="26" t="s">
        <v>430</v>
      </c>
      <c r="I37" s="26" t="s">
        <v>430</v>
      </c>
      <c r="J37" s="26" t="s">
        <v>430</v>
      </c>
      <c r="K37" s="26" t="s">
        <v>430</v>
      </c>
      <c r="L37" s="26" t="s">
        <v>430</v>
      </c>
      <c r="M37" s="145">
        <v>2.4850303600000003E-3</v>
      </c>
      <c r="N37" s="26" t="s">
        <v>430</v>
      </c>
      <c r="O37" s="26" t="s">
        <v>430</v>
      </c>
      <c r="P37" s="26" t="s">
        <v>430</v>
      </c>
      <c r="Q37" s="26" t="s">
        <v>430</v>
      </c>
      <c r="R37" s="26" t="s">
        <v>430</v>
      </c>
      <c r="S37" s="26" t="s">
        <v>430</v>
      </c>
      <c r="T37" s="26" t="s">
        <v>430</v>
      </c>
      <c r="U37" s="26" t="s">
        <v>430</v>
      </c>
      <c r="V37" s="26" t="s">
        <v>430</v>
      </c>
      <c r="W37" s="145">
        <v>6.2125660999999994E-5</v>
      </c>
      <c r="X37" s="26" t="s">
        <v>430</v>
      </c>
      <c r="Y37" s="26" t="s">
        <v>430</v>
      </c>
      <c r="Z37" s="26" t="s">
        <v>430</v>
      </c>
      <c r="AA37" s="26" t="s">
        <v>430</v>
      </c>
      <c r="AB37" s="26" t="s">
        <v>430</v>
      </c>
      <c r="AC37" s="26" t="s">
        <v>430</v>
      </c>
      <c r="AD37" s="26" t="s">
        <v>430</v>
      </c>
      <c r="AE37" s="144" t="s">
        <v>443</v>
      </c>
      <c r="AF37" s="26" t="s">
        <v>430</v>
      </c>
      <c r="AG37" s="26" t="s">
        <v>430</v>
      </c>
      <c r="AH37" s="145">
        <v>124.251356</v>
      </c>
      <c r="AI37" s="26" t="s">
        <v>430</v>
      </c>
      <c r="AJ37" s="26" t="s">
        <v>430</v>
      </c>
      <c r="AK37" s="26" t="s">
        <v>430</v>
      </c>
      <c r="AL37" s="49" t="s">
        <v>50</v>
      </c>
    </row>
    <row r="38" spans="1:38" s="2" customFormat="1" ht="26.25" customHeight="1" thickBot="1" x14ac:dyDescent="0.3">
      <c r="A38" s="70" t="s">
        <v>71</v>
      </c>
      <c r="B38" s="70" t="s">
        <v>102</v>
      </c>
      <c r="C38" s="70" t="s">
        <v>103</v>
      </c>
      <c r="D38" s="72"/>
      <c r="E38" s="26" t="s">
        <v>434</v>
      </c>
      <c r="F38" s="26" t="s">
        <v>434</v>
      </c>
      <c r="G38" s="26" t="s">
        <v>434</v>
      </c>
      <c r="H38" s="26" t="s">
        <v>434</v>
      </c>
      <c r="I38" s="26" t="s">
        <v>434</v>
      </c>
      <c r="J38" s="26" t="s">
        <v>434</v>
      </c>
      <c r="K38" s="26" t="s">
        <v>434</v>
      </c>
      <c r="L38" s="26" t="s">
        <v>434</v>
      </c>
      <c r="M38" s="26" t="s">
        <v>434</v>
      </c>
      <c r="N38" s="26" t="s">
        <v>434</v>
      </c>
      <c r="O38" s="26" t="s">
        <v>434</v>
      </c>
      <c r="P38" s="26" t="s">
        <v>434</v>
      </c>
      <c r="Q38" s="26" t="s">
        <v>434</v>
      </c>
      <c r="R38" s="26" t="s">
        <v>434</v>
      </c>
      <c r="S38" s="26" t="s">
        <v>434</v>
      </c>
      <c r="T38" s="26" t="s">
        <v>434</v>
      </c>
      <c r="U38" s="26" t="s">
        <v>434</v>
      </c>
      <c r="V38" s="26" t="s">
        <v>434</v>
      </c>
      <c r="W38" s="26" t="s">
        <v>434</v>
      </c>
      <c r="X38" s="26" t="s">
        <v>434</v>
      </c>
      <c r="Y38" s="26" t="s">
        <v>434</v>
      </c>
      <c r="Z38" s="26" t="s">
        <v>434</v>
      </c>
      <c r="AA38" s="26" t="s">
        <v>434</v>
      </c>
      <c r="AB38" s="26" t="s">
        <v>434</v>
      </c>
      <c r="AC38" s="26" t="s">
        <v>434</v>
      </c>
      <c r="AD38" s="26" t="s">
        <v>434</v>
      </c>
      <c r="AE38" s="144"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0" t="s">
        <v>436</v>
      </c>
      <c r="D39" s="72"/>
      <c r="E39" s="145">
        <v>1.181401873</v>
      </c>
      <c r="F39" s="145">
        <v>8.7896321930000007E-2</v>
      </c>
      <c r="G39" s="145">
        <v>1.0827714539094999</v>
      </c>
      <c r="H39" s="145">
        <v>5.2421562946000002E-3</v>
      </c>
      <c r="I39" s="145">
        <v>0.13662926973</v>
      </c>
      <c r="J39" s="145">
        <v>0.21210093632000002</v>
      </c>
      <c r="K39" s="145">
        <v>0.29744925766666663</v>
      </c>
      <c r="L39" s="145">
        <v>2.7023363765550003E-2</v>
      </c>
      <c r="M39" s="145">
        <v>1.0041877764</v>
      </c>
      <c r="N39" s="145">
        <v>9.0700000000000003E-2</v>
      </c>
      <c r="O39" s="145">
        <v>1.04238E-2</v>
      </c>
      <c r="P39" s="145">
        <v>1.9695400000000001E-3</v>
      </c>
      <c r="Q39" s="145">
        <v>1.6188000000000001E-2</v>
      </c>
      <c r="R39" s="145">
        <v>0.13104300000000002</v>
      </c>
      <c r="S39" s="145">
        <v>5.0083999999999997E-2</v>
      </c>
      <c r="T39" s="145">
        <v>0.56589</v>
      </c>
      <c r="U39" s="145">
        <v>1.6044999999999997E-2</v>
      </c>
      <c r="V39" s="145">
        <v>2.3049860000000004</v>
      </c>
      <c r="W39" s="145">
        <v>7.5165682760000005E-2</v>
      </c>
      <c r="X39" s="26" t="s">
        <v>431</v>
      </c>
      <c r="Y39" s="26" t="s">
        <v>431</v>
      </c>
      <c r="Z39" s="26" t="s">
        <v>431</v>
      </c>
      <c r="AA39" s="26" t="s">
        <v>431</v>
      </c>
      <c r="AB39" s="145">
        <v>6.0059068489999992E-2</v>
      </c>
      <c r="AC39" s="145">
        <v>1.6045E-2</v>
      </c>
      <c r="AD39" s="145">
        <v>0.19342572868337549</v>
      </c>
      <c r="AE39" s="144" t="s">
        <v>443</v>
      </c>
      <c r="AF39" s="145">
        <v>10443.5655248</v>
      </c>
      <c r="AG39" s="145">
        <v>123</v>
      </c>
      <c r="AH39" s="145">
        <v>1106.4000000000001</v>
      </c>
      <c r="AI39" s="145">
        <v>3209</v>
      </c>
      <c r="AJ39" s="26" t="s">
        <v>430</v>
      </c>
      <c r="AK39" s="26" t="s">
        <v>430</v>
      </c>
      <c r="AL39" s="49" t="s">
        <v>50</v>
      </c>
    </row>
    <row r="40" spans="1:38" s="2" customFormat="1" ht="26.25" customHeight="1" thickBot="1" x14ac:dyDescent="0.3">
      <c r="A40" s="70" t="s">
        <v>71</v>
      </c>
      <c r="B40" s="70" t="s">
        <v>106</v>
      </c>
      <c r="C40" s="70" t="s">
        <v>437</v>
      </c>
      <c r="D40" s="72"/>
      <c r="E40" s="145">
        <v>1.5570968910523346</v>
      </c>
      <c r="F40" s="145">
        <v>0.52593230651588718</v>
      </c>
      <c r="G40" s="145">
        <v>1.3267420623782912E-3</v>
      </c>
      <c r="H40" s="145">
        <v>7.7510702959569821E-4</v>
      </c>
      <c r="I40" s="145">
        <v>0.11304636065217188</v>
      </c>
      <c r="J40" s="145">
        <v>0.11304636065217188</v>
      </c>
      <c r="K40" s="145">
        <v>0.11304636065217188</v>
      </c>
      <c r="L40" s="145">
        <v>3.0611312966563699E-2</v>
      </c>
      <c r="M40" s="145">
        <v>16.0771852028852</v>
      </c>
      <c r="N40" s="26" t="s">
        <v>430</v>
      </c>
      <c r="O40" s="145">
        <v>1.0688140458349803E-3</v>
      </c>
      <c r="P40" s="26" t="s">
        <v>430</v>
      </c>
      <c r="Q40" s="26" t="s">
        <v>430</v>
      </c>
      <c r="R40" s="145">
        <v>5.3440702291749007E-3</v>
      </c>
      <c r="S40" s="145">
        <v>0.18169838779194661</v>
      </c>
      <c r="T40" s="145">
        <v>7.4816983208448613E-3</v>
      </c>
      <c r="U40" s="145">
        <v>1.0688140458349803E-3</v>
      </c>
      <c r="V40" s="145">
        <v>0.10688140458349801</v>
      </c>
      <c r="W40" s="26" t="s">
        <v>430</v>
      </c>
      <c r="X40" s="145">
        <v>3.3833254031436061E-3</v>
      </c>
      <c r="Y40" s="145">
        <v>5.1671869635362341E-3</v>
      </c>
      <c r="Z40" s="26" t="s">
        <v>430</v>
      </c>
      <c r="AA40" s="26" t="s">
        <v>430</v>
      </c>
      <c r="AB40" s="145">
        <v>8.5505123666798407E-3</v>
      </c>
      <c r="AC40" s="26" t="s">
        <v>430</v>
      </c>
      <c r="AD40" s="26" t="s">
        <v>430</v>
      </c>
      <c r="AE40" s="144" t="s">
        <v>443</v>
      </c>
      <c r="AF40" s="145">
        <v>4594.5641546357438</v>
      </c>
      <c r="AG40" s="26" t="s">
        <v>430</v>
      </c>
      <c r="AH40" s="26" t="s">
        <v>430</v>
      </c>
      <c r="AI40" s="145">
        <v>98.845855659581133</v>
      </c>
      <c r="AJ40" s="26" t="s">
        <v>430</v>
      </c>
      <c r="AK40" s="26" t="s">
        <v>430</v>
      </c>
      <c r="AL40" s="49" t="s">
        <v>50</v>
      </c>
    </row>
    <row r="41" spans="1:38" s="2" customFormat="1" ht="26.25" customHeight="1" thickBot="1" x14ac:dyDescent="0.3">
      <c r="A41" s="70" t="s">
        <v>104</v>
      </c>
      <c r="B41" s="70" t="s">
        <v>107</v>
      </c>
      <c r="C41" s="70" t="s">
        <v>438</v>
      </c>
      <c r="D41" s="72"/>
      <c r="E41" s="145">
        <v>5.2172499999999999</v>
      </c>
      <c r="F41" s="145">
        <v>21.382030665590001</v>
      </c>
      <c r="G41" s="145">
        <v>0.84578605099999982</v>
      </c>
      <c r="H41" s="145">
        <v>1.1553646403939082</v>
      </c>
      <c r="I41" s="145">
        <v>9.0780957573515053</v>
      </c>
      <c r="J41" s="145">
        <v>9.3939596850079976</v>
      </c>
      <c r="K41" s="145">
        <v>9.7979549218833348</v>
      </c>
      <c r="L41" s="145">
        <v>2.6218318134159997</v>
      </c>
      <c r="M41" s="145">
        <v>158.60109005396004</v>
      </c>
      <c r="N41" s="145">
        <v>0.55849999999999989</v>
      </c>
      <c r="O41" s="145">
        <v>0.15777599999999997</v>
      </c>
      <c r="P41" s="145">
        <v>2.6619399999999994E-2</v>
      </c>
      <c r="Q41" s="145">
        <v>6.5803E-2</v>
      </c>
      <c r="R41" s="145">
        <v>1.8628650000000002</v>
      </c>
      <c r="S41" s="145">
        <v>0.35043299999999988</v>
      </c>
      <c r="T41" s="145">
        <v>1.6321900000000009</v>
      </c>
      <c r="U41" s="145">
        <v>0.261965</v>
      </c>
      <c r="V41" s="145">
        <v>36.73792000000001</v>
      </c>
      <c r="W41" s="145">
        <v>1.1094525</v>
      </c>
      <c r="X41" s="26" t="s">
        <v>431</v>
      </c>
      <c r="Y41" s="26" t="s">
        <v>431</v>
      </c>
      <c r="Z41" s="26" t="s">
        <v>431</v>
      </c>
      <c r="AA41" s="26" t="s">
        <v>431</v>
      </c>
      <c r="AB41" s="145">
        <v>8.1324293515000008</v>
      </c>
      <c r="AC41" s="145">
        <v>0.26212186274509808</v>
      </c>
      <c r="AD41" s="145">
        <v>3.1445893666732561</v>
      </c>
      <c r="AE41" s="144" t="s">
        <v>443</v>
      </c>
      <c r="AF41" s="145">
        <v>11821</v>
      </c>
      <c r="AG41" s="145">
        <v>166</v>
      </c>
      <c r="AH41" s="145">
        <v>1285</v>
      </c>
      <c r="AI41" s="145">
        <v>52393</v>
      </c>
      <c r="AJ41" s="145">
        <v>1</v>
      </c>
      <c r="AK41" s="26" t="s">
        <v>430</v>
      </c>
      <c r="AL41" s="49" t="s">
        <v>50</v>
      </c>
    </row>
    <row r="42" spans="1:38" s="2" customFormat="1" ht="26.25" customHeight="1" thickBot="1" x14ac:dyDescent="0.3">
      <c r="A42" s="70" t="s">
        <v>71</v>
      </c>
      <c r="B42" s="70" t="s">
        <v>108</v>
      </c>
      <c r="C42" s="70" t="s">
        <v>109</v>
      </c>
      <c r="D42" s="72"/>
      <c r="E42" s="145">
        <v>0.88658417374444909</v>
      </c>
      <c r="F42" s="145">
        <v>2.7021274751645881</v>
      </c>
      <c r="G42" s="145">
        <v>8.3913748849567468E-4</v>
      </c>
      <c r="H42" s="145">
        <v>2.8130389800858768E-4</v>
      </c>
      <c r="I42" s="145">
        <v>0.14152937342962862</v>
      </c>
      <c r="J42" s="145">
        <v>0.14152937342962862</v>
      </c>
      <c r="K42" s="145">
        <v>0.14152937342962862</v>
      </c>
      <c r="L42" s="145">
        <v>2.1970645756608481E-2</v>
      </c>
      <c r="M42" s="145">
        <v>39.905877748695929</v>
      </c>
      <c r="N42" s="26" t="s">
        <v>430</v>
      </c>
      <c r="O42" s="145">
        <v>6.0313329539615865E-4</v>
      </c>
      <c r="P42" s="26" t="s">
        <v>430</v>
      </c>
      <c r="Q42" s="26" t="s">
        <v>430</v>
      </c>
      <c r="R42" s="145">
        <v>3.015666476980794E-3</v>
      </c>
      <c r="S42" s="145">
        <v>0.102532660217347</v>
      </c>
      <c r="T42" s="145">
        <v>4.2219330677731115E-3</v>
      </c>
      <c r="U42" s="145">
        <v>6.0313329539615865E-4</v>
      </c>
      <c r="V42" s="145">
        <v>6.0313329539615879E-2</v>
      </c>
      <c r="W42" s="26" t="s">
        <v>430</v>
      </c>
      <c r="X42" s="145">
        <v>2.2714911161684976E-3</v>
      </c>
      <c r="Y42" s="145">
        <v>2.5535752470007729E-3</v>
      </c>
      <c r="Z42" s="26" t="s">
        <v>430</v>
      </c>
      <c r="AA42" s="26" t="s">
        <v>430</v>
      </c>
      <c r="AB42" s="145">
        <v>4.8250663631692701E-3</v>
      </c>
      <c r="AC42" s="26" t="s">
        <v>430</v>
      </c>
      <c r="AD42" s="26" t="s">
        <v>430</v>
      </c>
      <c r="AE42" s="144" t="s">
        <v>443</v>
      </c>
      <c r="AF42" s="145">
        <v>2546.201461982052</v>
      </c>
      <c r="AG42" s="26" t="s">
        <v>430</v>
      </c>
      <c r="AH42" s="26" t="s">
        <v>430</v>
      </c>
      <c r="AI42" s="145">
        <v>66.888674040460486</v>
      </c>
      <c r="AJ42" s="26" t="s">
        <v>430</v>
      </c>
      <c r="AK42" s="26" t="s">
        <v>430</v>
      </c>
      <c r="AL42" s="49" t="s">
        <v>50</v>
      </c>
    </row>
    <row r="43" spans="1:38" s="2" customFormat="1" ht="26.25" customHeight="1" thickBot="1" x14ac:dyDescent="0.3">
      <c r="A43" s="70" t="s">
        <v>104</v>
      </c>
      <c r="B43" s="70" t="s">
        <v>110</v>
      </c>
      <c r="C43" s="70" t="s">
        <v>111</v>
      </c>
      <c r="D43" s="72"/>
      <c r="E43" s="145">
        <v>1.02076922</v>
      </c>
      <c r="F43" s="145">
        <v>0.44806512400000004</v>
      </c>
      <c r="G43" s="145">
        <v>0.73285740899999985</v>
      </c>
      <c r="H43" s="145">
        <v>1.1964130600000001E-2</v>
      </c>
      <c r="I43" s="145">
        <v>0.17073843993157897</v>
      </c>
      <c r="J43" s="145">
        <v>0.3665753584000449</v>
      </c>
      <c r="K43" s="145">
        <v>0.99493646833333349</v>
      </c>
      <c r="L43" s="145">
        <v>1.0888624368794737E-2</v>
      </c>
      <c r="M43" s="145">
        <v>2.1270042500000002</v>
      </c>
      <c r="N43" s="145">
        <v>0.42989020990000004</v>
      </c>
      <c r="O43" s="145">
        <v>2.7014950750000002E-2</v>
      </c>
      <c r="P43" s="145">
        <v>9.0408247500000007E-3</v>
      </c>
      <c r="Q43" s="145">
        <v>0.17542407735000001</v>
      </c>
      <c r="R43" s="145">
        <v>0.53559364700000001</v>
      </c>
      <c r="S43" s="145">
        <v>0.4969565675</v>
      </c>
      <c r="T43" s="145">
        <v>0.60496614699999995</v>
      </c>
      <c r="U43" s="145">
        <v>3.517E-2</v>
      </c>
      <c r="V43" s="145">
        <v>5.6186659689999994</v>
      </c>
      <c r="W43" s="145">
        <v>0.18618069349999999</v>
      </c>
      <c r="X43" s="26" t="s">
        <v>431</v>
      </c>
      <c r="Y43" s="26" t="s">
        <v>431</v>
      </c>
      <c r="Z43" s="26" t="s">
        <v>431</v>
      </c>
      <c r="AA43" s="26" t="s">
        <v>431</v>
      </c>
      <c r="AB43" s="145">
        <v>8.0387502449999995E-2</v>
      </c>
      <c r="AC43" s="145">
        <v>3.7170000000000002E-2</v>
      </c>
      <c r="AD43" s="145">
        <v>0.42229429616432884</v>
      </c>
      <c r="AE43" s="144" t="s">
        <v>443</v>
      </c>
      <c r="AF43" s="145">
        <v>2826</v>
      </c>
      <c r="AG43" s="145">
        <v>2162.38</v>
      </c>
      <c r="AH43" s="145">
        <v>111</v>
      </c>
      <c r="AI43" s="145">
        <v>7060.9234999999999</v>
      </c>
      <c r="AJ43" s="145">
        <v>0.15</v>
      </c>
      <c r="AK43" s="26" t="s">
        <v>430</v>
      </c>
      <c r="AL43" s="49" t="s">
        <v>50</v>
      </c>
    </row>
    <row r="44" spans="1:38" s="2" customFormat="1" ht="26.25" customHeight="1" thickBot="1" x14ac:dyDescent="0.3">
      <c r="A44" s="70" t="s">
        <v>71</v>
      </c>
      <c r="B44" s="70" t="s">
        <v>112</v>
      </c>
      <c r="C44" s="70" t="s">
        <v>113</v>
      </c>
      <c r="D44" s="72"/>
      <c r="E44" s="145">
        <v>3.1306820400759228</v>
      </c>
      <c r="F44" s="145">
        <v>1.4381883039933363</v>
      </c>
      <c r="G44" s="145">
        <v>3.0115765091785649E-3</v>
      </c>
      <c r="H44" s="145">
        <v>1.9471064908398381E-3</v>
      </c>
      <c r="I44" s="145">
        <v>0.22954068586793711</v>
      </c>
      <c r="J44" s="145">
        <v>0.22954068586793711</v>
      </c>
      <c r="K44" s="145">
        <v>0.22954068586793711</v>
      </c>
      <c r="L44" s="145">
        <v>0.10816616430420432</v>
      </c>
      <c r="M44" s="145">
        <v>9.521914471133023</v>
      </c>
      <c r="N44" s="26" t="s">
        <v>430</v>
      </c>
      <c r="O44" s="145">
        <v>2.490696760688815E-3</v>
      </c>
      <c r="P44" s="26" t="s">
        <v>430</v>
      </c>
      <c r="Q44" s="26" t="s">
        <v>430</v>
      </c>
      <c r="R44" s="145">
        <v>1.245348380344408E-2</v>
      </c>
      <c r="S44" s="145">
        <v>0.42341844931709866</v>
      </c>
      <c r="T44" s="145">
        <v>1.7434877324821709E-2</v>
      </c>
      <c r="U44" s="145">
        <v>2.490696760688815E-3</v>
      </c>
      <c r="V44" s="145">
        <v>0.24906967606888153</v>
      </c>
      <c r="W44" s="26" t="s">
        <v>430</v>
      </c>
      <c r="X44" s="145">
        <v>7.5631663984850475E-3</v>
      </c>
      <c r="Y44" s="145">
        <v>1.2362407687025472E-2</v>
      </c>
      <c r="Z44" s="26" t="s">
        <v>430</v>
      </c>
      <c r="AA44" s="26" t="s">
        <v>430</v>
      </c>
      <c r="AB44" s="145">
        <v>1.9925574085510517E-2</v>
      </c>
      <c r="AC44" s="26" t="s">
        <v>430</v>
      </c>
      <c r="AD44" s="26" t="s">
        <v>430</v>
      </c>
      <c r="AE44" s="144" t="s">
        <v>443</v>
      </c>
      <c r="AF44" s="145">
        <v>10748.115466190442</v>
      </c>
      <c r="AG44" s="26" t="s">
        <v>430</v>
      </c>
      <c r="AH44" s="26" t="s">
        <v>430</v>
      </c>
      <c r="AI44" s="145">
        <v>23.623398436443466</v>
      </c>
      <c r="AJ44" s="26" t="s">
        <v>430</v>
      </c>
      <c r="AK44" s="26" t="s">
        <v>430</v>
      </c>
      <c r="AL44" s="49" t="s">
        <v>50</v>
      </c>
    </row>
    <row r="45" spans="1:38" s="2" customFormat="1" ht="26.25" customHeight="1" thickBot="1" x14ac:dyDescent="0.3">
      <c r="A45" s="70" t="s">
        <v>71</v>
      </c>
      <c r="B45" s="70" t="s">
        <v>114</v>
      </c>
      <c r="C45" s="70" t="s">
        <v>115</v>
      </c>
      <c r="D45" s="72"/>
      <c r="E45" s="145">
        <v>1.6446186432000003</v>
      </c>
      <c r="F45" s="145">
        <v>7.3255742774680332E-2</v>
      </c>
      <c r="G45" s="145">
        <v>3.4262888400000003E-4</v>
      </c>
      <c r="H45" s="145">
        <v>2.2556401530000002E-4</v>
      </c>
      <c r="I45" s="145">
        <v>3.6749710945161274E-2</v>
      </c>
      <c r="J45" s="145">
        <v>4.0687179974999994E-2</v>
      </c>
      <c r="K45" s="145">
        <v>4.0687179974999994E-2</v>
      </c>
      <c r="L45" s="145">
        <v>1.2613025792249998E-2</v>
      </c>
      <c r="M45" s="145">
        <v>0.24412307984999998</v>
      </c>
      <c r="N45" s="145">
        <v>3.7118129099999999E-3</v>
      </c>
      <c r="O45" s="145">
        <v>2.8552407000000004E-4</v>
      </c>
      <c r="P45" s="145">
        <v>8.5657220999999992E-4</v>
      </c>
      <c r="Q45" s="145">
        <v>1.1420962800000002E-3</v>
      </c>
      <c r="R45" s="145">
        <v>1.4276203500000002E-3</v>
      </c>
      <c r="S45" s="145">
        <v>2.5126118159999999E-2</v>
      </c>
      <c r="T45" s="145">
        <v>2.8552406999999998E-2</v>
      </c>
      <c r="U45" s="145">
        <v>2.8552407000000004E-3</v>
      </c>
      <c r="V45" s="145">
        <v>3.4262888399999997E-2</v>
      </c>
      <c r="W45" s="145">
        <v>3.7118129099999999E-3</v>
      </c>
      <c r="X45" s="26" t="s">
        <v>430</v>
      </c>
      <c r="Y45" s="26" t="s">
        <v>430</v>
      </c>
      <c r="Z45" s="26" t="s">
        <v>430</v>
      </c>
      <c r="AA45" s="26" t="s">
        <v>430</v>
      </c>
      <c r="AB45" s="26" t="s">
        <v>430</v>
      </c>
      <c r="AC45" s="145">
        <v>2.2841925599999999E-3</v>
      </c>
      <c r="AD45" s="145">
        <v>1.0849914660000001E-3</v>
      </c>
      <c r="AE45" s="144" t="s">
        <v>443</v>
      </c>
      <c r="AF45" s="145">
        <v>1233.4639823999998</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0" t="s">
        <v>117</v>
      </c>
      <c r="D46" s="72"/>
      <c r="E46" s="145">
        <v>2.6791874022669511</v>
      </c>
      <c r="F46" s="145">
        <v>0.21197896996902083</v>
      </c>
      <c r="G46" s="145">
        <v>1.0059770669298758</v>
      </c>
      <c r="H46" s="145">
        <v>7.8287790464459301E-5</v>
      </c>
      <c r="I46" s="145">
        <v>0.1557528375329757</v>
      </c>
      <c r="J46" s="145">
        <v>0.60193468101370284</v>
      </c>
      <c r="K46" s="145">
        <v>2.0607603852419851</v>
      </c>
      <c r="L46" s="145">
        <v>4.5058816651083404E-2</v>
      </c>
      <c r="M46" s="145">
        <v>5.6508581486633815</v>
      </c>
      <c r="N46" s="145">
        <v>0.49461853592059635</v>
      </c>
      <c r="O46" s="145">
        <v>4.8991559498007362E-2</v>
      </c>
      <c r="P46" s="145">
        <v>5.1513944164377342E-3</v>
      </c>
      <c r="Q46" s="145">
        <v>1.4777869908627317E-2</v>
      </c>
      <c r="R46" s="145">
        <v>0.3401065071317465</v>
      </c>
      <c r="S46" s="145">
        <v>0.50701922262544297</v>
      </c>
      <c r="T46" s="145">
        <v>1.0169071065970461</v>
      </c>
      <c r="U46" s="145">
        <v>8.8535295008926448E-4</v>
      </c>
      <c r="V46" s="145">
        <v>6.7847031154345707</v>
      </c>
      <c r="W46" s="145">
        <v>0.21289537988728971</v>
      </c>
      <c r="X46" s="145">
        <v>3.4722222222222229E-5</v>
      </c>
      <c r="Y46" s="145">
        <v>5.7870370370370379E-5</v>
      </c>
      <c r="Z46" s="26" t="s">
        <v>431</v>
      </c>
      <c r="AA46" s="26" t="s">
        <v>431</v>
      </c>
      <c r="AB46" s="145">
        <v>4.5888091370262757E-2</v>
      </c>
      <c r="AC46" s="145">
        <v>1.0807013320935551E-2</v>
      </c>
      <c r="AD46" s="26" t="s">
        <v>430</v>
      </c>
      <c r="AE46" s="144" t="s">
        <v>443</v>
      </c>
      <c r="AF46" s="145">
        <v>7064.9200190489064</v>
      </c>
      <c r="AG46" s="26" t="s">
        <v>430</v>
      </c>
      <c r="AH46" s="145">
        <v>12275.470256517223</v>
      </c>
      <c r="AI46" s="145">
        <v>9634.7121201234186</v>
      </c>
      <c r="AJ46" s="26" t="s">
        <v>430</v>
      </c>
      <c r="AK46" s="26" t="s">
        <v>430</v>
      </c>
      <c r="AL46" s="49" t="s">
        <v>50</v>
      </c>
    </row>
    <row r="47" spans="1:38" s="2" customFormat="1" ht="26.25" customHeight="1" thickBot="1" x14ac:dyDescent="0.3">
      <c r="A47" s="70" t="s">
        <v>71</v>
      </c>
      <c r="B47" s="70" t="s">
        <v>118</v>
      </c>
      <c r="C47" s="70" t="s">
        <v>119</v>
      </c>
      <c r="D47" s="72"/>
      <c r="E47" s="145">
        <v>0.3896395793783034</v>
      </c>
      <c r="F47" s="145">
        <v>4.4031856518864557E-2</v>
      </c>
      <c r="G47" s="145">
        <v>3.2039524414243674E-2</v>
      </c>
      <c r="H47" s="26" t="s">
        <v>430</v>
      </c>
      <c r="I47" s="145">
        <v>1.7284479542302417E-2</v>
      </c>
      <c r="J47" s="145">
        <v>1.7284479542302417E-2</v>
      </c>
      <c r="K47" s="145">
        <v>1.7284479542302417E-2</v>
      </c>
      <c r="L47" s="145">
        <v>8.2965501803051612E-3</v>
      </c>
      <c r="M47" s="145">
        <v>0.68863861502428358</v>
      </c>
      <c r="N47" s="26" t="s">
        <v>430</v>
      </c>
      <c r="O47" s="26" t="s">
        <v>430</v>
      </c>
      <c r="P47" s="26" t="s">
        <v>430</v>
      </c>
      <c r="Q47" s="26" t="s">
        <v>430</v>
      </c>
      <c r="R47" s="26" t="s">
        <v>430</v>
      </c>
      <c r="S47" s="26" t="s">
        <v>430</v>
      </c>
      <c r="T47" s="26" t="s">
        <v>430</v>
      </c>
      <c r="U47" s="26" t="s">
        <v>430</v>
      </c>
      <c r="V47" s="26" t="s">
        <v>430</v>
      </c>
      <c r="W47" s="26" t="s">
        <v>430</v>
      </c>
      <c r="X47" s="26" t="s">
        <v>430</v>
      </c>
      <c r="Y47" s="26" t="s">
        <v>430</v>
      </c>
      <c r="Z47" s="26" t="s">
        <v>430</v>
      </c>
      <c r="AA47" s="26" t="s">
        <v>430</v>
      </c>
      <c r="AB47" s="26" t="s">
        <v>430</v>
      </c>
      <c r="AC47" s="26" t="s">
        <v>430</v>
      </c>
      <c r="AD47" s="26" t="s">
        <v>430</v>
      </c>
      <c r="AE47" s="144" t="s">
        <v>443</v>
      </c>
      <c r="AF47" s="26" t="s">
        <v>431</v>
      </c>
      <c r="AG47" s="26" t="s">
        <v>431</v>
      </c>
      <c r="AH47" s="26" t="s">
        <v>431</v>
      </c>
      <c r="AI47" s="26" t="s">
        <v>431</v>
      </c>
      <c r="AJ47" s="26" t="s">
        <v>431</v>
      </c>
      <c r="AK47" s="26" t="s">
        <v>430</v>
      </c>
      <c r="AL47" s="49" t="s">
        <v>50</v>
      </c>
    </row>
    <row r="48" spans="1:38" s="2" customFormat="1" ht="26.25" customHeight="1" thickBot="1" x14ac:dyDescent="0.3">
      <c r="A48" s="70" t="s">
        <v>120</v>
      </c>
      <c r="B48" s="70" t="s">
        <v>121</v>
      </c>
      <c r="C48" s="70" t="s">
        <v>122</v>
      </c>
      <c r="D48" s="72"/>
      <c r="E48" s="26" t="s">
        <v>430</v>
      </c>
      <c r="F48" s="26" t="s">
        <v>430</v>
      </c>
      <c r="G48" s="26" t="s">
        <v>430</v>
      </c>
      <c r="H48" s="26" t="s">
        <v>430</v>
      </c>
      <c r="I48" s="26" t="s">
        <v>431</v>
      </c>
      <c r="J48" s="26" t="s">
        <v>431</v>
      </c>
      <c r="K48" s="26" t="s">
        <v>431</v>
      </c>
      <c r="L48" s="26" t="s">
        <v>430</v>
      </c>
      <c r="M48" s="26" t="s">
        <v>430</v>
      </c>
      <c r="N48" s="26" t="s">
        <v>430</v>
      </c>
      <c r="O48" s="26" t="s">
        <v>430</v>
      </c>
      <c r="P48" s="26" t="s">
        <v>430</v>
      </c>
      <c r="Q48" s="26" t="s">
        <v>430</v>
      </c>
      <c r="R48" s="26" t="s">
        <v>430</v>
      </c>
      <c r="S48" s="26" t="s">
        <v>430</v>
      </c>
      <c r="T48" s="26" t="s">
        <v>430</v>
      </c>
      <c r="U48" s="26" t="s">
        <v>430</v>
      </c>
      <c r="V48" s="26" t="s">
        <v>430</v>
      </c>
      <c r="W48" s="26" t="s">
        <v>430</v>
      </c>
      <c r="X48" s="26" t="s">
        <v>430</v>
      </c>
      <c r="Y48" s="26" t="s">
        <v>430</v>
      </c>
      <c r="Z48" s="26" t="s">
        <v>430</v>
      </c>
      <c r="AA48" s="26" t="s">
        <v>430</v>
      </c>
      <c r="AB48" s="26" t="s">
        <v>430</v>
      </c>
      <c r="AC48" s="26" t="s">
        <v>430</v>
      </c>
      <c r="AD48" s="26" t="s">
        <v>430</v>
      </c>
      <c r="AE48" s="144" t="s">
        <v>443</v>
      </c>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0" t="s">
        <v>125</v>
      </c>
      <c r="D49" s="72"/>
      <c r="E49" s="26" t="s">
        <v>431</v>
      </c>
      <c r="F49" s="145">
        <v>6.6274747000000009E-2</v>
      </c>
      <c r="G49" s="145">
        <v>5.2781430000000004E-2</v>
      </c>
      <c r="H49" s="145">
        <v>3.1846307000000002E-3</v>
      </c>
      <c r="I49" s="145">
        <v>2.8090605475504325E-3</v>
      </c>
      <c r="J49" s="145">
        <v>6.7233252449567724E-3</v>
      </c>
      <c r="K49" s="145">
        <v>1.5979409999999999E-2</v>
      </c>
      <c r="L49" s="145">
        <v>1.4045302737752163E-6</v>
      </c>
      <c r="M49" s="26" t="s">
        <v>431</v>
      </c>
      <c r="N49" s="145">
        <v>4.0289700000000006E-3</v>
      </c>
      <c r="O49" s="145">
        <v>1.5467000000000001E-4</v>
      </c>
      <c r="P49" s="145">
        <v>1.0000000000000001E-5</v>
      </c>
      <c r="Q49" s="145">
        <v>2.1602600000000002E-3</v>
      </c>
      <c r="R49" s="145">
        <v>1.47853E-3</v>
      </c>
      <c r="S49" s="145">
        <v>4.3798700000000001E-3</v>
      </c>
      <c r="T49" s="145">
        <v>8.7730700000000009E-3</v>
      </c>
      <c r="U49" s="26" t="s">
        <v>429</v>
      </c>
      <c r="V49" s="145">
        <v>1.2455270000000001E-2</v>
      </c>
      <c r="W49" s="145">
        <v>2.5821329999999998</v>
      </c>
      <c r="X49" s="145">
        <v>0.13771375999999999</v>
      </c>
      <c r="Y49" s="145">
        <v>0.1721422</v>
      </c>
      <c r="Z49" s="145">
        <v>8.6071099999999998E-2</v>
      </c>
      <c r="AA49" s="145">
        <v>6.0249770000000001E-2</v>
      </c>
      <c r="AB49" s="145">
        <v>0.45617683000000003</v>
      </c>
      <c r="AC49" s="26" t="s">
        <v>430</v>
      </c>
      <c r="AD49" s="145">
        <v>3.0985596000000002</v>
      </c>
      <c r="AE49" s="144" t="s">
        <v>443</v>
      </c>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0" t="s">
        <v>128</v>
      </c>
      <c r="D50" s="72"/>
      <c r="E50" s="26" t="s">
        <v>430</v>
      </c>
      <c r="F50" s="26" t="s">
        <v>430</v>
      </c>
      <c r="G50" s="26" t="s">
        <v>430</v>
      </c>
      <c r="H50" s="26" t="s">
        <v>430</v>
      </c>
      <c r="I50" s="145">
        <v>1.1831432584269665</v>
      </c>
      <c r="J50" s="145">
        <v>1.6847960000000002</v>
      </c>
      <c r="K50" s="145">
        <v>2.5777378800000004</v>
      </c>
      <c r="L50" s="26" t="s">
        <v>430</v>
      </c>
      <c r="M50" s="26" t="s">
        <v>430</v>
      </c>
      <c r="N50" s="26" t="s">
        <v>430</v>
      </c>
      <c r="O50" s="26" t="s">
        <v>430</v>
      </c>
      <c r="P50" s="26" t="s">
        <v>430</v>
      </c>
      <c r="Q50" s="26" t="s">
        <v>430</v>
      </c>
      <c r="R50" s="26" t="s">
        <v>430</v>
      </c>
      <c r="S50" s="26" t="s">
        <v>430</v>
      </c>
      <c r="T50" s="26" t="s">
        <v>430</v>
      </c>
      <c r="U50" s="26" t="s">
        <v>430</v>
      </c>
      <c r="V50" s="26" t="s">
        <v>430</v>
      </c>
      <c r="W50" s="26" t="s">
        <v>430</v>
      </c>
      <c r="X50" s="26" t="s">
        <v>430</v>
      </c>
      <c r="Y50" s="26" t="s">
        <v>430</v>
      </c>
      <c r="Z50" s="26" t="s">
        <v>430</v>
      </c>
      <c r="AA50" s="26" t="s">
        <v>430</v>
      </c>
      <c r="AB50" s="26" t="s">
        <v>430</v>
      </c>
      <c r="AC50" s="26" t="s">
        <v>430</v>
      </c>
      <c r="AD50" s="26" t="s">
        <v>430</v>
      </c>
      <c r="AE50" s="144" t="s">
        <v>443</v>
      </c>
      <c r="AF50" s="26" t="s">
        <v>430</v>
      </c>
      <c r="AG50" s="26" t="s">
        <v>430</v>
      </c>
      <c r="AH50" s="26" t="s">
        <v>430</v>
      </c>
      <c r="AI50" s="26" t="s">
        <v>430</v>
      </c>
      <c r="AJ50" s="26" t="s">
        <v>430</v>
      </c>
      <c r="AK50" s="145">
        <v>4450</v>
      </c>
      <c r="AL50" s="49" t="s">
        <v>439</v>
      </c>
    </row>
    <row r="51" spans="1:38" s="2" customFormat="1" ht="26.25" customHeight="1" thickBot="1" x14ac:dyDescent="0.3">
      <c r="A51" s="70" t="s">
        <v>120</v>
      </c>
      <c r="B51" s="70" t="s">
        <v>129</v>
      </c>
      <c r="C51" s="70" t="s">
        <v>130</v>
      </c>
      <c r="D51" s="72"/>
      <c r="E51" s="26" t="s">
        <v>430</v>
      </c>
      <c r="F51" s="26" t="s">
        <v>431</v>
      </c>
      <c r="G51" s="26" t="s">
        <v>430</v>
      </c>
      <c r="H51" s="26" t="s">
        <v>430</v>
      </c>
      <c r="I51" s="26" t="s">
        <v>430</v>
      </c>
      <c r="J51" s="26" t="s">
        <v>430</v>
      </c>
      <c r="K51" s="26" t="s">
        <v>430</v>
      </c>
      <c r="L51" s="26" t="s">
        <v>430</v>
      </c>
      <c r="M51" s="26" t="s">
        <v>430</v>
      </c>
      <c r="N51" s="26" t="s">
        <v>430</v>
      </c>
      <c r="O51" s="26" t="s">
        <v>430</v>
      </c>
      <c r="P51" s="26" t="s">
        <v>430</v>
      </c>
      <c r="Q51" s="26" t="s">
        <v>430</v>
      </c>
      <c r="R51" s="26" t="s">
        <v>430</v>
      </c>
      <c r="S51" s="26" t="s">
        <v>430</v>
      </c>
      <c r="T51" s="26" t="s">
        <v>430</v>
      </c>
      <c r="U51" s="26" t="s">
        <v>430</v>
      </c>
      <c r="V51" s="26" t="s">
        <v>430</v>
      </c>
      <c r="W51" s="26" t="s">
        <v>430</v>
      </c>
      <c r="X51" s="26" t="s">
        <v>430</v>
      </c>
      <c r="Y51" s="26" t="s">
        <v>430</v>
      </c>
      <c r="Z51" s="26" t="s">
        <v>430</v>
      </c>
      <c r="AA51" s="26" t="s">
        <v>430</v>
      </c>
      <c r="AB51" s="26" t="s">
        <v>430</v>
      </c>
      <c r="AC51" s="26" t="s">
        <v>430</v>
      </c>
      <c r="AD51" s="26" t="s">
        <v>430</v>
      </c>
      <c r="AE51" s="144" t="s">
        <v>443</v>
      </c>
      <c r="AF51" s="26" t="s">
        <v>430</v>
      </c>
      <c r="AG51" s="26" t="s">
        <v>430</v>
      </c>
      <c r="AH51" s="26" t="s">
        <v>430</v>
      </c>
      <c r="AI51" s="26" t="s">
        <v>430</v>
      </c>
      <c r="AJ51" s="26" t="s">
        <v>430</v>
      </c>
      <c r="AK51" s="26" t="s">
        <v>430</v>
      </c>
      <c r="AL51" s="49" t="s">
        <v>131</v>
      </c>
    </row>
    <row r="52" spans="1:38" s="2" customFormat="1" ht="26.25" customHeight="1" thickBot="1" x14ac:dyDescent="0.3">
      <c r="A52" s="70" t="s">
        <v>120</v>
      </c>
      <c r="B52" s="70" t="s">
        <v>132</v>
      </c>
      <c r="C52" s="70" t="s">
        <v>440</v>
      </c>
      <c r="D52" s="72"/>
      <c r="E52" s="26" t="s">
        <v>431</v>
      </c>
      <c r="F52" s="145">
        <v>2.9484729999999999</v>
      </c>
      <c r="G52" s="26" t="s">
        <v>431</v>
      </c>
      <c r="H52" s="26" t="s">
        <v>431</v>
      </c>
      <c r="I52" s="145">
        <v>3.4048243935555335E-3</v>
      </c>
      <c r="J52" s="145">
        <v>5.3992704335947455E-3</v>
      </c>
      <c r="K52" s="145">
        <v>6.9272250000000013E-3</v>
      </c>
      <c r="L52" s="26" t="s">
        <v>430</v>
      </c>
      <c r="M52" s="26" t="s">
        <v>431</v>
      </c>
      <c r="N52" s="26" t="s">
        <v>431</v>
      </c>
      <c r="O52" s="26" t="s">
        <v>431</v>
      </c>
      <c r="P52" s="26" t="s">
        <v>431</v>
      </c>
      <c r="Q52" s="26" t="s">
        <v>431</v>
      </c>
      <c r="R52" s="26" t="s">
        <v>431</v>
      </c>
      <c r="S52" s="26" t="s">
        <v>431</v>
      </c>
      <c r="T52" s="26" t="s">
        <v>431</v>
      </c>
      <c r="U52" s="26" t="s">
        <v>431</v>
      </c>
      <c r="V52" s="26" t="s">
        <v>431</v>
      </c>
      <c r="W52" s="26" t="s">
        <v>431</v>
      </c>
      <c r="X52" s="26" t="s">
        <v>430</v>
      </c>
      <c r="Y52" s="26" t="s">
        <v>430</v>
      </c>
      <c r="Z52" s="26" t="s">
        <v>430</v>
      </c>
      <c r="AA52" s="26" t="s">
        <v>430</v>
      </c>
      <c r="AB52" s="26" t="s">
        <v>430</v>
      </c>
      <c r="AC52" s="26" t="s">
        <v>430</v>
      </c>
      <c r="AD52" s="26" t="s">
        <v>430</v>
      </c>
      <c r="AE52" s="144" t="s">
        <v>443</v>
      </c>
      <c r="AF52" s="26" t="s">
        <v>430</v>
      </c>
      <c r="AG52" s="26" t="s">
        <v>430</v>
      </c>
      <c r="AH52" s="26" t="s">
        <v>430</v>
      </c>
      <c r="AI52" s="26" t="s">
        <v>430</v>
      </c>
      <c r="AJ52" s="26" t="s">
        <v>430</v>
      </c>
      <c r="AK52" s="26" t="s">
        <v>430</v>
      </c>
      <c r="AL52" s="49" t="s">
        <v>133</v>
      </c>
    </row>
    <row r="53" spans="1:38" s="2" customFormat="1" ht="26.25" customHeight="1" thickBot="1" x14ac:dyDescent="0.3">
      <c r="A53" s="70" t="s">
        <v>120</v>
      </c>
      <c r="B53" s="70" t="s">
        <v>134</v>
      </c>
      <c r="C53" s="70" t="s">
        <v>135</v>
      </c>
      <c r="D53" s="72"/>
      <c r="E53" s="26" t="s">
        <v>430</v>
      </c>
      <c r="F53" s="145">
        <v>2.8410766942365409</v>
      </c>
      <c r="G53" s="26" t="s">
        <v>430</v>
      </c>
      <c r="H53" s="26" t="s">
        <v>430</v>
      </c>
      <c r="I53" s="145">
        <v>1.2E-4</v>
      </c>
      <c r="J53" s="145">
        <v>1.2E-4</v>
      </c>
      <c r="K53" s="145">
        <v>1.2E-4</v>
      </c>
      <c r="L53" s="26" t="s">
        <v>430</v>
      </c>
      <c r="M53" s="26" t="s">
        <v>430</v>
      </c>
      <c r="N53" s="26" t="s">
        <v>430</v>
      </c>
      <c r="O53" s="26" t="s">
        <v>430</v>
      </c>
      <c r="P53" s="26" t="s">
        <v>430</v>
      </c>
      <c r="Q53" s="26" t="s">
        <v>430</v>
      </c>
      <c r="R53" s="26" t="s">
        <v>430</v>
      </c>
      <c r="S53" s="26" t="s">
        <v>430</v>
      </c>
      <c r="T53" s="26" t="s">
        <v>430</v>
      </c>
      <c r="U53" s="26" t="s">
        <v>430</v>
      </c>
      <c r="V53" s="26" t="s">
        <v>430</v>
      </c>
      <c r="W53" s="26" t="s">
        <v>430</v>
      </c>
      <c r="X53" s="26" t="s">
        <v>430</v>
      </c>
      <c r="Y53" s="26" t="s">
        <v>430</v>
      </c>
      <c r="Z53" s="26" t="s">
        <v>430</v>
      </c>
      <c r="AA53" s="26" t="s">
        <v>430</v>
      </c>
      <c r="AB53" s="26" t="s">
        <v>430</v>
      </c>
      <c r="AC53" s="26" t="s">
        <v>430</v>
      </c>
      <c r="AD53" s="26" t="s">
        <v>430</v>
      </c>
      <c r="AE53" s="144" t="s">
        <v>443</v>
      </c>
      <c r="AF53" s="26" t="s">
        <v>430</v>
      </c>
      <c r="AG53" s="26" t="s">
        <v>430</v>
      </c>
      <c r="AH53" s="26" t="s">
        <v>430</v>
      </c>
      <c r="AI53" s="26" t="s">
        <v>430</v>
      </c>
      <c r="AJ53" s="26" t="s">
        <v>430</v>
      </c>
      <c r="AK53" s="26" t="s">
        <v>430</v>
      </c>
      <c r="AL53" s="49" t="s">
        <v>136</v>
      </c>
    </row>
    <row r="54" spans="1:38" s="2" customFormat="1" ht="26.25" customHeight="1" thickBot="1" x14ac:dyDescent="0.3">
      <c r="A54" s="70" t="s">
        <v>120</v>
      </c>
      <c r="B54" s="70" t="s">
        <v>137</v>
      </c>
      <c r="C54" s="70" t="s">
        <v>138</v>
      </c>
      <c r="D54" s="72"/>
      <c r="E54" s="26" t="s">
        <v>430</v>
      </c>
      <c r="F54" s="145">
        <v>0.21971740000000001</v>
      </c>
      <c r="G54" s="26" t="s">
        <v>430</v>
      </c>
      <c r="H54" s="26" t="s">
        <v>430</v>
      </c>
      <c r="I54" s="26" t="s">
        <v>430</v>
      </c>
      <c r="J54" s="26" t="s">
        <v>430</v>
      </c>
      <c r="K54" s="26" t="s">
        <v>430</v>
      </c>
      <c r="L54" s="26" t="s">
        <v>430</v>
      </c>
      <c r="M54" s="26" t="s">
        <v>430</v>
      </c>
      <c r="N54" s="26" t="s">
        <v>430</v>
      </c>
      <c r="O54" s="26" t="s">
        <v>430</v>
      </c>
      <c r="P54" s="26" t="s">
        <v>430</v>
      </c>
      <c r="Q54" s="26" t="s">
        <v>430</v>
      </c>
      <c r="R54" s="26" t="s">
        <v>430</v>
      </c>
      <c r="S54" s="26" t="s">
        <v>430</v>
      </c>
      <c r="T54" s="26" t="s">
        <v>430</v>
      </c>
      <c r="U54" s="26" t="s">
        <v>430</v>
      </c>
      <c r="V54" s="26" t="s">
        <v>430</v>
      </c>
      <c r="W54" s="26" t="s">
        <v>430</v>
      </c>
      <c r="X54" s="26" t="s">
        <v>430</v>
      </c>
      <c r="Y54" s="26" t="s">
        <v>430</v>
      </c>
      <c r="Z54" s="26" t="s">
        <v>430</v>
      </c>
      <c r="AA54" s="26" t="s">
        <v>430</v>
      </c>
      <c r="AB54" s="26" t="s">
        <v>430</v>
      </c>
      <c r="AC54" s="26" t="s">
        <v>430</v>
      </c>
      <c r="AD54" s="26" t="s">
        <v>430</v>
      </c>
      <c r="AE54" s="144" t="s">
        <v>443</v>
      </c>
      <c r="AF54" s="26" t="s">
        <v>430</v>
      </c>
      <c r="AG54" s="26" t="s">
        <v>430</v>
      </c>
      <c r="AH54" s="26" t="s">
        <v>430</v>
      </c>
      <c r="AI54" s="26" t="s">
        <v>430</v>
      </c>
      <c r="AJ54" s="26" t="s">
        <v>430</v>
      </c>
      <c r="AK54" s="145">
        <v>2395</v>
      </c>
      <c r="AL54" s="49" t="s">
        <v>441</v>
      </c>
    </row>
    <row r="55" spans="1:38" s="2" customFormat="1" ht="26.25" customHeight="1" thickBot="1" x14ac:dyDescent="0.3">
      <c r="A55" s="70" t="s">
        <v>120</v>
      </c>
      <c r="B55" s="70" t="s">
        <v>139</v>
      </c>
      <c r="C55" s="70" t="s">
        <v>140</v>
      </c>
      <c r="D55" s="72"/>
      <c r="E55" s="26" t="s">
        <v>431</v>
      </c>
      <c r="F55" s="26" t="s">
        <v>431</v>
      </c>
      <c r="G55" s="26" t="s">
        <v>431</v>
      </c>
      <c r="H55" s="26" t="s">
        <v>430</v>
      </c>
      <c r="I55" s="26" t="s">
        <v>431</v>
      </c>
      <c r="J55" s="26" t="s">
        <v>431</v>
      </c>
      <c r="K55" s="26" t="s">
        <v>431</v>
      </c>
      <c r="L55" s="26" t="s">
        <v>431</v>
      </c>
      <c r="M55" s="26" t="s">
        <v>431</v>
      </c>
      <c r="N55" s="26" t="s">
        <v>431</v>
      </c>
      <c r="O55" s="26" t="s">
        <v>431</v>
      </c>
      <c r="P55" s="26" t="s">
        <v>431</v>
      </c>
      <c r="Q55" s="26" t="s">
        <v>431</v>
      </c>
      <c r="R55" s="26" t="s">
        <v>431</v>
      </c>
      <c r="S55" s="26" t="s">
        <v>431</v>
      </c>
      <c r="T55" s="26" t="s">
        <v>431</v>
      </c>
      <c r="U55" s="26" t="s">
        <v>431</v>
      </c>
      <c r="V55" s="26" t="s">
        <v>431</v>
      </c>
      <c r="W55" s="26" t="s">
        <v>430</v>
      </c>
      <c r="X55" s="26" t="s">
        <v>430</v>
      </c>
      <c r="Y55" s="26" t="s">
        <v>430</v>
      </c>
      <c r="Z55" s="26" t="s">
        <v>430</v>
      </c>
      <c r="AA55" s="26" t="s">
        <v>430</v>
      </c>
      <c r="AB55" s="26" t="s">
        <v>430</v>
      </c>
      <c r="AC55" s="26" t="s">
        <v>430</v>
      </c>
      <c r="AD55" s="26" t="s">
        <v>430</v>
      </c>
      <c r="AE55" s="144" t="s">
        <v>443</v>
      </c>
      <c r="AF55" s="26" t="s">
        <v>430</v>
      </c>
      <c r="AG55" s="26" t="s">
        <v>430</v>
      </c>
      <c r="AH55" s="26" t="s">
        <v>430</v>
      </c>
      <c r="AI55" s="26" t="s">
        <v>430</v>
      </c>
      <c r="AJ55" s="26" t="s">
        <v>430</v>
      </c>
      <c r="AK55" s="26" t="s">
        <v>430</v>
      </c>
      <c r="AL55" s="49" t="s">
        <v>141</v>
      </c>
    </row>
    <row r="56" spans="1:38" s="2" customFormat="1" ht="26.25" customHeight="1" thickBot="1" x14ac:dyDescent="0.3">
      <c r="A56" s="70" t="s">
        <v>120</v>
      </c>
      <c r="B56" s="70" t="s">
        <v>142</v>
      </c>
      <c r="C56" s="70" t="s">
        <v>442</v>
      </c>
      <c r="D56" s="72" t="s">
        <v>143</v>
      </c>
      <c r="E56" s="26" t="s">
        <v>434</v>
      </c>
      <c r="F56" s="26" t="s">
        <v>434</v>
      </c>
      <c r="G56" s="26" t="s">
        <v>434</v>
      </c>
      <c r="H56" s="26" t="s">
        <v>434</v>
      </c>
      <c r="I56" s="26" t="s">
        <v>434</v>
      </c>
      <c r="J56" s="26" t="s">
        <v>434</v>
      </c>
      <c r="K56" s="26" t="s">
        <v>434</v>
      </c>
      <c r="L56" s="26" t="s">
        <v>434</v>
      </c>
      <c r="M56" s="26" t="s">
        <v>434</v>
      </c>
      <c r="N56" s="26" t="s">
        <v>434</v>
      </c>
      <c r="O56" s="26" t="s">
        <v>434</v>
      </c>
      <c r="P56" s="26" t="s">
        <v>434</v>
      </c>
      <c r="Q56" s="26" t="s">
        <v>434</v>
      </c>
      <c r="R56" s="26" t="s">
        <v>434</v>
      </c>
      <c r="S56" s="26" t="s">
        <v>434</v>
      </c>
      <c r="T56" s="26" t="s">
        <v>434</v>
      </c>
      <c r="U56" s="26" t="s">
        <v>434</v>
      </c>
      <c r="V56" s="26" t="s">
        <v>434</v>
      </c>
      <c r="W56" s="26" t="s">
        <v>434</v>
      </c>
      <c r="X56" s="26" t="s">
        <v>434</v>
      </c>
      <c r="Y56" s="26" t="s">
        <v>434</v>
      </c>
      <c r="Z56" s="26" t="s">
        <v>434</v>
      </c>
      <c r="AA56" s="26" t="s">
        <v>434</v>
      </c>
      <c r="AB56" s="26" t="s">
        <v>434</v>
      </c>
      <c r="AC56" s="26" t="s">
        <v>434</v>
      </c>
      <c r="AD56" s="26" t="s">
        <v>434</v>
      </c>
      <c r="AE56" s="144" t="s">
        <v>443</v>
      </c>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0" t="s">
        <v>145</v>
      </c>
      <c r="D57" s="72"/>
      <c r="E57" s="26" t="s">
        <v>431</v>
      </c>
      <c r="F57" s="145">
        <v>2.2361507000000003E-2</v>
      </c>
      <c r="G57" s="26" t="s">
        <v>431</v>
      </c>
      <c r="H57" s="26" t="s">
        <v>430</v>
      </c>
      <c r="I57" s="26" t="s">
        <v>431</v>
      </c>
      <c r="J57" s="26" t="s">
        <v>431</v>
      </c>
      <c r="K57" s="26" t="s">
        <v>431</v>
      </c>
      <c r="L57" s="26" t="s">
        <v>431</v>
      </c>
      <c r="M57" s="26" t="s">
        <v>430</v>
      </c>
      <c r="N57" s="26" t="s">
        <v>430</v>
      </c>
      <c r="O57" s="26" t="s">
        <v>430</v>
      </c>
      <c r="P57" s="26" t="s">
        <v>430</v>
      </c>
      <c r="Q57" s="26" t="s">
        <v>430</v>
      </c>
      <c r="R57" s="26" t="s">
        <v>430</v>
      </c>
      <c r="S57" s="26" t="s">
        <v>430</v>
      </c>
      <c r="T57" s="26" t="s">
        <v>430</v>
      </c>
      <c r="U57" s="26" t="s">
        <v>430</v>
      </c>
      <c r="V57" s="26" t="s">
        <v>430</v>
      </c>
      <c r="W57" s="145">
        <v>0.05</v>
      </c>
      <c r="X57" s="145">
        <v>1.5825E-4</v>
      </c>
      <c r="Y57" s="145">
        <v>1.5825E-4</v>
      </c>
      <c r="Z57" s="145">
        <v>1.5825E-4</v>
      </c>
      <c r="AA57" s="145">
        <v>1.5825E-4</v>
      </c>
      <c r="AB57" s="145">
        <v>6.3299999999999999E-4</v>
      </c>
      <c r="AC57" s="26" t="s">
        <v>430</v>
      </c>
      <c r="AD57" s="145">
        <v>2.9324380000000003</v>
      </c>
      <c r="AE57" s="144" t="s">
        <v>443</v>
      </c>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0" t="s">
        <v>148</v>
      </c>
      <c r="D58" s="72"/>
      <c r="E58" s="26" t="s">
        <v>430</v>
      </c>
      <c r="F58" s="26" t="s">
        <v>430</v>
      </c>
      <c r="G58" s="26" t="s">
        <v>431</v>
      </c>
      <c r="H58" s="26" t="s">
        <v>430</v>
      </c>
      <c r="I58" s="145">
        <v>2.4243333333333334E-4</v>
      </c>
      <c r="J58" s="145">
        <v>1.2121666666666667E-3</v>
      </c>
      <c r="K58" s="145">
        <v>3.117E-3</v>
      </c>
      <c r="L58" s="145">
        <v>1.1151933333333331E-6</v>
      </c>
      <c r="M58" s="26" t="s">
        <v>430</v>
      </c>
      <c r="N58" s="26" t="s">
        <v>430</v>
      </c>
      <c r="O58" s="26" t="s">
        <v>430</v>
      </c>
      <c r="P58" s="26" t="s">
        <v>430</v>
      </c>
      <c r="Q58" s="26" t="s">
        <v>430</v>
      </c>
      <c r="R58" s="26" t="s">
        <v>430</v>
      </c>
      <c r="S58" s="26" t="s">
        <v>430</v>
      </c>
      <c r="T58" s="26" t="s">
        <v>430</v>
      </c>
      <c r="U58" s="26" t="s">
        <v>430</v>
      </c>
      <c r="V58" s="26" t="s">
        <v>430</v>
      </c>
      <c r="W58" s="145">
        <v>0.12910817399999999</v>
      </c>
      <c r="X58" s="26" t="s">
        <v>430</v>
      </c>
      <c r="Y58" s="26" t="s">
        <v>430</v>
      </c>
      <c r="Z58" s="26" t="s">
        <v>430</v>
      </c>
      <c r="AA58" s="26" t="s">
        <v>430</v>
      </c>
      <c r="AB58" s="26" t="s">
        <v>430</v>
      </c>
      <c r="AC58" s="26" t="s">
        <v>430</v>
      </c>
      <c r="AD58" s="145">
        <v>0.24828495</v>
      </c>
      <c r="AE58" s="144" t="s">
        <v>443</v>
      </c>
      <c r="AF58" s="26" t="s">
        <v>430</v>
      </c>
      <c r="AG58" s="26" t="s">
        <v>430</v>
      </c>
      <c r="AH58" s="26" t="s">
        <v>430</v>
      </c>
      <c r="AI58" s="26" t="s">
        <v>430</v>
      </c>
      <c r="AJ58" s="26" t="s">
        <v>430</v>
      </c>
      <c r="AK58" s="26" t="s">
        <v>430</v>
      </c>
      <c r="AL58" s="49" t="s">
        <v>149</v>
      </c>
    </row>
    <row r="59" spans="1:38" s="2" customFormat="1" ht="26.25" customHeight="1" thickBot="1" x14ac:dyDescent="0.3">
      <c r="A59" s="70" t="s">
        <v>54</v>
      </c>
      <c r="B59" s="70" t="s">
        <v>150</v>
      </c>
      <c r="C59" s="70" t="s">
        <v>444</v>
      </c>
      <c r="D59" s="72"/>
      <c r="E59" s="26" t="s">
        <v>431</v>
      </c>
      <c r="F59" s="145">
        <v>5.7535000000000008E-4</v>
      </c>
      <c r="G59" s="26" t="s">
        <v>431</v>
      </c>
      <c r="H59" s="26" t="s">
        <v>430</v>
      </c>
      <c r="I59" s="145">
        <v>5.3939599999999997E-3</v>
      </c>
      <c r="J59" s="145">
        <v>6.068205000000001E-3</v>
      </c>
      <c r="K59" s="145">
        <v>6.7424499999999997E-3</v>
      </c>
      <c r="L59" s="145">
        <v>3.3442552E-6</v>
      </c>
      <c r="M59" s="26" t="s">
        <v>431</v>
      </c>
      <c r="N59" s="26" t="s">
        <v>431</v>
      </c>
      <c r="O59" s="26" t="s">
        <v>431</v>
      </c>
      <c r="P59" s="26" t="s">
        <v>430</v>
      </c>
      <c r="Q59" s="26" t="s">
        <v>430</v>
      </c>
      <c r="R59" s="26" t="s">
        <v>430</v>
      </c>
      <c r="S59" s="26" t="s">
        <v>431</v>
      </c>
      <c r="T59" s="26" t="s">
        <v>430</v>
      </c>
      <c r="U59" s="26" t="s">
        <v>431</v>
      </c>
      <c r="V59" s="26" t="s">
        <v>431</v>
      </c>
      <c r="W59" s="145">
        <v>3.0956799999999997E-4</v>
      </c>
      <c r="X59" s="26" t="s">
        <v>430</v>
      </c>
      <c r="Y59" s="26" t="s">
        <v>430</v>
      </c>
      <c r="Z59" s="26" t="s">
        <v>430</v>
      </c>
      <c r="AA59" s="26" t="s">
        <v>430</v>
      </c>
      <c r="AB59" s="26" t="s">
        <v>430</v>
      </c>
      <c r="AC59" s="26" t="s">
        <v>430</v>
      </c>
      <c r="AD59" s="26" t="s">
        <v>430</v>
      </c>
      <c r="AE59" s="144" t="s">
        <v>443</v>
      </c>
      <c r="AF59" s="26" t="s">
        <v>430</v>
      </c>
      <c r="AG59" s="26" t="s">
        <v>430</v>
      </c>
      <c r="AH59" s="26" t="s">
        <v>430</v>
      </c>
      <c r="AI59" s="26" t="s">
        <v>430</v>
      </c>
      <c r="AJ59" s="26" t="s">
        <v>430</v>
      </c>
      <c r="AK59" s="26" t="s">
        <v>430</v>
      </c>
      <c r="AL59" s="49" t="s">
        <v>445</v>
      </c>
    </row>
    <row r="60" spans="1:38" s="2" customFormat="1" ht="26.25" customHeight="1" thickBot="1" x14ac:dyDescent="0.3">
      <c r="A60" s="70" t="s">
        <v>54</v>
      </c>
      <c r="B60" s="70" t="s">
        <v>151</v>
      </c>
      <c r="C60" s="70" t="s">
        <v>152</v>
      </c>
      <c r="D60" s="72"/>
      <c r="E60" s="26" t="s">
        <v>430</v>
      </c>
      <c r="F60" s="26" t="s">
        <v>430</v>
      </c>
      <c r="G60" s="26" t="s">
        <v>430</v>
      </c>
      <c r="H60" s="26" t="s">
        <v>430</v>
      </c>
      <c r="I60" s="145">
        <v>4.3725794117647056E-4</v>
      </c>
      <c r="J60" s="145">
        <v>3.6622794117647057E-3</v>
      </c>
      <c r="K60" s="145">
        <v>7.4582731999999997E-3</v>
      </c>
      <c r="L60" s="26" t="s">
        <v>430</v>
      </c>
      <c r="M60" s="26" t="s">
        <v>430</v>
      </c>
      <c r="N60" s="26" t="s">
        <v>430</v>
      </c>
      <c r="O60" s="26" t="s">
        <v>430</v>
      </c>
      <c r="P60" s="26" t="s">
        <v>430</v>
      </c>
      <c r="Q60" s="26" t="s">
        <v>430</v>
      </c>
      <c r="R60" s="26" t="s">
        <v>430</v>
      </c>
      <c r="S60" s="26" t="s">
        <v>430</v>
      </c>
      <c r="T60" s="26" t="s">
        <v>430</v>
      </c>
      <c r="U60" s="26" t="s">
        <v>430</v>
      </c>
      <c r="V60" s="26" t="s">
        <v>430</v>
      </c>
      <c r="W60" s="26" t="s">
        <v>430</v>
      </c>
      <c r="X60" s="26" t="s">
        <v>430</v>
      </c>
      <c r="Y60" s="26" t="s">
        <v>430</v>
      </c>
      <c r="Z60" s="26" t="s">
        <v>430</v>
      </c>
      <c r="AA60" s="26" t="s">
        <v>430</v>
      </c>
      <c r="AB60" s="26" t="s">
        <v>430</v>
      </c>
      <c r="AC60" s="26" t="s">
        <v>430</v>
      </c>
      <c r="AD60" s="26" t="s">
        <v>430</v>
      </c>
      <c r="AE60" s="144" t="s">
        <v>443</v>
      </c>
      <c r="AF60" s="26" t="s">
        <v>430</v>
      </c>
      <c r="AG60" s="26" t="s">
        <v>430</v>
      </c>
      <c r="AH60" s="26" t="s">
        <v>430</v>
      </c>
      <c r="AI60" s="26" t="s">
        <v>430</v>
      </c>
      <c r="AJ60" s="26" t="s">
        <v>430</v>
      </c>
      <c r="AK60" s="26" t="s">
        <v>430</v>
      </c>
      <c r="AL60" s="49" t="s">
        <v>446</v>
      </c>
    </row>
    <row r="61" spans="1:38" s="2" customFormat="1" ht="26.25" customHeight="1" thickBot="1" x14ac:dyDescent="0.3">
      <c r="A61" s="70" t="s">
        <v>54</v>
      </c>
      <c r="B61" s="70" t="s">
        <v>153</v>
      </c>
      <c r="C61" s="70" t="s">
        <v>154</v>
      </c>
      <c r="D61" s="72"/>
      <c r="E61" s="26" t="s">
        <v>430</v>
      </c>
      <c r="F61" s="26" t="s">
        <v>430</v>
      </c>
      <c r="G61" s="26" t="s">
        <v>430</v>
      </c>
      <c r="H61" s="26" t="s">
        <v>430</v>
      </c>
      <c r="I61" s="145">
        <v>2.8205513460416703E-3</v>
      </c>
      <c r="J61" s="145">
        <v>1.9161924460416698E-2</v>
      </c>
      <c r="K61" s="145">
        <v>6.1434269329166701E-2</v>
      </c>
      <c r="L61" s="26" t="s">
        <v>430</v>
      </c>
      <c r="M61" s="26" t="s">
        <v>430</v>
      </c>
      <c r="N61" s="26" t="s">
        <v>430</v>
      </c>
      <c r="O61" s="26" t="s">
        <v>430</v>
      </c>
      <c r="P61" s="26" t="s">
        <v>430</v>
      </c>
      <c r="Q61" s="26" t="s">
        <v>430</v>
      </c>
      <c r="R61" s="26" t="s">
        <v>430</v>
      </c>
      <c r="S61" s="26" t="s">
        <v>430</v>
      </c>
      <c r="T61" s="26" t="s">
        <v>430</v>
      </c>
      <c r="U61" s="26" t="s">
        <v>430</v>
      </c>
      <c r="V61" s="26" t="s">
        <v>430</v>
      </c>
      <c r="W61" s="26" t="s">
        <v>430</v>
      </c>
      <c r="X61" s="26" t="s">
        <v>430</v>
      </c>
      <c r="Y61" s="26" t="s">
        <v>430</v>
      </c>
      <c r="Z61" s="26" t="s">
        <v>430</v>
      </c>
      <c r="AA61" s="26" t="s">
        <v>430</v>
      </c>
      <c r="AB61" s="26" t="s">
        <v>430</v>
      </c>
      <c r="AC61" s="26" t="s">
        <v>430</v>
      </c>
      <c r="AD61" s="26" t="s">
        <v>430</v>
      </c>
      <c r="AE61" s="144" t="s">
        <v>443</v>
      </c>
      <c r="AF61" s="26" t="s">
        <v>430</v>
      </c>
      <c r="AG61" s="26" t="s">
        <v>430</v>
      </c>
      <c r="AH61" s="26" t="s">
        <v>430</v>
      </c>
      <c r="AI61" s="26" t="s">
        <v>430</v>
      </c>
      <c r="AJ61" s="26" t="s">
        <v>430</v>
      </c>
      <c r="AK61" s="26" t="s">
        <v>430</v>
      </c>
      <c r="AL61" s="49" t="s">
        <v>447</v>
      </c>
    </row>
    <row r="62" spans="1:38" s="2" customFormat="1" ht="26.25" customHeight="1" thickBot="1" x14ac:dyDescent="0.3">
      <c r="A62" s="70" t="s">
        <v>54</v>
      </c>
      <c r="B62" s="70" t="s">
        <v>155</v>
      </c>
      <c r="C62" s="70" t="s">
        <v>156</v>
      </c>
      <c r="D62" s="72"/>
      <c r="E62" s="26" t="s">
        <v>430</v>
      </c>
      <c r="F62" s="26" t="s">
        <v>430</v>
      </c>
      <c r="G62" s="26" t="s">
        <v>430</v>
      </c>
      <c r="H62" s="26" t="s">
        <v>430</v>
      </c>
      <c r="I62" s="145">
        <v>2.8432404267300003E-2</v>
      </c>
      <c r="J62" s="145">
        <v>0.27650862463200021</v>
      </c>
      <c r="K62" s="145">
        <v>0.7094219596300001</v>
      </c>
      <c r="L62" s="26" t="s">
        <v>430</v>
      </c>
      <c r="M62" s="26" t="s">
        <v>430</v>
      </c>
      <c r="N62" s="26" t="s">
        <v>430</v>
      </c>
      <c r="O62" s="26" t="s">
        <v>430</v>
      </c>
      <c r="P62" s="26" t="s">
        <v>430</v>
      </c>
      <c r="Q62" s="26" t="s">
        <v>430</v>
      </c>
      <c r="R62" s="26" t="s">
        <v>430</v>
      </c>
      <c r="S62" s="26" t="s">
        <v>430</v>
      </c>
      <c r="T62" s="26" t="s">
        <v>430</v>
      </c>
      <c r="U62" s="26" t="s">
        <v>430</v>
      </c>
      <c r="V62" s="26" t="s">
        <v>430</v>
      </c>
      <c r="W62" s="26" t="s">
        <v>430</v>
      </c>
      <c r="X62" s="26" t="s">
        <v>430</v>
      </c>
      <c r="Y62" s="26" t="s">
        <v>430</v>
      </c>
      <c r="Z62" s="26" t="s">
        <v>430</v>
      </c>
      <c r="AA62" s="26" t="s">
        <v>430</v>
      </c>
      <c r="AB62" s="26" t="s">
        <v>430</v>
      </c>
      <c r="AC62" s="26" t="s">
        <v>430</v>
      </c>
      <c r="AD62" s="26" t="s">
        <v>430</v>
      </c>
      <c r="AE62" s="144" t="s">
        <v>443</v>
      </c>
      <c r="AF62" s="26" t="s">
        <v>430</v>
      </c>
      <c r="AG62" s="26" t="s">
        <v>430</v>
      </c>
      <c r="AH62" s="26" t="s">
        <v>430</v>
      </c>
      <c r="AI62" s="26" t="s">
        <v>430</v>
      </c>
      <c r="AJ62" s="26" t="s">
        <v>430</v>
      </c>
      <c r="AK62" s="26" t="s">
        <v>430</v>
      </c>
      <c r="AL62" s="49" t="s">
        <v>448</v>
      </c>
    </row>
    <row r="63" spans="1:38" s="2" customFormat="1" ht="26.25" customHeight="1" thickBot="1" x14ac:dyDescent="0.3">
      <c r="A63" s="70" t="s">
        <v>54</v>
      </c>
      <c r="B63" s="70" t="s">
        <v>157</v>
      </c>
      <c r="C63" s="70" t="s">
        <v>158</v>
      </c>
      <c r="D63" s="72"/>
      <c r="E63" s="26" t="s">
        <v>434</v>
      </c>
      <c r="F63" s="26" t="s">
        <v>434</v>
      </c>
      <c r="G63" s="26" t="s">
        <v>434</v>
      </c>
      <c r="H63" s="26" t="s">
        <v>434</v>
      </c>
      <c r="I63" s="26" t="s">
        <v>434</v>
      </c>
      <c r="J63" s="26" t="s">
        <v>434</v>
      </c>
      <c r="K63" s="26" t="s">
        <v>434</v>
      </c>
      <c r="L63" s="26" t="s">
        <v>434</v>
      </c>
      <c r="M63" s="26" t="s">
        <v>434</v>
      </c>
      <c r="N63" s="26" t="s">
        <v>434</v>
      </c>
      <c r="O63" s="26" t="s">
        <v>434</v>
      </c>
      <c r="P63" s="26" t="s">
        <v>434</v>
      </c>
      <c r="Q63" s="26" t="s">
        <v>434</v>
      </c>
      <c r="R63" s="26" t="s">
        <v>434</v>
      </c>
      <c r="S63" s="26" t="s">
        <v>434</v>
      </c>
      <c r="T63" s="26" t="s">
        <v>434</v>
      </c>
      <c r="U63" s="26" t="s">
        <v>434</v>
      </c>
      <c r="V63" s="26" t="s">
        <v>434</v>
      </c>
      <c r="W63" s="26" t="s">
        <v>434</v>
      </c>
      <c r="X63" s="26" t="s">
        <v>434</v>
      </c>
      <c r="Y63" s="26" t="s">
        <v>434</v>
      </c>
      <c r="Z63" s="26" t="s">
        <v>434</v>
      </c>
      <c r="AA63" s="26" t="s">
        <v>434</v>
      </c>
      <c r="AB63" s="26" t="s">
        <v>434</v>
      </c>
      <c r="AC63" s="26" t="s">
        <v>434</v>
      </c>
      <c r="AD63" s="26" t="s">
        <v>434</v>
      </c>
      <c r="AE63" s="144" t="s">
        <v>443</v>
      </c>
      <c r="AF63" s="26" t="s">
        <v>434</v>
      </c>
      <c r="AG63" s="26" t="s">
        <v>434</v>
      </c>
      <c r="AH63" s="26" t="s">
        <v>434</v>
      </c>
      <c r="AI63" s="26" t="s">
        <v>434</v>
      </c>
      <c r="AJ63" s="26" t="s">
        <v>434</v>
      </c>
      <c r="AK63" s="26" t="s">
        <v>434</v>
      </c>
      <c r="AL63" s="49" t="s">
        <v>449</v>
      </c>
    </row>
    <row r="64" spans="1:38" s="2" customFormat="1" ht="26.25" customHeight="1" thickBot="1" x14ac:dyDescent="0.3">
      <c r="A64" s="70" t="s">
        <v>54</v>
      </c>
      <c r="B64" s="70" t="s">
        <v>159</v>
      </c>
      <c r="C64" s="70" t="s">
        <v>160</v>
      </c>
      <c r="D64" s="72"/>
      <c r="E64" s="26" t="s">
        <v>434</v>
      </c>
      <c r="F64" s="26" t="s">
        <v>434</v>
      </c>
      <c r="G64" s="26" t="s">
        <v>434</v>
      </c>
      <c r="H64" s="26" t="s">
        <v>434</v>
      </c>
      <c r="I64" s="26" t="s">
        <v>434</v>
      </c>
      <c r="J64" s="26" t="s">
        <v>434</v>
      </c>
      <c r="K64" s="26" t="s">
        <v>434</v>
      </c>
      <c r="L64" s="26" t="s">
        <v>434</v>
      </c>
      <c r="M64" s="26" t="s">
        <v>434</v>
      </c>
      <c r="N64" s="26" t="s">
        <v>434</v>
      </c>
      <c r="O64" s="26" t="s">
        <v>434</v>
      </c>
      <c r="P64" s="26" t="s">
        <v>434</v>
      </c>
      <c r="Q64" s="26" t="s">
        <v>434</v>
      </c>
      <c r="R64" s="26" t="s">
        <v>434</v>
      </c>
      <c r="S64" s="26" t="s">
        <v>434</v>
      </c>
      <c r="T64" s="26" t="s">
        <v>434</v>
      </c>
      <c r="U64" s="26" t="s">
        <v>434</v>
      </c>
      <c r="V64" s="26" t="s">
        <v>434</v>
      </c>
      <c r="W64" s="26" t="s">
        <v>434</v>
      </c>
      <c r="X64" s="26" t="s">
        <v>434</v>
      </c>
      <c r="Y64" s="26" t="s">
        <v>434</v>
      </c>
      <c r="Z64" s="26" t="s">
        <v>434</v>
      </c>
      <c r="AA64" s="26" t="s">
        <v>434</v>
      </c>
      <c r="AB64" s="26" t="s">
        <v>434</v>
      </c>
      <c r="AC64" s="26" t="s">
        <v>434</v>
      </c>
      <c r="AD64" s="26" t="s">
        <v>434</v>
      </c>
      <c r="AE64" s="144" t="s">
        <v>443</v>
      </c>
      <c r="AF64" s="26" t="s">
        <v>434</v>
      </c>
      <c r="AG64" s="26" t="s">
        <v>434</v>
      </c>
      <c r="AH64" s="26" t="s">
        <v>434</v>
      </c>
      <c r="AI64" s="26" t="s">
        <v>434</v>
      </c>
      <c r="AJ64" s="26" t="s">
        <v>434</v>
      </c>
      <c r="AK64" s="26" t="s">
        <v>434</v>
      </c>
      <c r="AL64" s="49" t="s">
        <v>161</v>
      </c>
    </row>
    <row r="65" spans="1:38" s="2" customFormat="1" ht="26.25" customHeight="1" thickBot="1" x14ac:dyDescent="0.3">
      <c r="A65" s="70" t="s">
        <v>54</v>
      </c>
      <c r="B65" s="70" t="s">
        <v>162</v>
      </c>
      <c r="C65" s="70" t="s">
        <v>163</v>
      </c>
      <c r="D65" s="72"/>
      <c r="E65" s="145">
        <v>0.42830000000000001</v>
      </c>
      <c r="F65" s="26" t="s">
        <v>430</v>
      </c>
      <c r="G65" s="26" t="s">
        <v>430</v>
      </c>
      <c r="H65" s="26" t="s">
        <v>430</v>
      </c>
      <c r="I65" s="26" t="s">
        <v>430</v>
      </c>
      <c r="J65" s="26" t="s">
        <v>430</v>
      </c>
      <c r="K65" s="26" t="s">
        <v>430</v>
      </c>
      <c r="L65" s="26" t="s">
        <v>430</v>
      </c>
      <c r="M65" s="26" t="s">
        <v>430</v>
      </c>
      <c r="N65" s="26" t="s">
        <v>430</v>
      </c>
      <c r="O65" s="26" t="s">
        <v>430</v>
      </c>
      <c r="P65" s="26" t="s">
        <v>430</v>
      </c>
      <c r="Q65" s="26" t="s">
        <v>430</v>
      </c>
      <c r="R65" s="26" t="s">
        <v>430</v>
      </c>
      <c r="S65" s="26" t="s">
        <v>430</v>
      </c>
      <c r="T65" s="26" t="s">
        <v>430</v>
      </c>
      <c r="U65" s="26" t="s">
        <v>430</v>
      </c>
      <c r="V65" s="26" t="s">
        <v>430</v>
      </c>
      <c r="W65" s="26" t="s">
        <v>430</v>
      </c>
      <c r="X65" s="26" t="s">
        <v>430</v>
      </c>
      <c r="Y65" s="26" t="s">
        <v>430</v>
      </c>
      <c r="Z65" s="26" t="s">
        <v>430</v>
      </c>
      <c r="AA65" s="26" t="s">
        <v>430</v>
      </c>
      <c r="AB65" s="26" t="s">
        <v>430</v>
      </c>
      <c r="AC65" s="26" t="s">
        <v>430</v>
      </c>
      <c r="AD65" s="26" t="s">
        <v>430</v>
      </c>
      <c r="AE65" s="144" t="s">
        <v>443</v>
      </c>
      <c r="AF65" s="26" t="s">
        <v>430</v>
      </c>
      <c r="AG65" s="26" t="s">
        <v>430</v>
      </c>
      <c r="AH65" s="26" t="s">
        <v>430</v>
      </c>
      <c r="AI65" s="26" t="s">
        <v>430</v>
      </c>
      <c r="AJ65" s="26" t="s">
        <v>430</v>
      </c>
      <c r="AK65" s="26" t="s">
        <v>430</v>
      </c>
      <c r="AL65" s="49" t="s">
        <v>164</v>
      </c>
    </row>
    <row r="66" spans="1:38" s="2" customFormat="1" ht="26.25" customHeight="1" thickBot="1" x14ac:dyDescent="0.3">
      <c r="A66" s="70" t="s">
        <v>54</v>
      </c>
      <c r="B66" s="70" t="s">
        <v>165</v>
      </c>
      <c r="C66" s="70" t="s">
        <v>166</v>
      </c>
      <c r="D66" s="72"/>
      <c r="E66" s="26" t="s">
        <v>434</v>
      </c>
      <c r="F66" s="26" t="s">
        <v>434</v>
      </c>
      <c r="G66" s="26" t="s">
        <v>434</v>
      </c>
      <c r="H66" s="26" t="s">
        <v>434</v>
      </c>
      <c r="I66" s="26" t="s">
        <v>434</v>
      </c>
      <c r="J66" s="26" t="s">
        <v>434</v>
      </c>
      <c r="K66" s="26" t="s">
        <v>434</v>
      </c>
      <c r="L66" s="26" t="s">
        <v>434</v>
      </c>
      <c r="M66" s="26" t="s">
        <v>434</v>
      </c>
      <c r="N66" s="26" t="s">
        <v>434</v>
      </c>
      <c r="O66" s="26" t="s">
        <v>434</v>
      </c>
      <c r="P66" s="26" t="s">
        <v>434</v>
      </c>
      <c r="Q66" s="26" t="s">
        <v>434</v>
      </c>
      <c r="R66" s="26" t="s">
        <v>434</v>
      </c>
      <c r="S66" s="26" t="s">
        <v>434</v>
      </c>
      <c r="T66" s="26" t="s">
        <v>434</v>
      </c>
      <c r="U66" s="26" t="s">
        <v>434</v>
      </c>
      <c r="V66" s="26" t="s">
        <v>434</v>
      </c>
      <c r="W66" s="26" t="s">
        <v>434</v>
      </c>
      <c r="X66" s="26" t="s">
        <v>434</v>
      </c>
      <c r="Y66" s="26" t="s">
        <v>434</v>
      </c>
      <c r="Z66" s="26" t="s">
        <v>434</v>
      </c>
      <c r="AA66" s="26" t="s">
        <v>434</v>
      </c>
      <c r="AB66" s="26" t="s">
        <v>434</v>
      </c>
      <c r="AC66" s="26" t="s">
        <v>434</v>
      </c>
      <c r="AD66" s="26" t="s">
        <v>434</v>
      </c>
      <c r="AE66" s="144" t="s">
        <v>443</v>
      </c>
      <c r="AF66" s="26" t="s">
        <v>434</v>
      </c>
      <c r="AG66" s="26" t="s">
        <v>434</v>
      </c>
      <c r="AH66" s="26" t="s">
        <v>434</v>
      </c>
      <c r="AI66" s="26" t="s">
        <v>434</v>
      </c>
      <c r="AJ66" s="26" t="s">
        <v>434</v>
      </c>
      <c r="AK66" s="26" t="s">
        <v>434</v>
      </c>
      <c r="AL66" s="49" t="s">
        <v>167</v>
      </c>
    </row>
    <row r="67" spans="1:38" s="2" customFormat="1" ht="26.25" customHeight="1" thickBot="1" x14ac:dyDescent="0.3">
      <c r="A67" s="70" t="s">
        <v>54</v>
      </c>
      <c r="B67" s="70" t="s">
        <v>168</v>
      </c>
      <c r="C67" s="70" t="s">
        <v>169</v>
      </c>
      <c r="D67" s="72"/>
      <c r="E67" s="26" t="s">
        <v>434</v>
      </c>
      <c r="F67" s="26" t="s">
        <v>434</v>
      </c>
      <c r="G67" s="26" t="s">
        <v>434</v>
      </c>
      <c r="H67" s="26" t="s">
        <v>434</v>
      </c>
      <c r="I67" s="26" t="s">
        <v>434</v>
      </c>
      <c r="J67" s="26" t="s">
        <v>434</v>
      </c>
      <c r="K67" s="26" t="s">
        <v>434</v>
      </c>
      <c r="L67" s="26" t="s">
        <v>434</v>
      </c>
      <c r="M67" s="26" t="s">
        <v>434</v>
      </c>
      <c r="N67" s="26" t="s">
        <v>434</v>
      </c>
      <c r="O67" s="26" t="s">
        <v>434</v>
      </c>
      <c r="P67" s="26" t="s">
        <v>434</v>
      </c>
      <c r="Q67" s="26" t="s">
        <v>434</v>
      </c>
      <c r="R67" s="26" t="s">
        <v>434</v>
      </c>
      <c r="S67" s="26" t="s">
        <v>434</v>
      </c>
      <c r="T67" s="26" t="s">
        <v>434</v>
      </c>
      <c r="U67" s="26" t="s">
        <v>434</v>
      </c>
      <c r="V67" s="26" t="s">
        <v>434</v>
      </c>
      <c r="W67" s="26" t="s">
        <v>434</v>
      </c>
      <c r="X67" s="26" t="s">
        <v>434</v>
      </c>
      <c r="Y67" s="26" t="s">
        <v>434</v>
      </c>
      <c r="Z67" s="26" t="s">
        <v>434</v>
      </c>
      <c r="AA67" s="26" t="s">
        <v>434</v>
      </c>
      <c r="AB67" s="26" t="s">
        <v>434</v>
      </c>
      <c r="AC67" s="26" t="s">
        <v>434</v>
      </c>
      <c r="AD67" s="26" t="s">
        <v>434</v>
      </c>
      <c r="AE67" s="144" t="s">
        <v>443</v>
      </c>
      <c r="AF67" s="26" t="s">
        <v>434</v>
      </c>
      <c r="AG67" s="26" t="s">
        <v>434</v>
      </c>
      <c r="AH67" s="26" t="s">
        <v>434</v>
      </c>
      <c r="AI67" s="26" t="s">
        <v>434</v>
      </c>
      <c r="AJ67" s="26" t="s">
        <v>434</v>
      </c>
      <c r="AK67" s="26" t="s">
        <v>434</v>
      </c>
      <c r="AL67" s="49" t="s">
        <v>170</v>
      </c>
    </row>
    <row r="68" spans="1:38" s="2" customFormat="1" ht="26.25" customHeight="1" thickBot="1" x14ac:dyDescent="0.3">
      <c r="A68" s="70" t="s">
        <v>54</v>
      </c>
      <c r="B68" s="70" t="s">
        <v>171</v>
      </c>
      <c r="C68" s="70" t="s">
        <v>172</v>
      </c>
      <c r="D68" s="72"/>
      <c r="E68" s="26" t="s">
        <v>430</v>
      </c>
      <c r="F68" s="26" t="s">
        <v>430</v>
      </c>
      <c r="G68" s="26" t="s">
        <v>430</v>
      </c>
      <c r="H68" s="26" t="s">
        <v>430</v>
      </c>
      <c r="I68" s="145">
        <v>9.7999999999999997E-4</v>
      </c>
      <c r="J68" s="145">
        <v>9.7999999999999997E-4</v>
      </c>
      <c r="K68" s="145">
        <v>9.7999999999999997E-4</v>
      </c>
      <c r="L68" s="145">
        <v>1.7640000000000004E-5</v>
      </c>
      <c r="M68" s="26" t="s">
        <v>430</v>
      </c>
      <c r="N68" s="26" t="s">
        <v>430</v>
      </c>
      <c r="O68" s="26" t="s">
        <v>430</v>
      </c>
      <c r="P68" s="26" t="s">
        <v>430</v>
      </c>
      <c r="Q68" s="26" t="s">
        <v>430</v>
      </c>
      <c r="R68" s="26" t="s">
        <v>430</v>
      </c>
      <c r="S68" s="26" t="s">
        <v>430</v>
      </c>
      <c r="T68" s="26" t="s">
        <v>430</v>
      </c>
      <c r="U68" s="26" t="s">
        <v>430</v>
      </c>
      <c r="V68" s="26" t="s">
        <v>430</v>
      </c>
      <c r="W68" s="26" t="s">
        <v>430</v>
      </c>
      <c r="X68" s="26" t="s">
        <v>430</v>
      </c>
      <c r="Y68" s="26" t="s">
        <v>430</v>
      </c>
      <c r="Z68" s="26" t="s">
        <v>430</v>
      </c>
      <c r="AA68" s="26" t="s">
        <v>430</v>
      </c>
      <c r="AB68" s="26" t="s">
        <v>430</v>
      </c>
      <c r="AC68" s="26" t="s">
        <v>430</v>
      </c>
      <c r="AD68" s="26" t="s">
        <v>430</v>
      </c>
      <c r="AE68" s="144" t="s">
        <v>443</v>
      </c>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0" t="s">
        <v>175</v>
      </c>
      <c r="D69" s="72"/>
      <c r="E69" s="26" t="s">
        <v>434</v>
      </c>
      <c r="F69" s="26" t="s">
        <v>434</v>
      </c>
      <c r="G69" s="26" t="s">
        <v>434</v>
      </c>
      <c r="H69" s="26" t="s">
        <v>434</v>
      </c>
      <c r="I69" s="26" t="s">
        <v>434</v>
      </c>
      <c r="J69" s="26" t="s">
        <v>434</v>
      </c>
      <c r="K69" s="26" t="s">
        <v>434</v>
      </c>
      <c r="L69" s="26" t="s">
        <v>434</v>
      </c>
      <c r="M69" s="26" t="s">
        <v>434</v>
      </c>
      <c r="N69" s="26" t="s">
        <v>434</v>
      </c>
      <c r="O69" s="26" t="s">
        <v>434</v>
      </c>
      <c r="P69" s="26" t="s">
        <v>434</v>
      </c>
      <c r="Q69" s="26" t="s">
        <v>434</v>
      </c>
      <c r="R69" s="26" t="s">
        <v>434</v>
      </c>
      <c r="S69" s="26" t="s">
        <v>434</v>
      </c>
      <c r="T69" s="26" t="s">
        <v>434</v>
      </c>
      <c r="U69" s="26" t="s">
        <v>434</v>
      </c>
      <c r="V69" s="26" t="s">
        <v>434</v>
      </c>
      <c r="W69" s="26" t="s">
        <v>434</v>
      </c>
      <c r="X69" s="26" t="s">
        <v>434</v>
      </c>
      <c r="Y69" s="26" t="s">
        <v>434</v>
      </c>
      <c r="Z69" s="26" t="s">
        <v>434</v>
      </c>
      <c r="AA69" s="26" t="s">
        <v>434</v>
      </c>
      <c r="AB69" s="26" t="s">
        <v>434</v>
      </c>
      <c r="AC69" s="26" t="s">
        <v>434</v>
      </c>
      <c r="AD69" s="26" t="s">
        <v>434</v>
      </c>
      <c r="AE69" s="144" t="s">
        <v>443</v>
      </c>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0" t="s">
        <v>450</v>
      </c>
      <c r="D70" s="72"/>
      <c r="E70" s="145">
        <v>0.12288</v>
      </c>
      <c r="F70" s="145">
        <v>2.4028025399999993</v>
      </c>
      <c r="G70" s="145">
        <v>1.5383827954563001</v>
      </c>
      <c r="H70" s="145">
        <v>0.30639</v>
      </c>
      <c r="I70" s="145">
        <v>0.28876899363999786</v>
      </c>
      <c r="J70" s="145">
        <v>0.42507991384402344</v>
      </c>
      <c r="K70" s="145">
        <v>0.49056991000000005</v>
      </c>
      <c r="L70" s="145">
        <v>5.197841885519962E-3</v>
      </c>
      <c r="M70" s="26" t="s">
        <v>430</v>
      </c>
      <c r="N70" s="145">
        <v>1E-3</v>
      </c>
      <c r="O70" s="26" t="s">
        <v>430</v>
      </c>
      <c r="P70" s="145">
        <v>3.4982860000000005E-2</v>
      </c>
      <c r="Q70" s="26" t="s">
        <v>430</v>
      </c>
      <c r="R70" s="26" t="s">
        <v>431</v>
      </c>
      <c r="S70" s="145">
        <v>3.0000000000000001E-3</v>
      </c>
      <c r="T70" s="145">
        <v>0.16209999999999999</v>
      </c>
      <c r="U70" s="26" t="s">
        <v>430</v>
      </c>
      <c r="V70" s="145">
        <v>0.25</v>
      </c>
      <c r="W70" s="145">
        <v>3.1E-2</v>
      </c>
      <c r="X70" s="26" t="s">
        <v>430</v>
      </c>
      <c r="Y70" s="26" t="s">
        <v>430</v>
      </c>
      <c r="Z70" s="26" t="s">
        <v>430</v>
      </c>
      <c r="AA70" s="26" t="s">
        <v>430</v>
      </c>
      <c r="AB70" s="26" t="s">
        <v>430</v>
      </c>
      <c r="AC70" s="145">
        <v>23.9</v>
      </c>
      <c r="AD70" s="26" t="s">
        <v>430</v>
      </c>
      <c r="AE70" s="144" t="s">
        <v>443</v>
      </c>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0" t="s">
        <v>179</v>
      </c>
      <c r="D71" s="72"/>
      <c r="E71" s="26" t="s">
        <v>430</v>
      </c>
      <c r="F71" s="145">
        <v>0.1578022</v>
      </c>
      <c r="G71" s="26" t="s">
        <v>430</v>
      </c>
      <c r="H71" s="26" t="s">
        <v>430</v>
      </c>
      <c r="I71" s="145">
        <v>1.4931149759999994E-3</v>
      </c>
      <c r="J71" s="145">
        <v>1.1944919807999995E-2</v>
      </c>
      <c r="K71" s="145">
        <v>3.7327874400000051E-2</v>
      </c>
      <c r="L71" s="26" t="s">
        <v>430</v>
      </c>
      <c r="M71" s="26" t="s">
        <v>430</v>
      </c>
      <c r="N71" s="26" t="s">
        <v>430</v>
      </c>
      <c r="O71" s="26" t="s">
        <v>430</v>
      </c>
      <c r="P71" s="26" t="s">
        <v>430</v>
      </c>
      <c r="Q71" s="26" t="s">
        <v>430</v>
      </c>
      <c r="R71" s="26" t="s">
        <v>430</v>
      </c>
      <c r="S71" s="26" t="s">
        <v>430</v>
      </c>
      <c r="T71" s="26" t="s">
        <v>430</v>
      </c>
      <c r="U71" s="26" t="s">
        <v>430</v>
      </c>
      <c r="V71" s="26" t="s">
        <v>430</v>
      </c>
      <c r="W71" s="26" t="s">
        <v>430</v>
      </c>
      <c r="X71" s="26" t="s">
        <v>430</v>
      </c>
      <c r="Y71" s="26" t="s">
        <v>430</v>
      </c>
      <c r="Z71" s="26" t="s">
        <v>430</v>
      </c>
      <c r="AA71" s="26" t="s">
        <v>430</v>
      </c>
      <c r="AB71" s="26" t="s">
        <v>430</v>
      </c>
      <c r="AC71" s="26" t="s">
        <v>430</v>
      </c>
      <c r="AD71" s="26" t="s">
        <v>430</v>
      </c>
      <c r="AE71" s="144" t="s">
        <v>443</v>
      </c>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0" t="s">
        <v>181</v>
      </c>
      <c r="D72" s="72"/>
      <c r="E72" s="26" t="s">
        <v>431</v>
      </c>
      <c r="F72" s="145">
        <v>0.18057003287000001</v>
      </c>
      <c r="G72" s="145">
        <v>0.73919266000000006</v>
      </c>
      <c r="H72" s="145">
        <v>4.36E-2</v>
      </c>
      <c r="I72" s="145">
        <v>0.20804523129999999</v>
      </c>
      <c r="J72" s="145">
        <v>0.22533666787142861</v>
      </c>
      <c r="K72" s="145">
        <v>0.27473691999999988</v>
      </c>
      <c r="L72" s="145">
        <v>7.4896283268000041E-4</v>
      </c>
      <c r="M72" s="145">
        <v>0.61957999999999991</v>
      </c>
      <c r="N72" s="145">
        <v>0.37640334000000003</v>
      </c>
      <c r="O72" s="145">
        <v>5.6193199999999997E-3</v>
      </c>
      <c r="P72" s="145">
        <v>0.10175000000000001</v>
      </c>
      <c r="Q72" s="145">
        <v>4.088758E-2</v>
      </c>
      <c r="R72" s="145">
        <v>2.6976176949999995</v>
      </c>
      <c r="S72" s="145">
        <v>0.27673104000000004</v>
      </c>
      <c r="T72" s="145">
        <v>0.92120033999999984</v>
      </c>
      <c r="U72" s="26" t="s">
        <v>429</v>
      </c>
      <c r="V72" s="145">
        <v>1.8106733740000003</v>
      </c>
      <c r="W72" s="145">
        <v>1.19648</v>
      </c>
      <c r="X72" s="145">
        <v>2.6286705055555554E-3</v>
      </c>
      <c r="Y72" s="145">
        <v>2.7042260611111111E-3</v>
      </c>
      <c r="Z72" s="145">
        <v>2.6286705055555554E-3</v>
      </c>
      <c r="AA72" s="145">
        <v>2.5808927277777773E-3</v>
      </c>
      <c r="AB72" s="145">
        <v>1.1029729800000001E-2</v>
      </c>
      <c r="AC72" s="145">
        <v>1.5775999999999998E-2</v>
      </c>
      <c r="AD72" s="145">
        <v>15.025432500000001</v>
      </c>
      <c r="AE72" s="144" t="s">
        <v>443</v>
      </c>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0" t="s">
        <v>184</v>
      </c>
      <c r="D73" s="72"/>
      <c r="E73" s="26" t="s">
        <v>430</v>
      </c>
      <c r="F73" s="145">
        <v>1.7490000000000001E-3</v>
      </c>
      <c r="G73" s="145">
        <v>1.97E-3</v>
      </c>
      <c r="H73" s="26" t="s">
        <v>430</v>
      </c>
      <c r="I73" s="145">
        <v>0.1794</v>
      </c>
      <c r="J73" s="145">
        <v>0.25414999999999999</v>
      </c>
      <c r="K73" s="145">
        <v>0.29899999999999999</v>
      </c>
      <c r="L73" s="145">
        <v>1.7940000000000001E-2</v>
      </c>
      <c r="M73" s="26" t="s">
        <v>430</v>
      </c>
      <c r="N73" s="145">
        <v>2.1000000000000001E-2</v>
      </c>
      <c r="O73" s="145">
        <v>4.0000000000000002E-4</v>
      </c>
      <c r="P73" s="145">
        <v>1.6000000000000001E-3</v>
      </c>
      <c r="Q73" s="145">
        <v>8.0000000000000004E-4</v>
      </c>
      <c r="R73" s="145">
        <v>1.181</v>
      </c>
      <c r="S73" s="145">
        <v>0.08</v>
      </c>
      <c r="T73" s="145">
        <v>9.4E-2</v>
      </c>
      <c r="U73" s="26" t="s">
        <v>429</v>
      </c>
      <c r="V73" s="145">
        <v>1.0130000000000001</v>
      </c>
      <c r="W73" s="26" t="s">
        <v>430</v>
      </c>
      <c r="X73" s="145">
        <v>3.3333333333333337E-6</v>
      </c>
      <c r="Y73" s="145">
        <v>3.3333333333333337E-6</v>
      </c>
      <c r="Z73" s="26" t="s">
        <v>430</v>
      </c>
      <c r="AA73" s="145">
        <v>3.3333333333333337E-6</v>
      </c>
      <c r="AB73" s="145">
        <v>1.0000000000000001E-5</v>
      </c>
      <c r="AC73" s="26" t="s">
        <v>430</v>
      </c>
      <c r="AD73" s="26" t="s">
        <v>430</v>
      </c>
      <c r="AE73" s="144" t="s">
        <v>443</v>
      </c>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0" t="s">
        <v>187</v>
      </c>
      <c r="D74" s="72"/>
      <c r="E74" s="26" t="s">
        <v>430</v>
      </c>
      <c r="F74" s="26" t="s">
        <v>431</v>
      </c>
      <c r="G74" s="26" t="s">
        <v>430</v>
      </c>
      <c r="H74" s="26" t="s">
        <v>430</v>
      </c>
      <c r="I74" s="145">
        <v>1.3235812291125142E-5</v>
      </c>
      <c r="J74" s="145">
        <v>3.369115855922763E-5</v>
      </c>
      <c r="K74" s="145">
        <v>4.8130226513182331E-5</v>
      </c>
      <c r="L74" s="145">
        <v>6.4176270980319357E-7</v>
      </c>
      <c r="M74" s="26" t="s">
        <v>430</v>
      </c>
      <c r="N74" s="145">
        <v>3.1E-4</v>
      </c>
      <c r="O74" s="145">
        <v>2.0000000000000002E-5</v>
      </c>
      <c r="P74" s="26" t="s">
        <v>430</v>
      </c>
      <c r="Q74" s="145">
        <v>2.6000000000000003E-4</v>
      </c>
      <c r="R74" s="26" t="s">
        <v>430</v>
      </c>
      <c r="S74" s="26" t="s">
        <v>430</v>
      </c>
      <c r="T74" s="26" t="s">
        <v>430</v>
      </c>
      <c r="U74" s="26" t="s">
        <v>430</v>
      </c>
      <c r="V74" s="145">
        <v>2E-3</v>
      </c>
      <c r="W74" s="145">
        <v>0.89981500000000003</v>
      </c>
      <c r="X74" s="26" t="s">
        <v>430</v>
      </c>
      <c r="Y74" s="26" t="s">
        <v>430</v>
      </c>
      <c r="Z74" s="26" t="s">
        <v>430</v>
      </c>
      <c r="AA74" s="26" t="s">
        <v>430</v>
      </c>
      <c r="AB74" s="26" t="s">
        <v>430</v>
      </c>
      <c r="AC74" s="145">
        <v>3.4531770000000003E-2</v>
      </c>
      <c r="AD74" s="145">
        <v>9.1866716925000008E-2</v>
      </c>
      <c r="AE74" s="144" t="s">
        <v>443</v>
      </c>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0" t="s">
        <v>190</v>
      </c>
      <c r="D75" s="72"/>
      <c r="E75" s="26" t="s">
        <v>434</v>
      </c>
      <c r="F75" s="26" t="s">
        <v>434</v>
      </c>
      <c r="G75" s="26" t="s">
        <v>434</v>
      </c>
      <c r="H75" s="26" t="s">
        <v>434</v>
      </c>
      <c r="I75" s="26" t="s">
        <v>434</v>
      </c>
      <c r="J75" s="26" t="s">
        <v>434</v>
      </c>
      <c r="K75" s="26" t="s">
        <v>434</v>
      </c>
      <c r="L75" s="26" t="s">
        <v>434</v>
      </c>
      <c r="M75" s="26" t="s">
        <v>434</v>
      </c>
      <c r="N75" s="26" t="s">
        <v>434</v>
      </c>
      <c r="O75" s="26" t="s">
        <v>434</v>
      </c>
      <c r="P75" s="26" t="s">
        <v>434</v>
      </c>
      <c r="Q75" s="26" t="s">
        <v>434</v>
      </c>
      <c r="R75" s="26" t="s">
        <v>434</v>
      </c>
      <c r="S75" s="26" t="s">
        <v>434</v>
      </c>
      <c r="T75" s="26" t="s">
        <v>434</v>
      </c>
      <c r="U75" s="26" t="s">
        <v>434</v>
      </c>
      <c r="V75" s="26" t="s">
        <v>434</v>
      </c>
      <c r="W75" s="26" t="s">
        <v>434</v>
      </c>
      <c r="X75" s="26" t="s">
        <v>434</v>
      </c>
      <c r="Y75" s="26" t="s">
        <v>434</v>
      </c>
      <c r="Z75" s="26" t="s">
        <v>434</v>
      </c>
      <c r="AA75" s="26" t="s">
        <v>434</v>
      </c>
      <c r="AB75" s="26" t="s">
        <v>434</v>
      </c>
      <c r="AC75" s="26" t="s">
        <v>434</v>
      </c>
      <c r="AD75" s="26" t="s">
        <v>434</v>
      </c>
      <c r="AE75" s="144" t="s">
        <v>443</v>
      </c>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0" t="s">
        <v>193</v>
      </c>
      <c r="D76" s="72"/>
      <c r="E76" s="26" t="s">
        <v>434</v>
      </c>
      <c r="F76" s="26" t="s">
        <v>434</v>
      </c>
      <c r="G76" s="26" t="s">
        <v>434</v>
      </c>
      <c r="H76" s="26" t="s">
        <v>434</v>
      </c>
      <c r="I76" s="26" t="s">
        <v>434</v>
      </c>
      <c r="J76" s="26" t="s">
        <v>434</v>
      </c>
      <c r="K76" s="26" t="s">
        <v>434</v>
      </c>
      <c r="L76" s="26" t="s">
        <v>434</v>
      </c>
      <c r="M76" s="26" t="s">
        <v>434</v>
      </c>
      <c r="N76" s="26" t="s">
        <v>434</v>
      </c>
      <c r="O76" s="26" t="s">
        <v>434</v>
      </c>
      <c r="P76" s="26" t="s">
        <v>434</v>
      </c>
      <c r="Q76" s="26" t="s">
        <v>434</v>
      </c>
      <c r="R76" s="26" t="s">
        <v>434</v>
      </c>
      <c r="S76" s="26" t="s">
        <v>434</v>
      </c>
      <c r="T76" s="26" t="s">
        <v>434</v>
      </c>
      <c r="U76" s="26" t="s">
        <v>434</v>
      </c>
      <c r="V76" s="26" t="s">
        <v>434</v>
      </c>
      <c r="W76" s="26" t="s">
        <v>434</v>
      </c>
      <c r="X76" s="26" t="s">
        <v>434</v>
      </c>
      <c r="Y76" s="26" t="s">
        <v>434</v>
      </c>
      <c r="Z76" s="26" t="s">
        <v>434</v>
      </c>
      <c r="AA76" s="26" t="s">
        <v>434</v>
      </c>
      <c r="AB76" s="26" t="s">
        <v>434</v>
      </c>
      <c r="AC76" s="26" t="s">
        <v>434</v>
      </c>
      <c r="AD76" s="26" t="s">
        <v>434</v>
      </c>
      <c r="AE76" s="144" t="s">
        <v>443</v>
      </c>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0" t="s">
        <v>196</v>
      </c>
      <c r="D77" s="72"/>
      <c r="E77" s="26" t="s">
        <v>430</v>
      </c>
      <c r="F77" s="145">
        <v>1.3788612797544044E-3</v>
      </c>
      <c r="G77" s="26" t="s">
        <v>430</v>
      </c>
      <c r="H77" s="26" t="s">
        <v>430</v>
      </c>
      <c r="I77" s="145">
        <v>2.6711612251435537E-5</v>
      </c>
      <c r="J77" s="145">
        <v>1.3598526998408764E-4</v>
      </c>
      <c r="K77" s="145">
        <v>5.0131820000000001E-4</v>
      </c>
      <c r="L77" s="26" t="s">
        <v>430</v>
      </c>
      <c r="M77" s="26" t="s">
        <v>430</v>
      </c>
      <c r="N77" s="145">
        <v>8.0299999999999989E-3</v>
      </c>
      <c r="O77" s="145">
        <v>1.2E-2</v>
      </c>
      <c r="P77" s="145">
        <v>1.48E-3</v>
      </c>
      <c r="Q77" s="145">
        <v>5.9000000000000007E-3</v>
      </c>
      <c r="R77" s="26" t="s">
        <v>430</v>
      </c>
      <c r="S77" s="145">
        <v>1.8499999999999999E-2</v>
      </c>
      <c r="T77" s="26" t="s">
        <v>431</v>
      </c>
      <c r="U77" s="26" t="s">
        <v>430</v>
      </c>
      <c r="V77" s="145">
        <v>3.9821599999999999</v>
      </c>
      <c r="W77" s="145">
        <v>2.896767394442026E-2</v>
      </c>
      <c r="X77" s="26" t="s">
        <v>430</v>
      </c>
      <c r="Y77" s="26" t="s">
        <v>430</v>
      </c>
      <c r="Z77" s="26" t="s">
        <v>430</v>
      </c>
      <c r="AA77" s="26" t="s">
        <v>430</v>
      </c>
      <c r="AB77" s="26" t="s">
        <v>430</v>
      </c>
      <c r="AC77" s="26" t="s">
        <v>430</v>
      </c>
      <c r="AD77" s="26" t="s">
        <v>430</v>
      </c>
      <c r="AE77" s="144" t="s">
        <v>443</v>
      </c>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0" t="s">
        <v>199</v>
      </c>
      <c r="D78" s="72"/>
      <c r="E78" s="26" t="s">
        <v>430</v>
      </c>
      <c r="F78" s="145">
        <v>5.5700000000000009E-4</v>
      </c>
      <c r="G78" s="145">
        <v>0.11100123456790126</v>
      </c>
      <c r="H78" s="26" t="s">
        <v>430</v>
      </c>
      <c r="I78" s="145">
        <v>3.6172310956790124E-4</v>
      </c>
      <c r="J78" s="145">
        <v>4.3624710648148152E-4</v>
      </c>
      <c r="K78" s="145">
        <v>7.1750246913580243E-4</v>
      </c>
      <c r="L78" s="145">
        <v>1.8821874999999998E-8</v>
      </c>
      <c r="M78" s="145">
        <v>5.4999999999999997E-3</v>
      </c>
      <c r="N78" s="145">
        <v>1.5400000000000001E-3</v>
      </c>
      <c r="O78" s="145">
        <v>7.9999999999999996E-6</v>
      </c>
      <c r="P78" s="145">
        <v>3.8200872686423746E-6</v>
      </c>
      <c r="Q78" s="145">
        <v>8.2409999999999997E-2</v>
      </c>
      <c r="R78" s="145">
        <v>1.4000000000000001E-4</v>
      </c>
      <c r="S78" s="145">
        <v>3.7000000000000002E-3</v>
      </c>
      <c r="T78" s="145">
        <v>2.5000000000000001E-4</v>
      </c>
      <c r="U78" s="145">
        <v>0.1011</v>
      </c>
      <c r="V78" s="145">
        <v>1.9E-3</v>
      </c>
      <c r="W78" s="145">
        <v>0.22080449999999999</v>
      </c>
      <c r="X78" s="26" t="s">
        <v>430</v>
      </c>
      <c r="Y78" s="26" t="s">
        <v>430</v>
      </c>
      <c r="Z78" s="26" t="s">
        <v>430</v>
      </c>
      <c r="AA78" s="26" t="s">
        <v>430</v>
      </c>
      <c r="AB78" s="26" t="s">
        <v>430</v>
      </c>
      <c r="AC78" s="145">
        <v>6.5405149210000006</v>
      </c>
      <c r="AD78" s="145">
        <v>3.0262350000000003E-4</v>
      </c>
      <c r="AE78" s="144" t="s">
        <v>443</v>
      </c>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0" t="s">
        <v>202</v>
      </c>
      <c r="D79" s="72"/>
      <c r="E79" s="26" t="s">
        <v>430</v>
      </c>
      <c r="F79" s="145">
        <v>2.9000000000000001E-2</v>
      </c>
      <c r="G79" s="145">
        <v>1.5435294116199998E-2</v>
      </c>
      <c r="H79" s="145">
        <v>8.4000000000000005E-2</v>
      </c>
      <c r="I79" s="26" t="s">
        <v>431</v>
      </c>
      <c r="J79" s="26" t="s">
        <v>431</v>
      </c>
      <c r="K79" s="26" t="s">
        <v>431</v>
      </c>
      <c r="L79" s="26" t="s">
        <v>430</v>
      </c>
      <c r="M79" s="26" t="s">
        <v>430</v>
      </c>
      <c r="N79" s="26" t="s">
        <v>430</v>
      </c>
      <c r="O79" s="26" t="s">
        <v>430</v>
      </c>
      <c r="P79" s="26" t="s">
        <v>430</v>
      </c>
      <c r="Q79" s="26" t="s">
        <v>430</v>
      </c>
      <c r="R79" s="26" t="s">
        <v>430</v>
      </c>
      <c r="S79" s="26" t="s">
        <v>430</v>
      </c>
      <c r="T79" s="145">
        <v>2.9980000000000002</v>
      </c>
      <c r="U79" s="26" t="s">
        <v>430</v>
      </c>
      <c r="V79" s="26" t="s">
        <v>430</v>
      </c>
      <c r="W79" s="26" t="s">
        <v>430</v>
      </c>
      <c r="X79" s="26" t="s">
        <v>430</v>
      </c>
      <c r="Y79" s="26" t="s">
        <v>430</v>
      </c>
      <c r="Z79" s="26" t="s">
        <v>430</v>
      </c>
      <c r="AA79" s="26" t="s">
        <v>430</v>
      </c>
      <c r="AB79" s="26" t="s">
        <v>430</v>
      </c>
      <c r="AC79" s="26" t="s">
        <v>430</v>
      </c>
      <c r="AD79" s="26" t="s">
        <v>430</v>
      </c>
      <c r="AE79" s="144" t="s">
        <v>443</v>
      </c>
      <c r="AF79" s="26" t="s">
        <v>430</v>
      </c>
      <c r="AG79" s="26" t="s">
        <v>430</v>
      </c>
      <c r="AH79" s="26" t="s">
        <v>430</v>
      </c>
      <c r="AI79" s="26" t="s">
        <v>430</v>
      </c>
      <c r="AJ79" s="26" t="s">
        <v>430</v>
      </c>
      <c r="AK79" s="26" t="s">
        <v>430</v>
      </c>
      <c r="AL79" s="49" t="s">
        <v>203</v>
      </c>
    </row>
    <row r="80" spans="1:38" s="2" customFormat="1" ht="26.25" customHeight="1" thickBot="1" x14ac:dyDescent="0.3">
      <c r="A80" s="70" t="s">
        <v>54</v>
      </c>
      <c r="B80" s="70" t="s">
        <v>204</v>
      </c>
      <c r="C80" s="70" t="s">
        <v>205</v>
      </c>
      <c r="D80" s="72"/>
      <c r="E80" s="26" t="s">
        <v>430</v>
      </c>
      <c r="F80" s="145">
        <v>5.9063300000000004E-3</v>
      </c>
      <c r="G80" s="145">
        <v>5.50115E-5</v>
      </c>
      <c r="H80" s="145">
        <v>2.1999999999999999E-5</v>
      </c>
      <c r="I80" s="145">
        <v>6.0981989999999995E-3</v>
      </c>
      <c r="J80" s="145">
        <v>7.3144660000000004E-3</v>
      </c>
      <c r="K80" s="145">
        <v>1.2162669999999999E-2</v>
      </c>
      <c r="L80" s="26" t="s">
        <v>430</v>
      </c>
      <c r="M80" s="26" t="s">
        <v>430</v>
      </c>
      <c r="N80" s="145">
        <v>0.29756084999999999</v>
      </c>
      <c r="O80" s="145">
        <v>6.5400099999999997E-3</v>
      </c>
      <c r="P80" s="145">
        <v>7.8320000000000001E-2</v>
      </c>
      <c r="Q80" s="145">
        <v>0.23038001</v>
      </c>
      <c r="R80" s="145">
        <v>1.9960200000000001E-2</v>
      </c>
      <c r="S80" s="145">
        <v>0.27448200000000006</v>
      </c>
      <c r="T80" s="145">
        <v>3.3900300000000001E-2</v>
      </c>
      <c r="U80" s="145">
        <v>2.0478280527249327E-3</v>
      </c>
      <c r="V80" s="145">
        <v>0.50367600000000001</v>
      </c>
      <c r="W80" s="26" t="s">
        <v>430</v>
      </c>
      <c r="X80" s="26" t="s">
        <v>430</v>
      </c>
      <c r="Y80" s="26" t="s">
        <v>430</v>
      </c>
      <c r="Z80" s="26" t="s">
        <v>430</v>
      </c>
      <c r="AA80" s="26" t="s">
        <v>430</v>
      </c>
      <c r="AB80" s="26" t="s">
        <v>430</v>
      </c>
      <c r="AC80" s="145">
        <v>6.7307494080000002E-2</v>
      </c>
      <c r="AD80" s="145">
        <v>1.5441669939842001E-2</v>
      </c>
      <c r="AE80" s="144" t="s">
        <v>443</v>
      </c>
      <c r="AF80" s="26" t="s">
        <v>430</v>
      </c>
      <c r="AG80" s="26" t="s">
        <v>430</v>
      </c>
      <c r="AH80" s="26" t="s">
        <v>430</v>
      </c>
      <c r="AI80" s="26" t="s">
        <v>430</v>
      </c>
      <c r="AJ80" s="26" t="s">
        <v>430</v>
      </c>
      <c r="AK80" s="26" t="s">
        <v>430</v>
      </c>
      <c r="AL80" s="49" t="s">
        <v>449</v>
      </c>
    </row>
    <row r="81" spans="1:38" s="2" customFormat="1" ht="26.25" customHeight="1" thickBot="1" x14ac:dyDescent="0.3">
      <c r="A81" s="70" t="s">
        <v>54</v>
      </c>
      <c r="B81" s="70" t="s">
        <v>206</v>
      </c>
      <c r="C81" s="70" t="s">
        <v>207</v>
      </c>
      <c r="D81" s="72"/>
      <c r="E81" s="26" t="s">
        <v>430</v>
      </c>
      <c r="F81" s="26" t="s">
        <v>430</v>
      </c>
      <c r="G81" s="26" t="s">
        <v>430</v>
      </c>
      <c r="H81" s="26" t="s">
        <v>430</v>
      </c>
      <c r="I81" s="145">
        <v>7.6122149200000017E-4</v>
      </c>
      <c r="J81" s="145">
        <v>7.6122149200000006E-3</v>
      </c>
      <c r="K81" s="145">
        <v>1.5224429840000001E-2</v>
      </c>
      <c r="L81" s="26" t="s">
        <v>430</v>
      </c>
      <c r="M81" s="26" t="s">
        <v>430</v>
      </c>
      <c r="N81" s="26" t="s">
        <v>430</v>
      </c>
      <c r="O81" s="26" t="s">
        <v>430</v>
      </c>
      <c r="P81" s="26" t="s">
        <v>430</v>
      </c>
      <c r="Q81" s="26" t="s">
        <v>430</v>
      </c>
      <c r="R81" s="26" t="s">
        <v>430</v>
      </c>
      <c r="S81" s="26" t="s">
        <v>430</v>
      </c>
      <c r="T81" s="26" t="s">
        <v>430</v>
      </c>
      <c r="U81" s="26" t="s">
        <v>430</v>
      </c>
      <c r="V81" s="26" t="s">
        <v>430</v>
      </c>
      <c r="W81" s="26" t="s">
        <v>430</v>
      </c>
      <c r="X81" s="26" t="s">
        <v>430</v>
      </c>
      <c r="Y81" s="26" t="s">
        <v>430</v>
      </c>
      <c r="Z81" s="26" t="s">
        <v>430</v>
      </c>
      <c r="AA81" s="26" t="s">
        <v>430</v>
      </c>
      <c r="AB81" s="26" t="s">
        <v>430</v>
      </c>
      <c r="AC81" s="26" t="s">
        <v>430</v>
      </c>
      <c r="AD81" s="26" t="s">
        <v>430</v>
      </c>
      <c r="AE81" s="144" t="s">
        <v>443</v>
      </c>
      <c r="AF81" s="26" t="s">
        <v>430</v>
      </c>
      <c r="AG81" s="26" t="s">
        <v>430</v>
      </c>
      <c r="AH81" s="26" t="s">
        <v>430</v>
      </c>
      <c r="AI81" s="26" t="s">
        <v>430</v>
      </c>
      <c r="AJ81" s="26" t="s">
        <v>430</v>
      </c>
      <c r="AK81" s="145">
        <v>3169.2040000000002</v>
      </c>
      <c r="AL81" s="49" t="s">
        <v>451</v>
      </c>
    </row>
    <row r="82" spans="1:38" s="2" customFormat="1" ht="26.25" customHeight="1" thickBot="1" x14ac:dyDescent="0.3">
      <c r="A82" s="70" t="s">
        <v>209</v>
      </c>
      <c r="B82" s="70" t="s">
        <v>210</v>
      </c>
      <c r="C82" s="70" t="s">
        <v>211</v>
      </c>
      <c r="D82" s="72"/>
      <c r="E82" s="26" t="s">
        <v>430</v>
      </c>
      <c r="F82" s="145">
        <v>5.0311768047806105</v>
      </c>
      <c r="G82" s="26" t="s">
        <v>430</v>
      </c>
      <c r="H82" s="26" t="s">
        <v>430</v>
      </c>
      <c r="I82" s="26" t="s">
        <v>430</v>
      </c>
      <c r="J82" s="26" t="s">
        <v>430</v>
      </c>
      <c r="K82" s="26" t="s">
        <v>430</v>
      </c>
      <c r="L82" s="26" t="s">
        <v>430</v>
      </c>
      <c r="M82" s="26" t="s">
        <v>430</v>
      </c>
      <c r="N82" s="26" t="s">
        <v>430</v>
      </c>
      <c r="O82" s="26" t="s">
        <v>430</v>
      </c>
      <c r="P82" s="26" t="s">
        <v>430</v>
      </c>
      <c r="Q82" s="26" t="s">
        <v>430</v>
      </c>
      <c r="R82" s="26" t="s">
        <v>430</v>
      </c>
      <c r="S82" s="26" t="s">
        <v>430</v>
      </c>
      <c r="T82" s="26" t="s">
        <v>430</v>
      </c>
      <c r="U82" s="26" t="s">
        <v>430</v>
      </c>
      <c r="V82" s="26" t="s">
        <v>430</v>
      </c>
      <c r="W82" s="26" t="s">
        <v>430</v>
      </c>
      <c r="X82" s="26" t="s">
        <v>430</v>
      </c>
      <c r="Y82" s="26" t="s">
        <v>430</v>
      </c>
      <c r="Z82" s="26" t="s">
        <v>430</v>
      </c>
      <c r="AA82" s="26" t="s">
        <v>430</v>
      </c>
      <c r="AB82" s="26" t="s">
        <v>430</v>
      </c>
      <c r="AC82" s="26" t="s">
        <v>430</v>
      </c>
      <c r="AD82" s="26" t="s">
        <v>430</v>
      </c>
      <c r="AE82" s="144" t="s">
        <v>443</v>
      </c>
      <c r="AF82" s="26" t="s">
        <v>430</v>
      </c>
      <c r="AG82" s="26" t="s">
        <v>430</v>
      </c>
      <c r="AH82" s="26" t="s">
        <v>430</v>
      </c>
      <c r="AI82" s="26" t="s">
        <v>430</v>
      </c>
      <c r="AJ82" s="26" t="s">
        <v>430</v>
      </c>
      <c r="AK82" s="26" t="s">
        <v>430</v>
      </c>
      <c r="AL82" s="49" t="s">
        <v>443</v>
      </c>
    </row>
    <row r="83" spans="1:38" s="2" customFormat="1" ht="26.25" customHeight="1" thickBot="1" x14ac:dyDescent="0.3">
      <c r="A83" s="70" t="s">
        <v>209</v>
      </c>
      <c r="B83" s="70" t="s">
        <v>212</v>
      </c>
      <c r="C83" s="70" t="s">
        <v>213</v>
      </c>
      <c r="D83" s="72"/>
      <c r="E83" s="26" t="s">
        <v>430</v>
      </c>
      <c r="F83" s="145">
        <v>0.359285295</v>
      </c>
      <c r="G83" s="26" t="s">
        <v>430</v>
      </c>
      <c r="H83" s="26" t="s">
        <v>430</v>
      </c>
      <c r="I83" s="145">
        <v>5.8299999999999998E-2</v>
      </c>
      <c r="J83" s="145">
        <v>6.3600000000000004E-2</v>
      </c>
      <c r="K83" s="145">
        <v>8.48E-2</v>
      </c>
      <c r="L83" s="145">
        <v>3.3231000000000003E-3</v>
      </c>
      <c r="M83" s="26" t="s">
        <v>430</v>
      </c>
      <c r="N83" s="26" t="s">
        <v>430</v>
      </c>
      <c r="O83" s="26" t="s">
        <v>430</v>
      </c>
      <c r="P83" s="26" t="s">
        <v>430</v>
      </c>
      <c r="Q83" s="26" t="s">
        <v>430</v>
      </c>
      <c r="R83" s="26" t="s">
        <v>430</v>
      </c>
      <c r="S83" s="26" t="s">
        <v>430</v>
      </c>
      <c r="T83" s="26" t="s">
        <v>430</v>
      </c>
      <c r="U83" s="26" t="s">
        <v>430</v>
      </c>
      <c r="V83" s="26" t="s">
        <v>430</v>
      </c>
      <c r="W83" s="145">
        <v>1.06E-2</v>
      </c>
      <c r="X83" s="26" t="s">
        <v>430</v>
      </c>
      <c r="Y83" s="26" t="s">
        <v>430</v>
      </c>
      <c r="Z83" s="26" t="s">
        <v>430</v>
      </c>
      <c r="AA83" s="26" t="s">
        <v>430</v>
      </c>
      <c r="AB83" s="26" t="s">
        <v>430</v>
      </c>
      <c r="AC83" s="26" t="s">
        <v>430</v>
      </c>
      <c r="AD83" s="26" t="s">
        <v>430</v>
      </c>
      <c r="AE83" s="144" t="s">
        <v>443</v>
      </c>
      <c r="AF83" s="26" t="s">
        <v>430</v>
      </c>
      <c r="AG83" s="26" t="s">
        <v>430</v>
      </c>
      <c r="AH83" s="26" t="s">
        <v>430</v>
      </c>
      <c r="AI83" s="26" t="s">
        <v>430</v>
      </c>
      <c r="AJ83" s="26" t="s">
        <v>430</v>
      </c>
      <c r="AK83" s="26" t="s">
        <v>430</v>
      </c>
      <c r="AL83" s="49" t="s">
        <v>443</v>
      </c>
    </row>
    <row r="84" spans="1:38" s="2" customFormat="1" ht="26.25" customHeight="1" thickBot="1" x14ac:dyDescent="0.3">
      <c r="A84" s="70" t="s">
        <v>54</v>
      </c>
      <c r="B84" s="70" t="s">
        <v>214</v>
      </c>
      <c r="C84" s="70" t="s">
        <v>215</v>
      </c>
      <c r="D84" s="72"/>
      <c r="E84" s="26" t="s">
        <v>430</v>
      </c>
      <c r="F84" s="145">
        <v>0.20230311200000001</v>
      </c>
      <c r="G84" s="26" t="s">
        <v>430</v>
      </c>
      <c r="H84" s="26" t="s">
        <v>430</v>
      </c>
      <c r="I84" s="26" t="s">
        <v>430</v>
      </c>
      <c r="J84" s="26" t="s">
        <v>430</v>
      </c>
      <c r="K84" s="26" t="s">
        <v>430</v>
      </c>
      <c r="L84" s="26" t="s">
        <v>430</v>
      </c>
      <c r="M84" s="26" t="s">
        <v>430</v>
      </c>
      <c r="N84" s="26" t="s">
        <v>430</v>
      </c>
      <c r="O84" s="26" t="s">
        <v>430</v>
      </c>
      <c r="P84" s="26" t="s">
        <v>430</v>
      </c>
      <c r="Q84" s="26" t="s">
        <v>430</v>
      </c>
      <c r="R84" s="26" t="s">
        <v>430</v>
      </c>
      <c r="S84" s="26" t="s">
        <v>430</v>
      </c>
      <c r="T84" s="26" t="s">
        <v>430</v>
      </c>
      <c r="U84" s="26" t="s">
        <v>430</v>
      </c>
      <c r="V84" s="26" t="s">
        <v>430</v>
      </c>
      <c r="W84" s="26" t="s">
        <v>430</v>
      </c>
      <c r="X84" s="26" t="s">
        <v>430</v>
      </c>
      <c r="Y84" s="26" t="s">
        <v>430</v>
      </c>
      <c r="Z84" s="26" t="s">
        <v>430</v>
      </c>
      <c r="AA84" s="26" t="s">
        <v>430</v>
      </c>
      <c r="AB84" s="26" t="s">
        <v>430</v>
      </c>
      <c r="AC84" s="26" t="s">
        <v>430</v>
      </c>
      <c r="AD84" s="26" t="s">
        <v>430</v>
      </c>
      <c r="AE84" s="144" t="s">
        <v>443</v>
      </c>
      <c r="AF84" s="26" t="s">
        <v>430</v>
      </c>
      <c r="AG84" s="26" t="s">
        <v>430</v>
      </c>
      <c r="AH84" s="26" t="s">
        <v>430</v>
      </c>
      <c r="AI84" s="26" t="s">
        <v>430</v>
      </c>
      <c r="AJ84" s="26" t="s">
        <v>430</v>
      </c>
      <c r="AK84" s="26" t="s">
        <v>430</v>
      </c>
      <c r="AL84" s="49" t="s">
        <v>443</v>
      </c>
    </row>
    <row r="85" spans="1:38" s="2" customFormat="1" ht="26.25" customHeight="1" thickBot="1" x14ac:dyDescent="0.3">
      <c r="A85" s="70" t="s">
        <v>54</v>
      </c>
      <c r="B85" s="70" t="s">
        <v>216</v>
      </c>
      <c r="C85" s="70" t="s">
        <v>452</v>
      </c>
      <c r="D85" s="72"/>
      <c r="E85" s="26" t="s">
        <v>430</v>
      </c>
      <c r="F85" s="145">
        <v>6.5383189800000014</v>
      </c>
      <c r="G85" s="26" t="s">
        <v>430</v>
      </c>
      <c r="H85" s="26" t="s">
        <v>430</v>
      </c>
      <c r="I85" s="145">
        <v>8.2393500000000014E-4</v>
      </c>
      <c r="J85" s="145">
        <v>1.3182960000000005E-3</v>
      </c>
      <c r="K85" s="145">
        <v>1.6478700000000003E-3</v>
      </c>
      <c r="L85" s="26" t="s">
        <v>430</v>
      </c>
      <c r="M85" s="26" t="s">
        <v>430</v>
      </c>
      <c r="N85" s="26" t="s">
        <v>430</v>
      </c>
      <c r="O85" s="26" t="s">
        <v>430</v>
      </c>
      <c r="P85" s="26" t="s">
        <v>430</v>
      </c>
      <c r="Q85" s="26" t="s">
        <v>430</v>
      </c>
      <c r="R85" s="26" t="s">
        <v>430</v>
      </c>
      <c r="S85" s="26" t="s">
        <v>430</v>
      </c>
      <c r="T85" s="26" t="s">
        <v>430</v>
      </c>
      <c r="U85" s="26" t="s">
        <v>430</v>
      </c>
      <c r="V85" s="26" t="s">
        <v>430</v>
      </c>
      <c r="W85" s="26" t="s">
        <v>430</v>
      </c>
      <c r="X85" s="26" t="s">
        <v>430</v>
      </c>
      <c r="Y85" s="26" t="s">
        <v>430</v>
      </c>
      <c r="Z85" s="26" t="s">
        <v>430</v>
      </c>
      <c r="AA85" s="26" t="s">
        <v>430</v>
      </c>
      <c r="AB85" s="26" t="s">
        <v>430</v>
      </c>
      <c r="AC85" s="26" t="s">
        <v>430</v>
      </c>
      <c r="AD85" s="26" t="s">
        <v>430</v>
      </c>
      <c r="AE85" s="144" t="s">
        <v>443</v>
      </c>
      <c r="AF85" s="26" t="s">
        <v>430</v>
      </c>
      <c r="AG85" s="26" t="s">
        <v>430</v>
      </c>
      <c r="AH85" s="26" t="s">
        <v>430</v>
      </c>
      <c r="AI85" s="26" t="s">
        <v>430</v>
      </c>
      <c r="AJ85" s="26" t="s">
        <v>430</v>
      </c>
      <c r="AK85" s="26" t="s">
        <v>430</v>
      </c>
      <c r="AL85" s="49" t="s">
        <v>217</v>
      </c>
    </row>
    <row r="86" spans="1:38" s="2" customFormat="1" ht="26.25" customHeight="1" thickBot="1" x14ac:dyDescent="0.3">
      <c r="A86" s="70" t="s">
        <v>209</v>
      </c>
      <c r="B86" s="70" t="s">
        <v>218</v>
      </c>
      <c r="C86" s="70" t="s">
        <v>219</v>
      </c>
      <c r="D86" s="72"/>
      <c r="E86" s="26" t="s">
        <v>430</v>
      </c>
      <c r="F86" s="145">
        <v>0.43938150000000009</v>
      </c>
      <c r="G86" s="26" t="s">
        <v>430</v>
      </c>
      <c r="H86" s="145">
        <v>4.1100000000000008E-3</v>
      </c>
      <c r="I86" s="145">
        <v>1.3200000000000006E-5</v>
      </c>
      <c r="J86" s="145">
        <v>5.5000000000000022E-5</v>
      </c>
      <c r="K86" s="145">
        <v>1.1000000000000004E-4</v>
      </c>
      <c r="L86" s="26" t="s">
        <v>430</v>
      </c>
      <c r="M86" s="26" t="s">
        <v>430</v>
      </c>
      <c r="N86" s="26" t="s">
        <v>430</v>
      </c>
      <c r="O86" s="26" t="s">
        <v>430</v>
      </c>
      <c r="P86" s="26" t="s">
        <v>430</v>
      </c>
      <c r="Q86" s="26" t="s">
        <v>430</v>
      </c>
      <c r="R86" s="26" t="s">
        <v>430</v>
      </c>
      <c r="S86" s="26" t="s">
        <v>430</v>
      </c>
      <c r="T86" s="26" t="s">
        <v>430</v>
      </c>
      <c r="U86" s="26" t="s">
        <v>430</v>
      </c>
      <c r="V86" s="26" t="s">
        <v>430</v>
      </c>
      <c r="W86" s="26" t="s">
        <v>430</v>
      </c>
      <c r="X86" s="26" t="s">
        <v>430</v>
      </c>
      <c r="Y86" s="26" t="s">
        <v>430</v>
      </c>
      <c r="Z86" s="26" t="s">
        <v>430</v>
      </c>
      <c r="AA86" s="26" t="s">
        <v>430</v>
      </c>
      <c r="AB86" s="26" t="s">
        <v>430</v>
      </c>
      <c r="AC86" s="26" t="s">
        <v>430</v>
      </c>
      <c r="AD86" s="26" t="s">
        <v>430</v>
      </c>
      <c r="AE86" s="144" t="s">
        <v>443</v>
      </c>
      <c r="AF86" s="26" t="s">
        <v>430</v>
      </c>
      <c r="AG86" s="26" t="s">
        <v>430</v>
      </c>
      <c r="AH86" s="26" t="s">
        <v>430</v>
      </c>
      <c r="AI86" s="26" t="s">
        <v>430</v>
      </c>
      <c r="AJ86" s="26" t="s">
        <v>430</v>
      </c>
      <c r="AK86" s="26" t="s">
        <v>430</v>
      </c>
      <c r="AL86" s="49" t="s">
        <v>220</v>
      </c>
    </row>
    <row r="87" spans="1:38" s="2" customFormat="1" ht="26.25" customHeight="1" thickBot="1" x14ac:dyDescent="0.3">
      <c r="A87" s="70" t="s">
        <v>209</v>
      </c>
      <c r="B87" s="70" t="s">
        <v>221</v>
      </c>
      <c r="C87" s="70" t="s">
        <v>222</v>
      </c>
      <c r="D87" s="72"/>
      <c r="E87" s="26" t="s">
        <v>430</v>
      </c>
      <c r="F87" s="26" t="s">
        <v>431</v>
      </c>
      <c r="G87" s="26" t="s">
        <v>430</v>
      </c>
      <c r="H87" s="26" t="s">
        <v>430</v>
      </c>
      <c r="I87" s="26" t="s">
        <v>430</v>
      </c>
      <c r="J87" s="26" t="s">
        <v>430</v>
      </c>
      <c r="K87" s="26" t="s">
        <v>430</v>
      </c>
      <c r="L87" s="26" t="s">
        <v>430</v>
      </c>
      <c r="M87" s="26" t="s">
        <v>430</v>
      </c>
      <c r="N87" s="26" t="s">
        <v>430</v>
      </c>
      <c r="O87" s="26" t="s">
        <v>430</v>
      </c>
      <c r="P87" s="26" t="s">
        <v>430</v>
      </c>
      <c r="Q87" s="26" t="s">
        <v>430</v>
      </c>
      <c r="R87" s="26" t="s">
        <v>430</v>
      </c>
      <c r="S87" s="26" t="s">
        <v>430</v>
      </c>
      <c r="T87" s="26" t="s">
        <v>430</v>
      </c>
      <c r="U87" s="26" t="s">
        <v>430</v>
      </c>
      <c r="V87" s="26" t="s">
        <v>430</v>
      </c>
      <c r="W87" s="26" t="s">
        <v>430</v>
      </c>
      <c r="X87" s="26" t="s">
        <v>430</v>
      </c>
      <c r="Y87" s="26" t="s">
        <v>430</v>
      </c>
      <c r="Z87" s="26" t="s">
        <v>430</v>
      </c>
      <c r="AA87" s="26" t="s">
        <v>430</v>
      </c>
      <c r="AB87" s="26" t="s">
        <v>430</v>
      </c>
      <c r="AC87" s="26" t="s">
        <v>430</v>
      </c>
      <c r="AD87" s="26" t="s">
        <v>430</v>
      </c>
      <c r="AE87" s="144" t="s">
        <v>443</v>
      </c>
      <c r="AF87" s="26" t="s">
        <v>430</v>
      </c>
      <c r="AG87" s="26" t="s">
        <v>430</v>
      </c>
      <c r="AH87" s="26" t="s">
        <v>430</v>
      </c>
      <c r="AI87" s="26" t="s">
        <v>430</v>
      </c>
      <c r="AJ87" s="26" t="s">
        <v>430</v>
      </c>
      <c r="AK87" s="26" t="s">
        <v>430</v>
      </c>
      <c r="AL87" s="49" t="s">
        <v>220</v>
      </c>
    </row>
    <row r="88" spans="1:38" s="2" customFormat="1" ht="26.25" customHeight="1" thickBot="1" x14ac:dyDescent="0.3">
      <c r="A88" s="70" t="s">
        <v>209</v>
      </c>
      <c r="B88" s="70" t="s">
        <v>223</v>
      </c>
      <c r="C88" s="70" t="s">
        <v>224</v>
      </c>
      <c r="D88" s="72"/>
      <c r="E88" s="26" t="s">
        <v>430</v>
      </c>
      <c r="F88" s="145">
        <v>1.855747064</v>
      </c>
      <c r="G88" s="145">
        <v>6.800000000000001E-6</v>
      </c>
      <c r="H88" s="145">
        <v>3.7511764705882352E-3</v>
      </c>
      <c r="I88" s="145">
        <v>2.5207349999999996E-3</v>
      </c>
      <c r="J88" s="145">
        <v>4.0331760000000003E-3</v>
      </c>
      <c r="K88" s="145">
        <v>5.0414699999999993E-3</v>
      </c>
      <c r="L88" s="26" t="s">
        <v>430</v>
      </c>
      <c r="M88" s="26" t="s">
        <v>430</v>
      </c>
      <c r="N88" s="26" t="s">
        <v>430</v>
      </c>
      <c r="O88" s="26" t="s">
        <v>430</v>
      </c>
      <c r="P88" s="26" t="s">
        <v>430</v>
      </c>
      <c r="Q88" s="26" t="s">
        <v>430</v>
      </c>
      <c r="R88" s="26" t="s">
        <v>430</v>
      </c>
      <c r="S88" s="26" t="s">
        <v>430</v>
      </c>
      <c r="T88" s="26" t="s">
        <v>430</v>
      </c>
      <c r="U88" s="26" t="s">
        <v>430</v>
      </c>
      <c r="V88" s="26" t="s">
        <v>430</v>
      </c>
      <c r="W88" s="26" t="s">
        <v>430</v>
      </c>
      <c r="X88" s="26" t="s">
        <v>430</v>
      </c>
      <c r="Y88" s="26" t="s">
        <v>430</v>
      </c>
      <c r="Z88" s="26" t="s">
        <v>430</v>
      </c>
      <c r="AA88" s="26" t="s">
        <v>430</v>
      </c>
      <c r="AB88" s="26" t="s">
        <v>430</v>
      </c>
      <c r="AC88" s="26" t="s">
        <v>430</v>
      </c>
      <c r="AD88" s="26" t="s">
        <v>430</v>
      </c>
      <c r="AE88" s="144" t="s">
        <v>443</v>
      </c>
      <c r="AF88" s="26" t="s">
        <v>430</v>
      </c>
      <c r="AG88" s="26" t="s">
        <v>430</v>
      </c>
      <c r="AH88" s="26" t="s">
        <v>430</v>
      </c>
      <c r="AI88" s="26" t="s">
        <v>430</v>
      </c>
      <c r="AJ88" s="26" t="s">
        <v>430</v>
      </c>
      <c r="AK88" s="26" t="s">
        <v>430</v>
      </c>
      <c r="AL88" s="49" t="s">
        <v>430</v>
      </c>
    </row>
    <row r="89" spans="1:38" s="2" customFormat="1" ht="26.25" customHeight="1" thickBot="1" x14ac:dyDescent="0.3">
      <c r="A89" s="70" t="s">
        <v>209</v>
      </c>
      <c r="B89" s="70" t="s">
        <v>225</v>
      </c>
      <c r="C89" s="70" t="s">
        <v>226</v>
      </c>
      <c r="D89" s="72"/>
      <c r="E89" s="26" t="s">
        <v>430</v>
      </c>
      <c r="F89" s="145">
        <v>0.66122800000000015</v>
      </c>
      <c r="G89" s="26" t="s">
        <v>430</v>
      </c>
      <c r="H89" s="26" t="s">
        <v>430</v>
      </c>
      <c r="I89" s="26" t="s">
        <v>430</v>
      </c>
      <c r="J89" s="26" t="s">
        <v>430</v>
      </c>
      <c r="K89" s="26" t="s">
        <v>430</v>
      </c>
      <c r="L89" s="26" t="s">
        <v>430</v>
      </c>
      <c r="M89" s="26" t="s">
        <v>430</v>
      </c>
      <c r="N89" s="26" t="s">
        <v>430</v>
      </c>
      <c r="O89" s="26" t="s">
        <v>430</v>
      </c>
      <c r="P89" s="26" t="s">
        <v>430</v>
      </c>
      <c r="Q89" s="26" t="s">
        <v>430</v>
      </c>
      <c r="R89" s="26" t="s">
        <v>430</v>
      </c>
      <c r="S89" s="26" t="s">
        <v>430</v>
      </c>
      <c r="T89" s="26" t="s">
        <v>430</v>
      </c>
      <c r="U89" s="26" t="s">
        <v>430</v>
      </c>
      <c r="V89" s="26" t="s">
        <v>430</v>
      </c>
      <c r="W89" s="26" t="s">
        <v>430</v>
      </c>
      <c r="X89" s="26" t="s">
        <v>430</v>
      </c>
      <c r="Y89" s="26" t="s">
        <v>430</v>
      </c>
      <c r="Z89" s="26" t="s">
        <v>430</v>
      </c>
      <c r="AA89" s="26" t="s">
        <v>430</v>
      </c>
      <c r="AB89" s="26" t="s">
        <v>430</v>
      </c>
      <c r="AC89" s="26" t="s">
        <v>430</v>
      </c>
      <c r="AD89" s="26" t="s">
        <v>430</v>
      </c>
      <c r="AE89" s="144" t="s">
        <v>443</v>
      </c>
      <c r="AF89" s="26" t="s">
        <v>430</v>
      </c>
      <c r="AG89" s="26" t="s">
        <v>430</v>
      </c>
      <c r="AH89" s="26" t="s">
        <v>430</v>
      </c>
      <c r="AI89" s="26" t="s">
        <v>430</v>
      </c>
      <c r="AJ89" s="26" t="s">
        <v>430</v>
      </c>
      <c r="AK89" s="26" t="s">
        <v>430</v>
      </c>
      <c r="AL89" s="49" t="s">
        <v>430</v>
      </c>
    </row>
    <row r="90" spans="1:38" s="2" customFormat="1" ht="26.25" customHeight="1" thickBot="1" x14ac:dyDescent="0.3">
      <c r="A90" s="70" t="s">
        <v>209</v>
      </c>
      <c r="B90" s="70" t="s">
        <v>227</v>
      </c>
      <c r="C90" s="70" t="s">
        <v>228</v>
      </c>
      <c r="D90" s="72"/>
      <c r="E90" s="26" t="s">
        <v>430</v>
      </c>
      <c r="F90" s="145">
        <v>1.4934858400000002</v>
      </c>
      <c r="G90" s="145">
        <v>6.9999999999999999E-4</v>
      </c>
      <c r="H90" s="145">
        <v>0.21288000000000001</v>
      </c>
      <c r="I90" s="145">
        <v>5.5716150000000006E-2</v>
      </c>
      <c r="J90" s="145">
        <v>6.0242179999999992E-2</v>
      </c>
      <c r="K90" s="145">
        <v>6.4569000000000001E-2</v>
      </c>
      <c r="L90" s="145">
        <v>2.3587200000000001E-6</v>
      </c>
      <c r="M90" s="26" t="s">
        <v>430</v>
      </c>
      <c r="N90" s="26" t="s">
        <v>430</v>
      </c>
      <c r="O90" s="26" t="s">
        <v>430</v>
      </c>
      <c r="P90" s="26" t="s">
        <v>430</v>
      </c>
      <c r="Q90" s="26" t="s">
        <v>430</v>
      </c>
      <c r="R90" s="26" t="s">
        <v>430</v>
      </c>
      <c r="S90" s="26" t="s">
        <v>430</v>
      </c>
      <c r="T90" s="26" t="s">
        <v>430</v>
      </c>
      <c r="U90" s="26" t="s">
        <v>430</v>
      </c>
      <c r="V90" s="26" t="s">
        <v>430</v>
      </c>
      <c r="W90" s="26" t="s">
        <v>430</v>
      </c>
      <c r="X90" s="145">
        <v>4.2136500000000002E-3</v>
      </c>
      <c r="Y90" s="145">
        <v>2.1268900000000002E-3</v>
      </c>
      <c r="Z90" s="145">
        <v>2.1268900000000002E-3</v>
      </c>
      <c r="AA90" s="145">
        <v>2.1268900000000002E-3</v>
      </c>
      <c r="AB90" s="145">
        <v>1.0594319999999999E-2</v>
      </c>
      <c r="AC90" s="145">
        <v>1.1511900000000001E-3</v>
      </c>
      <c r="AD90" s="26" t="s">
        <v>430</v>
      </c>
      <c r="AE90" s="144" t="s">
        <v>443</v>
      </c>
      <c r="AF90" s="26" t="s">
        <v>430</v>
      </c>
      <c r="AG90" s="26" t="s">
        <v>430</v>
      </c>
      <c r="AH90" s="26" t="s">
        <v>430</v>
      </c>
      <c r="AI90" s="26" t="s">
        <v>430</v>
      </c>
      <c r="AJ90" s="26" t="s">
        <v>430</v>
      </c>
      <c r="AK90" s="26" t="s">
        <v>430</v>
      </c>
      <c r="AL90" s="49" t="s">
        <v>443</v>
      </c>
    </row>
    <row r="91" spans="1:38" s="2" customFormat="1" ht="26.25" customHeight="1" thickBot="1" x14ac:dyDescent="0.3">
      <c r="A91" s="70" t="s">
        <v>209</v>
      </c>
      <c r="B91" s="70" t="s">
        <v>405</v>
      </c>
      <c r="C91" s="70" t="s">
        <v>229</v>
      </c>
      <c r="D91" s="72"/>
      <c r="E91" s="145">
        <v>6.1482864999999991E-3</v>
      </c>
      <c r="F91" s="145">
        <v>2.0003720000000003E-2</v>
      </c>
      <c r="G91" s="145">
        <v>4.2884754999999997E-3</v>
      </c>
      <c r="H91" s="145">
        <v>1.3323990000000003E-2</v>
      </c>
      <c r="I91" s="145">
        <v>8.6759956098499999E-2</v>
      </c>
      <c r="J91" s="145">
        <v>8.6828088898000005E-2</v>
      </c>
      <c r="K91" s="145">
        <v>8.6842161345749999E-2</v>
      </c>
      <c r="L91" s="145">
        <v>3.9008790000000004E-4</v>
      </c>
      <c r="M91" s="145">
        <v>0.18705723874999999</v>
      </c>
      <c r="N91" s="145">
        <v>1.1132996000000002</v>
      </c>
      <c r="O91" s="145">
        <v>1.9438877E-2</v>
      </c>
      <c r="P91" s="145">
        <v>8.0941425000000019E-5</v>
      </c>
      <c r="Q91" s="145">
        <v>1.8886332500000003E-3</v>
      </c>
      <c r="R91" s="145">
        <v>2.2152390000000001E-2</v>
      </c>
      <c r="S91" s="145">
        <v>0.64782834</v>
      </c>
      <c r="T91" s="145">
        <v>5.1269369999999995E-2</v>
      </c>
      <c r="U91" s="26" t="s">
        <v>429</v>
      </c>
      <c r="V91" s="145">
        <v>0.37787512000000001</v>
      </c>
      <c r="W91" s="145">
        <v>3.2106000000000002E-4</v>
      </c>
      <c r="X91" s="145">
        <v>3.5637659999999998E-4</v>
      </c>
      <c r="Y91" s="145">
        <v>1.4447700000000001E-4</v>
      </c>
      <c r="Z91" s="145">
        <v>1.4447700000000001E-4</v>
      </c>
      <c r="AA91" s="145">
        <v>1.4447700000000001E-4</v>
      </c>
      <c r="AB91" s="145">
        <v>7.898076E-4</v>
      </c>
      <c r="AC91" s="26" t="s">
        <v>430</v>
      </c>
      <c r="AD91" s="26" t="s">
        <v>430</v>
      </c>
      <c r="AE91" s="144" t="s">
        <v>443</v>
      </c>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0" t="s">
        <v>231</v>
      </c>
      <c r="D92" s="72"/>
      <c r="E92" s="26" t="s">
        <v>430</v>
      </c>
      <c r="F92" s="145">
        <v>1.7591142300000004</v>
      </c>
      <c r="G92" s="145">
        <v>0.90281549999999999</v>
      </c>
      <c r="H92" s="145">
        <v>0.19907999999999998</v>
      </c>
      <c r="I92" s="145">
        <v>0.15736231981244692</v>
      </c>
      <c r="J92" s="145">
        <v>0.19568494995355215</v>
      </c>
      <c r="K92" s="145">
        <v>0.26220807699999998</v>
      </c>
      <c r="L92" s="145">
        <v>4.09142031512362E-3</v>
      </c>
      <c r="M92" s="26" t="s">
        <v>430</v>
      </c>
      <c r="N92" s="26" t="s">
        <v>430</v>
      </c>
      <c r="O92" s="26" t="s">
        <v>430</v>
      </c>
      <c r="P92" s="26" t="s">
        <v>430</v>
      </c>
      <c r="Q92" s="26" t="s">
        <v>430</v>
      </c>
      <c r="R92" s="26" t="s">
        <v>430</v>
      </c>
      <c r="S92" s="26" t="s">
        <v>430</v>
      </c>
      <c r="T92" s="26" t="s">
        <v>430</v>
      </c>
      <c r="U92" s="26" t="s">
        <v>430</v>
      </c>
      <c r="V92" s="26" t="s">
        <v>430</v>
      </c>
      <c r="W92" s="26" t="s">
        <v>430</v>
      </c>
      <c r="X92" s="26" t="s">
        <v>430</v>
      </c>
      <c r="Y92" s="26" t="s">
        <v>430</v>
      </c>
      <c r="Z92" s="26" t="s">
        <v>430</v>
      </c>
      <c r="AA92" s="26" t="s">
        <v>430</v>
      </c>
      <c r="AB92" s="26" t="s">
        <v>430</v>
      </c>
      <c r="AC92" s="26" t="s">
        <v>430</v>
      </c>
      <c r="AD92" s="26" t="s">
        <v>430</v>
      </c>
      <c r="AE92" s="144" t="s">
        <v>443</v>
      </c>
      <c r="AF92" s="26" t="s">
        <v>430</v>
      </c>
      <c r="AG92" s="26" t="s">
        <v>430</v>
      </c>
      <c r="AH92" s="26" t="s">
        <v>430</v>
      </c>
      <c r="AI92" s="26" t="s">
        <v>430</v>
      </c>
      <c r="AJ92" s="26" t="s">
        <v>430</v>
      </c>
      <c r="AK92" s="26" t="s">
        <v>430</v>
      </c>
      <c r="AL92" s="49" t="s">
        <v>232</v>
      </c>
    </row>
    <row r="93" spans="1:38" s="2" customFormat="1" ht="26.25" customHeight="1" thickBot="1" x14ac:dyDescent="0.3">
      <c r="A93" s="70" t="s">
        <v>54</v>
      </c>
      <c r="B93" s="70" t="s">
        <v>233</v>
      </c>
      <c r="C93" s="70" t="s">
        <v>453</v>
      </c>
      <c r="D93" s="72"/>
      <c r="E93" s="26" t="s">
        <v>430</v>
      </c>
      <c r="F93" s="145">
        <v>1.6614737799999999</v>
      </c>
      <c r="G93" s="26" t="s">
        <v>431</v>
      </c>
      <c r="H93" s="26" t="s">
        <v>430</v>
      </c>
      <c r="I93" s="145">
        <v>0.39552463251114578</v>
      </c>
      <c r="J93" s="145">
        <v>0.41146827642087885</v>
      </c>
      <c r="K93" s="145">
        <v>0.43028157</v>
      </c>
      <c r="L93" s="26" t="s">
        <v>430</v>
      </c>
      <c r="M93" s="26" t="s">
        <v>430</v>
      </c>
      <c r="N93" s="26" t="s">
        <v>430</v>
      </c>
      <c r="O93" s="26" t="s">
        <v>430</v>
      </c>
      <c r="P93" s="26" t="s">
        <v>430</v>
      </c>
      <c r="Q93" s="26" t="s">
        <v>430</v>
      </c>
      <c r="R93" s="26" t="s">
        <v>430</v>
      </c>
      <c r="S93" s="26" t="s">
        <v>430</v>
      </c>
      <c r="T93" s="26" t="s">
        <v>430</v>
      </c>
      <c r="U93" s="26" t="s">
        <v>430</v>
      </c>
      <c r="V93" s="26" t="s">
        <v>430</v>
      </c>
      <c r="W93" s="26" t="s">
        <v>430</v>
      </c>
      <c r="X93" s="26" t="s">
        <v>430</v>
      </c>
      <c r="Y93" s="26" t="s">
        <v>430</v>
      </c>
      <c r="Z93" s="26" t="s">
        <v>430</v>
      </c>
      <c r="AA93" s="26" t="s">
        <v>430</v>
      </c>
      <c r="AB93" s="26" t="s">
        <v>430</v>
      </c>
      <c r="AC93" s="26" t="s">
        <v>430</v>
      </c>
      <c r="AD93" s="26" t="s">
        <v>430</v>
      </c>
      <c r="AE93" s="144" t="s">
        <v>443</v>
      </c>
      <c r="AF93" s="26" t="s">
        <v>430</v>
      </c>
      <c r="AG93" s="26" t="s">
        <v>430</v>
      </c>
      <c r="AH93" s="26" t="s">
        <v>430</v>
      </c>
      <c r="AI93" s="26" t="s">
        <v>430</v>
      </c>
      <c r="AJ93" s="26" t="s">
        <v>430</v>
      </c>
      <c r="AK93" s="26" t="s">
        <v>430</v>
      </c>
      <c r="AL93" s="49" t="s">
        <v>234</v>
      </c>
    </row>
    <row r="94" spans="1:38" s="2" customFormat="1" ht="26.25" customHeight="1" thickBot="1" x14ac:dyDescent="0.3">
      <c r="A94" s="70" t="s">
        <v>54</v>
      </c>
      <c r="B94" s="70" t="s">
        <v>407</v>
      </c>
      <c r="C94" s="70" t="s">
        <v>235</v>
      </c>
      <c r="D94" s="72"/>
      <c r="E94" s="26" t="s">
        <v>434</v>
      </c>
      <c r="F94" s="26" t="s">
        <v>434</v>
      </c>
      <c r="G94" s="26" t="s">
        <v>434</v>
      </c>
      <c r="H94" s="26" t="s">
        <v>434</v>
      </c>
      <c r="I94" s="26" t="s">
        <v>434</v>
      </c>
      <c r="J94" s="26" t="s">
        <v>434</v>
      </c>
      <c r="K94" s="26" t="s">
        <v>434</v>
      </c>
      <c r="L94" s="26" t="s">
        <v>434</v>
      </c>
      <c r="M94" s="26" t="s">
        <v>434</v>
      </c>
      <c r="N94" s="26" t="s">
        <v>434</v>
      </c>
      <c r="O94" s="26" t="s">
        <v>434</v>
      </c>
      <c r="P94" s="26" t="s">
        <v>434</v>
      </c>
      <c r="Q94" s="26" t="s">
        <v>434</v>
      </c>
      <c r="R94" s="26" t="s">
        <v>434</v>
      </c>
      <c r="S94" s="26" t="s">
        <v>434</v>
      </c>
      <c r="T94" s="26" t="s">
        <v>434</v>
      </c>
      <c r="U94" s="26" t="s">
        <v>434</v>
      </c>
      <c r="V94" s="26" t="s">
        <v>434</v>
      </c>
      <c r="W94" s="26" t="s">
        <v>434</v>
      </c>
      <c r="X94" s="26" t="s">
        <v>434</v>
      </c>
      <c r="Y94" s="26" t="s">
        <v>434</v>
      </c>
      <c r="Z94" s="26" t="s">
        <v>434</v>
      </c>
      <c r="AA94" s="26" t="s">
        <v>434</v>
      </c>
      <c r="AB94" s="26" t="s">
        <v>434</v>
      </c>
      <c r="AC94" s="26" t="s">
        <v>434</v>
      </c>
      <c r="AD94" s="26" t="s">
        <v>434</v>
      </c>
      <c r="AE94" s="144" t="s">
        <v>443</v>
      </c>
      <c r="AF94" s="26" t="s">
        <v>434</v>
      </c>
      <c r="AG94" s="26" t="s">
        <v>434</v>
      </c>
      <c r="AH94" s="26" t="s">
        <v>434</v>
      </c>
      <c r="AI94" s="26" t="s">
        <v>434</v>
      </c>
      <c r="AJ94" s="26" t="s">
        <v>434</v>
      </c>
      <c r="AK94" s="26" t="s">
        <v>434</v>
      </c>
      <c r="AL94" s="49" t="s">
        <v>443</v>
      </c>
    </row>
    <row r="95" spans="1:38" s="2" customFormat="1" ht="26.25" customHeight="1" thickBot="1" x14ac:dyDescent="0.3">
      <c r="A95" s="70" t="s">
        <v>54</v>
      </c>
      <c r="B95" s="70" t="s">
        <v>236</v>
      </c>
      <c r="C95" s="70" t="s">
        <v>237</v>
      </c>
      <c r="D95" s="72"/>
      <c r="E95" s="145" t="s">
        <v>430</v>
      </c>
      <c r="F95" s="145">
        <v>1.3223935000000002</v>
      </c>
      <c r="G95" s="145" t="s">
        <v>430</v>
      </c>
      <c r="H95" s="26" t="s">
        <v>430</v>
      </c>
      <c r="I95" s="145">
        <v>6.2914200000000007E-4</v>
      </c>
      <c r="J95" s="145">
        <v>2.3660904999999999E-2</v>
      </c>
      <c r="K95" s="145">
        <v>0.12212885000000001</v>
      </c>
      <c r="L95" s="145" t="s">
        <v>430</v>
      </c>
      <c r="M95" s="145" t="s">
        <v>430</v>
      </c>
      <c r="N95" s="145" t="s">
        <v>430</v>
      </c>
      <c r="O95" s="145" t="s">
        <v>430</v>
      </c>
      <c r="P95" s="145" t="s">
        <v>430</v>
      </c>
      <c r="Q95" s="145" t="s">
        <v>430</v>
      </c>
      <c r="R95" s="145" t="s">
        <v>430</v>
      </c>
      <c r="S95" s="145" t="s">
        <v>430</v>
      </c>
      <c r="T95" s="145" t="s">
        <v>430</v>
      </c>
      <c r="U95" s="26" t="s">
        <v>430</v>
      </c>
      <c r="V95" s="145" t="s">
        <v>430</v>
      </c>
      <c r="W95" s="145" t="s">
        <v>430</v>
      </c>
      <c r="X95" s="26" t="s">
        <v>430</v>
      </c>
      <c r="Y95" s="26" t="s">
        <v>430</v>
      </c>
      <c r="Z95" s="26" t="s">
        <v>430</v>
      </c>
      <c r="AA95" s="26" t="s">
        <v>430</v>
      </c>
      <c r="AB95" s="145" t="s">
        <v>430</v>
      </c>
      <c r="AC95" s="145" t="s">
        <v>430</v>
      </c>
      <c r="AD95" s="145" t="s">
        <v>430</v>
      </c>
      <c r="AE95" s="144" t="s">
        <v>443</v>
      </c>
      <c r="AF95" s="145" t="s">
        <v>430</v>
      </c>
      <c r="AG95" s="145" t="s">
        <v>430</v>
      </c>
      <c r="AH95" s="145" t="s">
        <v>430</v>
      </c>
      <c r="AI95" s="145" t="s">
        <v>430</v>
      </c>
      <c r="AJ95" s="26" t="s">
        <v>430</v>
      </c>
      <c r="AK95" s="26" t="s">
        <v>430</v>
      </c>
      <c r="AL95" s="49" t="s">
        <v>449</v>
      </c>
    </row>
    <row r="96" spans="1:38" s="2" customFormat="1" ht="26.25" customHeight="1" thickBot="1" x14ac:dyDescent="0.3">
      <c r="A96" s="70" t="s">
        <v>54</v>
      </c>
      <c r="B96" s="70" t="s">
        <v>238</v>
      </c>
      <c r="C96" s="70" t="s">
        <v>239</v>
      </c>
      <c r="D96" s="72"/>
      <c r="E96" s="145" t="s">
        <v>434</v>
      </c>
      <c r="F96" s="145" t="s">
        <v>434</v>
      </c>
      <c r="G96" s="145" t="s">
        <v>434</v>
      </c>
      <c r="H96" s="145"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26" t="s">
        <v>434</v>
      </c>
      <c r="V96" s="145" t="s">
        <v>434</v>
      </c>
      <c r="W96" s="145" t="s">
        <v>434</v>
      </c>
      <c r="X96" s="26" t="s">
        <v>434</v>
      </c>
      <c r="Y96" s="26" t="s">
        <v>434</v>
      </c>
      <c r="Z96" s="26" t="s">
        <v>434</v>
      </c>
      <c r="AA96" s="26" t="s">
        <v>434</v>
      </c>
      <c r="AB96" s="145" t="s">
        <v>434</v>
      </c>
      <c r="AC96" s="145" t="s">
        <v>434</v>
      </c>
      <c r="AD96" s="145" t="s">
        <v>434</v>
      </c>
      <c r="AE96" s="144" t="s">
        <v>443</v>
      </c>
      <c r="AF96" s="145" t="s">
        <v>434</v>
      </c>
      <c r="AG96" s="145" t="s">
        <v>434</v>
      </c>
      <c r="AH96" s="145" t="s">
        <v>434</v>
      </c>
      <c r="AI96" s="26" t="s">
        <v>434</v>
      </c>
      <c r="AJ96" s="26" t="s">
        <v>434</v>
      </c>
      <c r="AK96" s="26" t="s">
        <v>434</v>
      </c>
      <c r="AL96" s="49" t="s">
        <v>430</v>
      </c>
    </row>
    <row r="97" spans="1:38" s="2" customFormat="1" ht="26.25" customHeight="1" thickBot="1" x14ac:dyDescent="0.3">
      <c r="A97" s="70" t="s">
        <v>54</v>
      </c>
      <c r="B97" s="70" t="s">
        <v>240</v>
      </c>
      <c r="C97" s="70" t="s">
        <v>241</v>
      </c>
      <c r="D97" s="72"/>
      <c r="E97" s="145" t="s">
        <v>434</v>
      </c>
      <c r="F97" s="145" t="s">
        <v>434</v>
      </c>
      <c r="G97" s="145" t="s">
        <v>434</v>
      </c>
      <c r="H97" s="26"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26" t="s">
        <v>434</v>
      </c>
      <c r="V97" s="145" t="s">
        <v>434</v>
      </c>
      <c r="W97" s="145" t="s">
        <v>434</v>
      </c>
      <c r="X97" s="26" t="s">
        <v>434</v>
      </c>
      <c r="Y97" s="26" t="s">
        <v>434</v>
      </c>
      <c r="Z97" s="26" t="s">
        <v>434</v>
      </c>
      <c r="AA97" s="26" t="s">
        <v>434</v>
      </c>
      <c r="AB97" s="145" t="s">
        <v>434</v>
      </c>
      <c r="AC97" s="145" t="s">
        <v>434</v>
      </c>
      <c r="AD97" s="145" t="s">
        <v>434</v>
      </c>
      <c r="AE97" s="144" t="s">
        <v>443</v>
      </c>
      <c r="AF97" s="145" t="s">
        <v>434</v>
      </c>
      <c r="AG97" s="145" t="s">
        <v>434</v>
      </c>
      <c r="AH97" s="145" t="s">
        <v>434</v>
      </c>
      <c r="AI97" s="145" t="s">
        <v>434</v>
      </c>
      <c r="AJ97" s="145" t="s">
        <v>434</v>
      </c>
      <c r="AK97" s="26" t="s">
        <v>434</v>
      </c>
      <c r="AL97" s="49" t="s">
        <v>430</v>
      </c>
    </row>
    <row r="98" spans="1:38" s="2" customFormat="1" ht="26.25" customHeight="1" thickBot="1" x14ac:dyDescent="0.3">
      <c r="A98" s="70" t="s">
        <v>54</v>
      </c>
      <c r="B98" s="70" t="s">
        <v>242</v>
      </c>
      <c r="C98" s="70" t="s">
        <v>243</v>
      </c>
      <c r="D98" s="72"/>
      <c r="E98" s="145" t="s">
        <v>430</v>
      </c>
      <c r="F98" s="145">
        <v>7.4074399999999999E-4</v>
      </c>
      <c r="G98" s="145">
        <v>1.3799999999999999E-3</v>
      </c>
      <c r="H98" s="145">
        <v>2.5466000000000003E-2</v>
      </c>
      <c r="I98" s="145">
        <v>2.7742564721311477E-2</v>
      </c>
      <c r="J98" s="145">
        <v>4.274024763934426E-2</v>
      </c>
      <c r="K98" s="145">
        <v>5.6003000000000004E-2</v>
      </c>
      <c r="L98" s="145" t="s">
        <v>430</v>
      </c>
      <c r="M98" s="145" t="s">
        <v>430</v>
      </c>
      <c r="N98" s="145" t="s">
        <v>430</v>
      </c>
      <c r="O98" s="145" t="s">
        <v>430</v>
      </c>
      <c r="P98" s="145" t="s">
        <v>430</v>
      </c>
      <c r="Q98" s="145" t="s">
        <v>430</v>
      </c>
      <c r="R98" s="145" t="s">
        <v>430</v>
      </c>
      <c r="S98" s="145" t="s">
        <v>430</v>
      </c>
      <c r="T98" s="145" t="s">
        <v>430</v>
      </c>
      <c r="U98" s="26" t="s">
        <v>430</v>
      </c>
      <c r="V98" s="145" t="s">
        <v>430</v>
      </c>
      <c r="W98" s="145">
        <v>8.7821280000000002E-3</v>
      </c>
      <c r="X98" s="26" t="s">
        <v>430</v>
      </c>
      <c r="Y98" s="26" t="s">
        <v>430</v>
      </c>
      <c r="Z98" s="26" t="s">
        <v>430</v>
      </c>
      <c r="AA98" s="26" t="s">
        <v>430</v>
      </c>
      <c r="AB98" s="145" t="s">
        <v>430</v>
      </c>
      <c r="AC98" s="145" t="s">
        <v>430</v>
      </c>
      <c r="AD98" s="145" t="s">
        <v>430</v>
      </c>
      <c r="AE98" s="144" t="s">
        <v>443</v>
      </c>
      <c r="AF98" s="145" t="s">
        <v>430</v>
      </c>
      <c r="AG98" s="145" t="s">
        <v>430</v>
      </c>
      <c r="AH98" s="145" t="s">
        <v>430</v>
      </c>
      <c r="AI98" s="145" t="s">
        <v>430</v>
      </c>
      <c r="AJ98" s="145" t="s">
        <v>430</v>
      </c>
      <c r="AK98" s="26" t="s">
        <v>430</v>
      </c>
      <c r="AL98" s="49" t="s">
        <v>430</v>
      </c>
    </row>
    <row r="99" spans="1:38" s="2" customFormat="1" ht="26.25" customHeight="1" thickBot="1" x14ac:dyDescent="0.3">
      <c r="A99" s="70" t="s">
        <v>244</v>
      </c>
      <c r="B99" s="70" t="s">
        <v>245</v>
      </c>
      <c r="C99" s="70" t="s">
        <v>454</v>
      </c>
      <c r="D99" s="72"/>
      <c r="E99" s="145">
        <v>3.9156749674994072E-2</v>
      </c>
      <c r="F99" s="145">
        <v>6.2941631749999996</v>
      </c>
      <c r="G99" s="145" t="s">
        <v>430</v>
      </c>
      <c r="H99" s="145">
        <v>5.6761194503649</v>
      </c>
      <c r="I99" s="145">
        <v>6.2610554570000004E-2</v>
      </c>
      <c r="J99" s="145">
        <v>9.6206461899999998E-2</v>
      </c>
      <c r="K99" s="145">
        <v>0.21073796419999999</v>
      </c>
      <c r="L99" s="145" t="s">
        <v>430</v>
      </c>
      <c r="M99" s="145" t="s">
        <v>430</v>
      </c>
      <c r="N99" s="145" t="s">
        <v>430</v>
      </c>
      <c r="O99" s="145" t="s">
        <v>430</v>
      </c>
      <c r="P99" s="145" t="s">
        <v>430</v>
      </c>
      <c r="Q99" s="145" t="s">
        <v>430</v>
      </c>
      <c r="R99" s="145" t="s">
        <v>430</v>
      </c>
      <c r="S99" s="145" t="s">
        <v>430</v>
      </c>
      <c r="T99" s="145" t="s">
        <v>430</v>
      </c>
      <c r="U99" s="26" t="s">
        <v>430</v>
      </c>
      <c r="V99" s="145" t="s">
        <v>430</v>
      </c>
      <c r="W99" s="145" t="s">
        <v>430</v>
      </c>
      <c r="X99" s="26" t="s">
        <v>430</v>
      </c>
      <c r="Y99" s="26" t="s">
        <v>430</v>
      </c>
      <c r="Z99" s="26" t="s">
        <v>430</v>
      </c>
      <c r="AA99" s="26" t="s">
        <v>430</v>
      </c>
      <c r="AB99" s="145" t="s">
        <v>430</v>
      </c>
      <c r="AC99" s="145" t="s">
        <v>430</v>
      </c>
      <c r="AD99" s="145" t="s">
        <v>430</v>
      </c>
      <c r="AE99" s="144" t="s">
        <v>443</v>
      </c>
      <c r="AF99" s="145" t="s">
        <v>430</v>
      </c>
      <c r="AG99" s="145" t="s">
        <v>430</v>
      </c>
      <c r="AH99" s="145" t="s">
        <v>430</v>
      </c>
      <c r="AI99" s="145" t="s">
        <v>430</v>
      </c>
      <c r="AJ99" s="145" t="s">
        <v>430</v>
      </c>
      <c r="AK99" s="145">
        <v>274.95400000000001</v>
      </c>
      <c r="AL99" s="49" t="s">
        <v>246</v>
      </c>
    </row>
    <row r="100" spans="1:38" s="2" customFormat="1" ht="26.25" customHeight="1" thickBot="1" x14ac:dyDescent="0.3">
      <c r="A100" s="70" t="s">
        <v>244</v>
      </c>
      <c r="B100" s="70" t="s">
        <v>247</v>
      </c>
      <c r="C100" s="70" t="s">
        <v>455</v>
      </c>
      <c r="D100" s="72"/>
      <c r="E100" s="145">
        <v>0.13778792556303063</v>
      </c>
      <c r="F100" s="145">
        <v>3.9393812527000001</v>
      </c>
      <c r="G100" s="145" t="s">
        <v>430</v>
      </c>
      <c r="H100" s="145">
        <v>4.9636276348663841</v>
      </c>
      <c r="I100" s="145">
        <v>4.9661081365000005E-2</v>
      </c>
      <c r="J100" s="145">
        <v>7.6391481913000006E-2</v>
      </c>
      <c r="K100" s="145">
        <v>0.16510003986999999</v>
      </c>
      <c r="L100" s="145" t="s">
        <v>430</v>
      </c>
      <c r="M100" s="145" t="s">
        <v>430</v>
      </c>
      <c r="N100" s="145" t="s">
        <v>430</v>
      </c>
      <c r="O100" s="145" t="s">
        <v>430</v>
      </c>
      <c r="P100" s="145" t="s">
        <v>430</v>
      </c>
      <c r="Q100" s="145" t="s">
        <v>430</v>
      </c>
      <c r="R100" s="145" t="s">
        <v>430</v>
      </c>
      <c r="S100" s="145" t="s">
        <v>430</v>
      </c>
      <c r="T100" s="145" t="s">
        <v>430</v>
      </c>
      <c r="U100" s="26" t="s">
        <v>430</v>
      </c>
      <c r="V100" s="145" t="s">
        <v>430</v>
      </c>
      <c r="W100" s="145" t="s">
        <v>430</v>
      </c>
      <c r="X100" s="26" t="s">
        <v>430</v>
      </c>
      <c r="Y100" s="26" t="s">
        <v>430</v>
      </c>
      <c r="Z100" s="26" t="s">
        <v>430</v>
      </c>
      <c r="AA100" s="26" t="s">
        <v>430</v>
      </c>
      <c r="AB100" s="145" t="s">
        <v>430</v>
      </c>
      <c r="AC100" s="145" t="s">
        <v>430</v>
      </c>
      <c r="AD100" s="145" t="s">
        <v>430</v>
      </c>
      <c r="AE100" s="144" t="s">
        <v>443</v>
      </c>
      <c r="AF100" s="145" t="s">
        <v>430</v>
      </c>
      <c r="AG100" s="145" t="s">
        <v>430</v>
      </c>
      <c r="AH100" s="145" t="s">
        <v>430</v>
      </c>
      <c r="AI100" s="145" t="s">
        <v>430</v>
      </c>
      <c r="AJ100" s="145" t="s">
        <v>430</v>
      </c>
      <c r="AK100" s="145">
        <v>618.22400000000005</v>
      </c>
      <c r="AL100" s="49" t="s">
        <v>246</v>
      </c>
    </row>
    <row r="101" spans="1:38" s="2" customFormat="1" ht="26.25" customHeight="1" thickBot="1" x14ac:dyDescent="0.3">
      <c r="A101" s="70" t="s">
        <v>244</v>
      </c>
      <c r="B101" s="70" t="s">
        <v>248</v>
      </c>
      <c r="C101" s="70" t="s">
        <v>249</v>
      </c>
      <c r="D101" s="72"/>
      <c r="E101" s="145">
        <v>1.1265314300272493E-2</v>
      </c>
      <c r="F101" s="145">
        <v>0.16806433649999999</v>
      </c>
      <c r="G101" s="145" t="s">
        <v>430</v>
      </c>
      <c r="H101" s="145">
        <v>0.17710693021046667</v>
      </c>
      <c r="I101" s="145">
        <v>1.5209542279999999E-3</v>
      </c>
      <c r="J101" s="145">
        <v>4.5628626850000003E-3</v>
      </c>
      <c r="K101" s="145">
        <v>1.06466796E-2</v>
      </c>
      <c r="L101" s="145" t="s">
        <v>430</v>
      </c>
      <c r="M101" s="145" t="s">
        <v>430</v>
      </c>
      <c r="N101" s="26" t="s">
        <v>430</v>
      </c>
      <c r="O101" s="145" t="s">
        <v>430</v>
      </c>
      <c r="P101" s="26" t="s">
        <v>430</v>
      </c>
      <c r="Q101" s="26" t="s">
        <v>430</v>
      </c>
      <c r="R101" s="145" t="s">
        <v>430</v>
      </c>
      <c r="S101" s="145" t="s">
        <v>430</v>
      </c>
      <c r="T101" s="145" t="s">
        <v>430</v>
      </c>
      <c r="U101" s="145" t="s">
        <v>430</v>
      </c>
      <c r="V101" s="145" t="s">
        <v>430</v>
      </c>
      <c r="W101" s="26" t="s">
        <v>430</v>
      </c>
      <c r="X101" s="145" t="s">
        <v>430</v>
      </c>
      <c r="Y101" s="145" t="s">
        <v>430</v>
      </c>
      <c r="Z101" s="26" t="s">
        <v>430</v>
      </c>
      <c r="AA101" s="26" t="s">
        <v>430</v>
      </c>
      <c r="AB101" s="145" t="s">
        <v>430</v>
      </c>
      <c r="AC101" s="26" t="s">
        <v>430</v>
      </c>
      <c r="AD101" s="26" t="s">
        <v>430</v>
      </c>
      <c r="AE101" s="144" t="s">
        <v>443</v>
      </c>
      <c r="AF101" s="145" t="s">
        <v>430</v>
      </c>
      <c r="AG101" s="26" t="s">
        <v>430</v>
      </c>
      <c r="AH101" s="145" t="s">
        <v>430</v>
      </c>
      <c r="AI101" s="145" t="s">
        <v>430</v>
      </c>
      <c r="AJ101" s="26" t="s">
        <v>430</v>
      </c>
      <c r="AK101" s="145">
        <v>155.92599999999999</v>
      </c>
      <c r="AL101" s="49" t="s">
        <v>246</v>
      </c>
    </row>
    <row r="102" spans="1:38" s="2" customFormat="1" ht="26.25" customHeight="1" thickBot="1" x14ac:dyDescent="0.3">
      <c r="A102" s="70" t="s">
        <v>244</v>
      </c>
      <c r="B102" s="70" t="s">
        <v>250</v>
      </c>
      <c r="C102" s="70" t="s">
        <v>456</v>
      </c>
      <c r="D102" s="72"/>
      <c r="E102" s="145">
        <v>6.499217962855474E-3</v>
      </c>
      <c r="F102" s="145">
        <v>0.256623945081</v>
      </c>
      <c r="G102" s="145" t="s">
        <v>430</v>
      </c>
      <c r="H102" s="145">
        <v>3.0753628525111214</v>
      </c>
      <c r="I102" s="145">
        <v>2.0967718000000006E-3</v>
      </c>
      <c r="J102" s="145">
        <v>4.5904600000000004E-2</v>
      </c>
      <c r="K102" s="145">
        <v>0.29478252299999996</v>
      </c>
      <c r="L102" s="145" t="s">
        <v>430</v>
      </c>
      <c r="M102" s="145" t="s">
        <v>430</v>
      </c>
      <c r="N102" s="145" t="s">
        <v>430</v>
      </c>
      <c r="O102" s="145" t="s">
        <v>430</v>
      </c>
      <c r="P102" s="145" t="s">
        <v>430</v>
      </c>
      <c r="Q102" s="145" t="s">
        <v>430</v>
      </c>
      <c r="R102" s="145" t="s">
        <v>430</v>
      </c>
      <c r="S102" s="145" t="s">
        <v>430</v>
      </c>
      <c r="T102" s="145" t="s">
        <v>430</v>
      </c>
      <c r="U102" s="26" t="s">
        <v>430</v>
      </c>
      <c r="V102" s="145" t="s">
        <v>430</v>
      </c>
      <c r="W102" s="145" t="s">
        <v>430</v>
      </c>
      <c r="X102" s="26" t="s">
        <v>430</v>
      </c>
      <c r="Y102" s="26" t="s">
        <v>430</v>
      </c>
      <c r="Z102" s="26" t="s">
        <v>430</v>
      </c>
      <c r="AA102" s="26" t="s">
        <v>430</v>
      </c>
      <c r="AB102" s="145" t="s">
        <v>430</v>
      </c>
      <c r="AC102" s="145" t="s">
        <v>430</v>
      </c>
      <c r="AD102" s="145" t="s">
        <v>430</v>
      </c>
      <c r="AE102" s="144" t="s">
        <v>443</v>
      </c>
      <c r="AF102" s="145" t="s">
        <v>430</v>
      </c>
      <c r="AG102" s="145" t="s">
        <v>430</v>
      </c>
      <c r="AH102" s="145" t="s">
        <v>430</v>
      </c>
      <c r="AI102" s="145" t="s">
        <v>430</v>
      </c>
      <c r="AJ102" s="145" t="s">
        <v>430</v>
      </c>
      <c r="AK102" s="145">
        <v>795.9</v>
      </c>
      <c r="AL102" s="49" t="s">
        <v>246</v>
      </c>
    </row>
    <row r="103" spans="1:38" s="2" customFormat="1" ht="26.25" customHeight="1" thickBot="1" x14ac:dyDescent="0.3">
      <c r="A103" s="70" t="s">
        <v>244</v>
      </c>
      <c r="B103" s="70" t="s">
        <v>251</v>
      </c>
      <c r="C103" s="70" t="s">
        <v>252</v>
      </c>
      <c r="D103" s="72"/>
      <c r="E103" s="145" t="s">
        <v>434</v>
      </c>
      <c r="F103" s="145" t="s">
        <v>434</v>
      </c>
      <c r="G103" s="145" t="s">
        <v>434</v>
      </c>
      <c r="H103" s="26" t="s">
        <v>434</v>
      </c>
      <c r="I103" s="145" t="s">
        <v>434</v>
      </c>
      <c r="J103" s="145" t="s">
        <v>434</v>
      </c>
      <c r="K103" s="145" t="s">
        <v>434</v>
      </c>
      <c r="L103" s="145" t="s">
        <v>434</v>
      </c>
      <c r="M103" s="145" t="s">
        <v>434</v>
      </c>
      <c r="N103" s="26" t="s">
        <v>434</v>
      </c>
      <c r="O103" s="26" t="s">
        <v>434</v>
      </c>
      <c r="P103" s="26" t="s">
        <v>434</v>
      </c>
      <c r="Q103" s="26" t="s">
        <v>434</v>
      </c>
      <c r="R103" s="26" t="s">
        <v>434</v>
      </c>
      <c r="S103" s="26" t="s">
        <v>434</v>
      </c>
      <c r="T103" s="26" t="s">
        <v>434</v>
      </c>
      <c r="U103" s="26" t="s">
        <v>434</v>
      </c>
      <c r="V103" s="26" t="s">
        <v>434</v>
      </c>
      <c r="W103" s="26" t="s">
        <v>434</v>
      </c>
      <c r="X103" s="26" t="s">
        <v>434</v>
      </c>
      <c r="Y103" s="26" t="s">
        <v>434</v>
      </c>
      <c r="Z103" s="26" t="s">
        <v>434</v>
      </c>
      <c r="AA103" s="26" t="s">
        <v>434</v>
      </c>
      <c r="AB103" s="26" t="s">
        <v>434</v>
      </c>
      <c r="AC103" s="26" t="s">
        <v>434</v>
      </c>
      <c r="AD103" s="26" t="s">
        <v>434</v>
      </c>
      <c r="AE103" s="144" t="s">
        <v>443</v>
      </c>
      <c r="AF103" s="145"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0" t="s">
        <v>254</v>
      </c>
      <c r="D104" s="72"/>
      <c r="E104" s="145">
        <v>4.2391190450641146E-4</v>
      </c>
      <c r="F104" s="145">
        <v>4.369098341E-3</v>
      </c>
      <c r="G104" s="145" t="s">
        <v>430</v>
      </c>
      <c r="H104" s="145">
        <v>6.6644728855084611E-3</v>
      </c>
      <c r="I104" s="145">
        <v>5.3351493E-5</v>
      </c>
      <c r="J104" s="145">
        <v>1.6005448E-4</v>
      </c>
      <c r="K104" s="145">
        <v>3.7346045400000002E-4</v>
      </c>
      <c r="L104" s="145" t="s">
        <v>430</v>
      </c>
      <c r="M104" s="145" t="s">
        <v>430</v>
      </c>
      <c r="N104" s="145" t="s">
        <v>430</v>
      </c>
      <c r="O104" s="26" t="s">
        <v>430</v>
      </c>
      <c r="P104" s="26" t="s">
        <v>430</v>
      </c>
      <c r="Q104" s="26" t="s">
        <v>430</v>
      </c>
      <c r="R104" s="26" t="s">
        <v>430</v>
      </c>
      <c r="S104" s="26" t="s">
        <v>430</v>
      </c>
      <c r="T104" s="26" t="s">
        <v>430</v>
      </c>
      <c r="U104" s="26" t="s">
        <v>430</v>
      </c>
      <c r="V104" s="26" t="s">
        <v>430</v>
      </c>
      <c r="W104" s="26" t="s">
        <v>430</v>
      </c>
      <c r="X104" s="26" t="s">
        <v>430</v>
      </c>
      <c r="Y104" s="26" t="s">
        <v>430</v>
      </c>
      <c r="Z104" s="26" t="s">
        <v>430</v>
      </c>
      <c r="AA104" s="26" t="s">
        <v>430</v>
      </c>
      <c r="AB104" s="26" t="s">
        <v>430</v>
      </c>
      <c r="AC104" s="26" t="s">
        <v>430</v>
      </c>
      <c r="AD104" s="26" t="s">
        <v>430</v>
      </c>
      <c r="AE104" s="144" t="s">
        <v>443</v>
      </c>
      <c r="AF104" s="145" t="s">
        <v>430</v>
      </c>
      <c r="AG104" s="26" t="s">
        <v>430</v>
      </c>
      <c r="AH104" s="26" t="s">
        <v>430</v>
      </c>
      <c r="AI104" s="26" t="s">
        <v>430</v>
      </c>
      <c r="AJ104" s="26" t="s">
        <v>430</v>
      </c>
      <c r="AK104" s="145">
        <v>5.2779999999999996</v>
      </c>
      <c r="AL104" s="49" t="s">
        <v>246</v>
      </c>
    </row>
    <row r="105" spans="1:38" s="2" customFormat="1" ht="26.25" customHeight="1" thickBot="1" x14ac:dyDescent="0.3">
      <c r="A105" s="70" t="s">
        <v>244</v>
      </c>
      <c r="B105" s="70" t="s">
        <v>255</v>
      </c>
      <c r="C105" s="70" t="s">
        <v>256</v>
      </c>
      <c r="D105" s="72"/>
      <c r="E105" s="145">
        <v>3.1235979405992768E-2</v>
      </c>
      <c r="F105" s="145">
        <v>0.249105670941</v>
      </c>
      <c r="G105" s="145" t="s">
        <v>430</v>
      </c>
      <c r="H105" s="145">
        <v>0.69316871598816632</v>
      </c>
      <c r="I105" s="145">
        <v>6.2349227140000001E-3</v>
      </c>
      <c r="J105" s="145">
        <v>9.797735694E-3</v>
      </c>
      <c r="K105" s="145">
        <v>2.1376877874999999E-2</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144" t="s">
        <v>443</v>
      </c>
      <c r="AF105" s="145" t="s">
        <v>430</v>
      </c>
      <c r="AG105" s="26" t="s">
        <v>430</v>
      </c>
      <c r="AH105" s="145" t="s">
        <v>430</v>
      </c>
      <c r="AI105" s="145" t="s">
        <v>430</v>
      </c>
      <c r="AJ105" s="26" t="s">
        <v>430</v>
      </c>
      <c r="AK105" s="145">
        <v>74.400000000000006</v>
      </c>
      <c r="AL105" s="49" t="s">
        <v>246</v>
      </c>
    </row>
    <row r="106" spans="1:38" s="2" customFormat="1" ht="26.25" customHeight="1" thickBot="1" x14ac:dyDescent="0.3">
      <c r="A106" s="70" t="s">
        <v>244</v>
      </c>
      <c r="B106" s="70" t="s">
        <v>257</v>
      </c>
      <c r="C106" s="70" t="s">
        <v>258</v>
      </c>
      <c r="D106" s="72"/>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144" t="s">
        <v>443</v>
      </c>
      <c r="AF106" s="145" t="s">
        <v>457</v>
      </c>
      <c r="AG106" s="26" t="s">
        <v>457</v>
      </c>
      <c r="AH106" s="145" t="s">
        <v>457</v>
      </c>
      <c r="AI106" s="145" t="s">
        <v>457</v>
      </c>
      <c r="AJ106" s="26" t="s">
        <v>457</v>
      </c>
      <c r="AK106" s="26" t="s">
        <v>457</v>
      </c>
      <c r="AL106" s="49" t="s">
        <v>246</v>
      </c>
    </row>
    <row r="107" spans="1:38" s="2" customFormat="1" ht="26.25" customHeight="1" thickBot="1" x14ac:dyDescent="0.3">
      <c r="A107" s="70" t="s">
        <v>244</v>
      </c>
      <c r="B107" s="70" t="s">
        <v>259</v>
      </c>
      <c r="C107" s="70" t="s">
        <v>458</v>
      </c>
      <c r="D107" s="72"/>
      <c r="E107" s="145">
        <v>4.1829653951046757E-2</v>
      </c>
      <c r="F107" s="145">
        <v>0.21215774769999998</v>
      </c>
      <c r="G107" s="145" t="s">
        <v>430</v>
      </c>
      <c r="H107" s="145">
        <v>0.46322496318421041</v>
      </c>
      <c r="I107" s="145">
        <v>1.010152884E-2</v>
      </c>
      <c r="J107" s="145">
        <v>0.13468705120000002</v>
      </c>
      <c r="K107" s="145">
        <v>0.63976349320000003</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144" t="s">
        <v>443</v>
      </c>
      <c r="AF107" s="145" t="s">
        <v>430</v>
      </c>
      <c r="AG107" s="26" t="s">
        <v>430</v>
      </c>
      <c r="AH107" s="145" t="s">
        <v>430</v>
      </c>
      <c r="AI107" s="145" t="s">
        <v>430</v>
      </c>
      <c r="AJ107" s="26" t="s">
        <v>430</v>
      </c>
      <c r="AK107" s="145">
        <v>3768.279</v>
      </c>
      <c r="AL107" s="49" t="s">
        <v>246</v>
      </c>
    </row>
    <row r="108" spans="1:38" s="2" customFormat="1" ht="26.25" customHeight="1" thickBot="1" x14ac:dyDescent="0.3">
      <c r="A108" s="70" t="s">
        <v>244</v>
      </c>
      <c r="B108" s="70" t="s">
        <v>260</v>
      </c>
      <c r="C108" s="70" t="s">
        <v>459</v>
      </c>
      <c r="D108" s="72"/>
      <c r="E108" s="145">
        <v>8.6973178696518771E-2</v>
      </c>
      <c r="F108" s="145">
        <v>0.68602666583999994</v>
      </c>
      <c r="G108" s="145" t="s">
        <v>430</v>
      </c>
      <c r="H108" s="145">
        <v>0.66925188906948796</v>
      </c>
      <c r="I108" s="145">
        <v>9.2051990000000007E-3</v>
      </c>
      <c r="J108" s="145">
        <v>9.205199E-2</v>
      </c>
      <c r="K108" s="145">
        <v>0.18410398</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144" t="s">
        <v>443</v>
      </c>
      <c r="AF108" s="145" t="s">
        <v>430</v>
      </c>
      <c r="AG108" s="26" t="s">
        <v>430</v>
      </c>
      <c r="AH108" s="26" t="s">
        <v>430</v>
      </c>
      <c r="AI108" s="145" t="s">
        <v>430</v>
      </c>
      <c r="AJ108" s="26" t="s">
        <v>430</v>
      </c>
      <c r="AK108" s="145">
        <v>8519.6740000000009</v>
      </c>
      <c r="AL108" s="49" t="s">
        <v>246</v>
      </c>
    </row>
    <row r="109" spans="1:38" s="2" customFormat="1" ht="26.25" customHeight="1" thickBot="1" x14ac:dyDescent="0.3">
      <c r="A109" s="70" t="s">
        <v>244</v>
      </c>
      <c r="B109" s="70" t="s">
        <v>261</v>
      </c>
      <c r="C109" s="70" t="s">
        <v>460</v>
      </c>
      <c r="D109" s="72"/>
      <c r="E109" s="145">
        <v>9.3744655783530844E-3</v>
      </c>
      <c r="F109" s="145">
        <v>3.5272618950000001E-2</v>
      </c>
      <c r="G109" s="26" t="s">
        <v>430</v>
      </c>
      <c r="H109" s="145">
        <v>7.2135755357122411E-2</v>
      </c>
      <c r="I109" s="145">
        <v>2.9909300000000002E-3</v>
      </c>
      <c r="J109" s="145">
        <v>1.6450115000000001E-2</v>
      </c>
      <c r="K109" s="145">
        <v>1.6450115000000001E-2</v>
      </c>
      <c r="L109" s="26" t="s">
        <v>430</v>
      </c>
      <c r="M109" s="26" t="s">
        <v>430</v>
      </c>
      <c r="N109" s="26" t="s">
        <v>430</v>
      </c>
      <c r="O109" s="26" t="s">
        <v>430</v>
      </c>
      <c r="P109" s="26" t="s">
        <v>430</v>
      </c>
      <c r="Q109" s="26" t="s">
        <v>430</v>
      </c>
      <c r="R109" s="26" t="s">
        <v>430</v>
      </c>
      <c r="S109" s="26" t="s">
        <v>430</v>
      </c>
      <c r="T109" s="26" t="s">
        <v>430</v>
      </c>
      <c r="U109" s="26" t="s">
        <v>430</v>
      </c>
      <c r="V109" s="26" t="s">
        <v>430</v>
      </c>
      <c r="W109" s="26" t="s">
        <v>430</v>
      </c>
      <c r="X109" s="26" t="s">
        <v>430</v>
      </c>
      <c r="Y109" s="26" t="s">
        <v>430</v>
      </c>
      <c r="Z109" s="26" t="s">
        <v>430</v>
      </c>
      <c r="AA109" s="26" t="s">
        <v>430</v>
      </c>
      <c r="AB109" s="26" t="s">
        <v>430</v>
      </c>
      <c r="AC109" s="26" t="s">
        <v>430</v>
      </c>
      <c r="AD109" s="26" t="s">
        <v>430</v>
      </c>
      <c r="AE109" s="144" t="s">
        <v>443</v>
      </c>
      <c r="AF109" s="26" t="s">
        <v>430</v>
      </c>
      <c r="AG109" s="26" t="s">
        <v>430</v>
      </c>
      <c r="AH109" s="26" t="s">
        <v>430</v>
      </c>
      <c r="AI109" s="26" t="s">
        <v>430</v>
      </c>
      <c r="AJ109" s="26" t="s">
        <v>430</v>
      </c>
      <c r="AK109" s="145">
        <v>291.57900000000001</v>
      </c>
      <c r="AL109" s="49" t="s">
        <v>246</v>
      </c>
    </row>
    <row r="110" spans="1:38" s="2" customFormat="1" ht="26.25" customHeight="1" thickBot="1" x14ac:dyDescent="0.3">
      <c r="A110" s="70" t="s">
        <v>244</v>
      </c>
      <c r="B110" s="70" t="s">
        <v>262</v>
      </c>
      <c r="C110" s="70" t="s">
        <v>461</v>
      </c>
      <c r="D110" s="72"/>
      <c r="E110" s="145">
        <v>3.6445310782408278E-3</v>
      </c>
      <c r="F110" s="145">
        <v>1.7205632198E-2</v>
      </c>
      <c r="G110" s="26" t="s">
        <v>430</v>
      </c>
      <c r="H110" s="145">
        <v>4.0337013487382375E-2</v>
      </c>
      <c r="I110" s="145">
        <v>1.01794485E-2</v>
      </c>
      <c r="J110" s="145">
        <v>7.1504459999999992E-2</v>
      </c>
      <c r="K110" s="145">
        <v>7.3464884999999994E-2</v>
      </c>
      <c r="L110" s="145" t="s">
        <v>430</v>
      </c>
      <c r="M110" s="26" t="s">
        <v>430</v>
      </c>
      <c r="N110" s="145" t="s">
        <v>430</v>
      </c>
      <c r="O110" s="145" t="s">
        <v>430</v>
      </c>
      <c r="P110" s="26" t="s">
        <v>430</v>
      </c>
      <c r="Q110" s="145" t="s">
        <v>430</v>
      </c>
      <c r="R110" s="145" t="s">
        <v>430</v>
      </c>
      <c r="S110" s="145" t="s">
        <v>430</v>
      </c>
      <c r="T110" s="145" t="s">
        <v>430</v>
      </c>
      <c r="U110" s="145" t="s">
        <v>430</v>
      </c>
      <c r="V110" s="145" t="s">
        <v>430</v>
      </c>
      <c r="W110" s="26" t="s">
        <v>430</v>
      </c>
      <c r="X110" s="26" t="s">
        <v>430</v>
      </c>
      <c r="Y110" s="26" t="s">
        <v>430</v>
      </c>
      <c r="Z110" s="26" t="s">
        <v>430</v>
      </c>
      <c r="AA110" s="26" t="s">
        <v>430</v>
      </c>
      <c r="AB110" s="26" t="s">
        <v>430</v>
      </c>
      <c r="AC110" s="26" t="s">
        <v>430</v>
      </c>
      <c r="AD110" s="26" t="s">
        <v>430</v>
      </c>
      <c r="AE110" s="144" t="s">
        <v>443</v>
      </c>
      <c r="AF110" s="26" t="s">
        <v>430</v>
      </c>
      <c r="AG110" s="26" t="s">
        <v>430</v>
      </c>
      <c r="AH110" s="26" t="s">
        <v>430</v>
      </c>
      <c r="AI110" s="26" t="s">
        <v>430</v>
      </c>
      <c r="AJ110" s="26" t="s">
        <v>430</v>
      </c>
      <c r="AK110" s="145">
        <v>556.08699999999999</v>
      </c>
      <c r="AL110" s="49" t="s">
        <v>246</v>
      </c>
    </row>
    <row r="111" spans="1:38" s="2" customFormat="1" ht="26.25" customHeight="1" thickBot="1" x14ac:dyDescent="0.3">
      <c r="A111" s="70" t="s">
        <v>244</v>
      </c>
      <c r="B111" s="70" t="s">
        <v>263</v>
      </c>
      <c r="C111" s="70" t="s">
        <v>462</v>
      </c>
      <c r="D111" s="72"/>
      <c r="E111" s="145">
        <v>5.5286409773984906E-2</v>
      </c>
      <c r="F111" s="145">
        <v>1.1162041074</v>
      </c>
      <c r="G111" s="26" t="s">
        <v>430</v>
      </c>
      <c r="H111" s="145">
        <v>2.487047307752777</v>
      </c>
      <c r="I111" s="145">
        <v>1.1845044000000001E-2</v>
      </c>
      <c r="J111" s="145">
        <v>2.3690088000000002E-2</v>
      </c>
      <c r="K111" s="145">
        <v>5.3302698000000003E-2</v>
      </c>
      <c r="L111" s="145" t="s">
        <v>430</v>
      </c>
      <c r="M111" s="26" t="s">
        <v>430</v>
      </c>
      <c r="N111" s="26" t="s">
        <v>430</v>
      </c>
      <c r="O111" s="26" t="s">
        <v>430</v>
      </c>
      <c r="P111" s="26" t="s">
        <v>430</v>
      </c>
      <c r="Q111" s="26" t="s">
        <v>430</v>
      </c>
      <c r="R111" s="26" t="s">
        <v>430</v>
      </c>
      <c r="S111" s="26" t="s">
        <v>430</v>
      </c>
      <c r="T111" s="26" t="s">
        <v>430</v>
      </c>
      <c r="U111" s="26" t="s">
        <v>430</v>
      </c>
      <c r="V111" s="26" t="s">
        <v>430</v>
      </c>
      <c r="W111" s="26" t="s">
        <v>430</v>
      </c>
      <c r="X111" s="26" t="s">
        <v>430</v>
      </c>
      <c r="Y111" s="26" t="s">
        <v>430</v>
      </c>
      <c r="Z111" s="26" t="s">
        <v>430</v>
      </c>
      <c r="AA111" s="26" t="s">
        <v>430</v>
      </c>
      <c r="AB111" s="26" t="s">
        <v>430</v>
      </c>
      <c r="AC111" s="26" t="s">
        <v>430</v>
      </c>
      <c r="AD111" s="26" t="s">
        <v>430</v>
      </c>
      <c r="AE111" s="144" t="s">
        <v>443</v>
      </c>
      <c r="AF111" s="26" t="s">
        <v>430</v>
      </c>
      <c r="AG111" s="26" t="s">
        <v>430</v>
      </c>
      <c r="AH111" s="26" t="s">
        <v>430</v>
      </c>
      <c r="AI111" s="26" t="s">
        <v>430</v>
      </c>
      <c r="AJ111" s="26" t="s">
        <v>430</v>
      </c>
      <c r="AK111" s="145">
        <v>3304.36</v>
      </c>
      <c r="AL111" s="49" t="s">
        <v>246</v>
      </c>
    </row>
    <row r="112" spans="1:38" s="2" customFormat="1" ht="26.25" customHeight="1" thickBot="1" x14ac:dyDescent="0.3">
      <c r="A112" s="70" t="s">
        <v>264</v>
      </c>
      <c r="B112" s="70" t="s">
        <v>265</v>
      </c>
      <c r="C112" s="70" t="s">
        <v>266</v>
      </c>
      <c r="D112" s="72"/>
      <c r="E112" s="145">
        <v>5.5381499115099206</v>
      </c>
      <c r="F112" s="145" t="s">
        <v>430</v>
      </c>
      <c r="G112" s="145" t="s">
        <v>430</v>
      </c>
      <c r="H112" s="145">
        <v>2.0576631711999998</v>
      </c>
      <c r="I112" s="145" t="s">
        <v>431</v>
      </c>
      <c r="J112" s="145" t="s">
        <v>431</v>
      </c>
      <c r="K112" s="145" t="s">
        <v>431</v>
      </c>
      <c r="L112" s="145" t="s">
        <v>430</v>
      </c>
      <c r="M112" s="145" t="s">
        <v>430</v>
      </c>
      <c r="N112" s="26" t="s">
        <v>430</v>
      </c>
      <c r="O112" s="145" t="s">
        <v>430</v>
      </c>
      <c r="P112" s="26" t="s">
        <v>430</v>
      </c>
      <c r="Q112" s="26" t="s">
        <v>430</v>
      </c>
      <c r="R112" s="145" t="s">
        <v>430</v>
      </c>
      <c r="S112" s="145" t="s">
        <v>430</v>
      </c>
      <c r="T112" s="145" t="s">
        <v>430</v>
      </c>
      <c r="U112" s="145" t="s">
        <v>430</v>
      </c>
      <c r="V112" s="145" t="s">
        <v>430</v>
      </c>
      <c r="W112" s="26" t="s">
        <v>430</v>
      </c>
      <c r="X112" s="145" t="s">
        <v>430</v>
      </c>
      <c r="Y112" s="145" t="s">
        <v>430</v>
      </c>
      <c r="Z112" s="26" t="s">
        <v>430</v>
      </c>
      <c r="AA112" s="26" t="s">
        <v>430</v>
      </c>
      <c r="AB112" s="145" t="s">
        <v>430</v>
      </c>
      <c r="AC112" s="26" t="s">
        <v>430</v>
      </c>
      <c r="AD112" s="26" t="s">
        <v>430</v>
      </c>
      <c r="AE112" s="144" t="s">
        <v>443</v>
      </c>
      <c r="AF112" s="145" t="s">
        <v>430</v>
      </c>
      <c r="AG112" s="26" t="s">
        <v>430</v>
      </c>
      <c r="AH112" s="26" t="s">
        <v>430</v>
      </c>
      <c r="AI112" s="26" t="s">
        <v>430</v>
      </c>
      <c r="AJ112" s="26" t="s">
        <v>430</v>
      </c>
      <c r="AK112" s="145">
        <v>138.94800000000001</v>
      </c>
      <c r="AL112" s="49" t="s">
        <v>475</v>
      </c>
    </row>
    <row r="113" spans="1:38" s="2" customFormat="1" ht="26.25" customHeight="1" thickBot="1" x14ac:dyDescent="0.3">
      <c r="A113" s="70" t="s">
        <v>264</v>
      </c>
      <c r="B113" s="70" t="s">
        <v>267</v>
      </c>
      <c r="C113" s="70" t="s">
        <v>268</v>
      </c>
      <c r="D113" s="72"/>
      <c r="E113" s="145">
        <v>2.8778156128380847</v>
      </c>
      <c r="F113" s="145">
        <v>2.2447998483930007</v>
      </c>
      <c r="G113" s="26" t="s">
        <v>430</v>
      </c>
      <c r="H113" s="145">
        <v>7.0079471685815333</v>
      </c>
      <c r="I113" s="26" t="s">
        <v>430</v>
      </c>
      <c r="J113" s="26" t="s">
        <v>430</v>
      </c>
      <c r="K113" s="26" t="s">
        <v>430</v>
      </c>
      <c r="L113" s="26" t="s">
        <v>430</v>
      </c>
      <c r="M113" s="26" t="s">
        <v>430</v>
      </c>
      <c r="N113" s="26" t="s">
        <v>430</v>
      </c>
      <c r="O113" s="26" t="s">
        <v>430</v>
      </c>
      <c r="P113" s="26" t="s">
        <v>430</v>
      </c>
      <c r="Q113" s="26" t="s">
        <v>430</v>
      </c>
      <c r="R113" s="26" t="s">
        <v>430</v>
      </c>
      <c r="S113" s="26" t="s">
        <v>430</v>
      </c>
      <c r="T113" s="26" t="s">
        <v>430</v>
      </c>
      <c r="U113" s="26" t="s">
        <v>430</v>
      </c>
      <c r="V113" s="26" t="s">
        <v>430</v>
      </c>
      <c r="W113" s="26" t="s">
        <v>430</v>
      </c>
      <c r="X113" s="26" t="s">
        <v>430</v>
      </c>
      <c r="Y113" s="26" t="s">
        <v>430</v>
      </c>
      <c r="Z113" s="26" t="s">
        <v>430</v>
      </c>
      <c r="AA113" s="26" t="s">
        <v>430</v>
      </c>
      <c r="AB113" s="26" t="s">
        <v>430</v>
      </c>
      <c r="AC113" s="26" t="s">
        <v>430</v>
      </c>
      <c r="AD113" s="26" t="s">
        <v>430</v>
      </c>
      <c r="AE113" s="144"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70" t="s">
        <v>269</v>
      </c>
      <c r="C114" s="70" t="s">
        <v>463</v>
      </c>
      <c r="D114" s="72"/>
      <c r="E114" s="145">
        <v>3.2400000000000003E-3</v>
      </c>
      <c r="F114" s="145" t="s">
        <v>430</v>
      </c>
      <c r="G114" s="145" t="s">
        <v>430</v>
      </c>
      <c r="H114" s="145">
        <v>2.2130357142857143E-3</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26" t="s">
        <v>430</v>
      </c>
      <c r="Y114" s="26" t="s">
        <v>430</v>
      </c>
      <c r="Z114" s="26" t="s">
        <v>430</v>
      </c>
      <c r="AA114" s="26" t="s">
        <v>430</v>
      </c>
      <c r="AB114" s="26" t="s">
        <v>430</v>
      </c>
      <c r="AC114" s="145" t="s">
        <v>430</v>
      </c>
      <c r="AD114" s="145" t="s">
        <v>430</v>
      </c>
      <c r="AE114" s="144" t="s">
        <v>443</v>
      </c>
      <c r="AF114" s="145" t="s">
        <v>430</v>
      </c>
      <c r="AG114" s="26" t="s">
        <v>430</v>
      </c>
      <c r="AH114" s="26" t="s">
        <v>430</v>
      </c>
      <c r="AI114" s="145" t="s">
        <v>430</v>
      </c>
      <c r="AJ114" s="26" t="s">
        <v>430</v>
      </c>
      <c r="AK114" s="26" t="s">
        <v>430</v>
      </c>
      <c r="AL114" s="49" t="s">
        <v>443</v>
      </c>
    </row>
    <row r="115" spans="1:38" s="2" customFormat="1" ht="26.25" customHeight="1" thickBot="1" x14ac:dyDescent="0.3">
      <c r="A115" s="70" t="s">
        <v>264</v>
      </c>
      <c r="B115" s="70" t="s">
        <v>270</v>
      </c>
      <c r="C115" s="70" t="s">
        <v>271</v>
      </c>
      <c r="D115" s="72"/>
      <c r="E115" s="145" t="s">
        <v>434</v>
      </c>
      <c r="F115" s="145" t="s">
        <v>434</v>
      </c>
      <c r="G115" s="145" t="s">
        <v>434</v>
      </c>
      <c r="H115" s="26" t="s">
        <v>434</v>
      </c>
      <c r="I115" s="26" t="s">
        <v>434</v>
      </c>
      <c r="J115" s="26" t="s">
        <v>434</v>
      </c>
      <c r="K115" s="26" t="s">
        <v>434</v>
      </c>
      <c r="L115" s="26" t="s">
        <v>434</v>
      </c>
      <c r="M115" s="145" t="s">
        <v>434</v>
      </c>
      <c r="N115" s="26" t="s">
        <v>434</v>
      </c>
      <c r="O115" s="26" t="s">
        <v>434</v>
      </c>
      <c r="P115" s="26" t="s">
        <v>434</v>
      </c>
      <c r="Q115" s="26" t="s">
        <v>434</v>
      </c>
      <c r="R115" s="26" t="s">
        <v>434</v>
      </c>
      <c r="S115" s="26" t="s">
        <v>434</v>
      </c>
      <c r="T115" s="26" t="s">
        <v>434</v>
      </c>
      <c r="U115" s="26" t="s">
        <v>434</v>
      </c>
      <c r="V115" s="26" t="s">
        <v>434</v>
      </c>
      <c r="W115" s="145" t="s">
        <v>434</v>
      </c>
      <c r="X115" s="26" t="s">
        <v>434</v>
      </c>
      <c r="Y115" s="26" t="s">
        <v>434</v>
      </c>
      <c r="Z115" s="26" t="s">
        <v>434</v>
      </c>
      <c r="AA115" s="26" t="s">
        <v>434</v>
      </c>
      <c r="AB115" s="26" t="s">
        <v>434</v>
      </c>
      <c r="AC115" s="26" t="s">
        <v>434</v>
      </c>
      <c r="AD115" s="26" t="s">
        <v>434</v>
      </c>
      <c r="AE115" s="144" t="s">
        <v>443</v>
      </c>
      <c r="AF115" s="26" t="s">
        <v>434</v>
      </c>
      <c r="AG115" s="26" t="s">
        <v>434</v>
      </c>
      <c r="AH115" s="145" t="s">
        <v>434</v>
      </c>
      <c r="AI115" s="26" t="s">
        <v>434</v>
      </c>
      <c r="AJ115" s="26" t="s">
        <v>434</v>
      </c>
      <c r="AK115" s="26" t="s">
        <v>434</v>
      </c>
      <c r="AL115" s="49" t="s">
        <v>443</v>
      </c>
    </row>
    <row r="116" spans="1:38" s="2" customFormat="1" ht="26.25" customHeight="1" thickBot="1" x14ac:dyDescent="0.3">
      <c r="A116" s="70" t="s">
        <v>264</v>
      </c>
      <c r="B116" s="70" t="s">
        <v>272</v>
      </c>
      <c r="C116" s="70" t="s">
        <v>464</v>
      </c>
      <c r="D116" s="72"/>
      <c r="E116" s="145">
        <v>0.54309861640059842</v>
      </c>
      <c r="F116" s="145">
        <v>6.2407231811000004E-2</v>
      </c>
      <c r="G116" s="26" t="s">
        <v>430</v>
      </c>
      <c r="H116" s="145">
        <v>1.346584245807799</v>
      </c>
      <c r="I116" s="26" t="s">
        <v>430</v>
      </c>
      <c r="J116" s="26" t="s">
        <v>430</v>
      </c>
      <c r="K116" s="26" t="s">
        <v>430</v>
      </c>
      <c r="L116" s="26" t="s">
        <v>430</v>
      </c>
      <c r="M116" s="26" t="s">
        <v>430</v>
      </c>
      <c r="N116" s="26" t="s">
        <v>430</v>
      </c>
      <c r="O116" s="26" t="s">
        <v>430</v>
      </c>
      <c r="P116" s="26" t="s">
        <v>430</v>
      </c>
      <c r="Q116" s="26" t="s">
        <v>430</v>
      </c>
      <c r="R116" s="26" t="s">
        <v>430</v>
      </c>
      <c r="S116" s="26" t="s">
        <v>430</v>
      </c>
      <c r="T116" s="26" t="s">
        <v>430</v>
      </c>
      <c r="U116" s="26" t="s">
        <v>430</v>
      </c>
      <c r="V116" s="26" t="s">
        <v>430</v>
      </c>
      <c r="W116" s="26" t="s">
        <v>430</v>
      </c>
      <c r="X116" s="26" t="s">
        <v>430</v>
      </c>
      <c r="Y116" s="26" t="s">
        <v>430</v>
      </c>
      <c r="Z116" s="26" t="s">
        <v>430</v>
      </c>
      <c r="AA116" s="26" t="s">
        <v>430</v>
      </c>
      <c r="AB116" s="26" t="s">
        <v>430</v>
      </c>
      <c r="AC116" s="26" t="s">
        <v>430</v>
      </c>
      <c r="AD116" s="26" t="s">
        <v>430</v>
      </c>
      <c r="AE116" s="144"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0"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26" t="s">
        <v>430</v>
      </c>
      <c r="Y117" s="26" t="s">
        <v>430</v>
      </c>
      <c r="Z117" s="26" t="s">
        <v>430</v>
      </c>
      <c r="AA117" s="26" t="s">
        <v>430</v>
      </c>
      <c r="AB117" s="145" t="s">
        <v>430</v>
      </c>
      <c r="AC117" s="145" t="s">
        <v>430</v>
      </c>
      <c r="AD117" s="145" t="s">
        <v>430</v>
      </c>
      <c r="AE117" s="144" t="s">
        <v>443</v>
      </c>
      <c r="AF117" s="145" t="s">
        <v>430</v>
      </c>
      <c r="AG117" s="145" t="s">
        <v>430</v>
      </c>
      <c r="AH117" s="145" t="s">
        <v>430</v>
      </c>
      <c r="AI117" s="145" t="s">
        <v>430</v>
      </c>
      <c r="AJ117" s="26" t="s">
        <v>430</v>
      </c>
      <c r="AK117" s="26" t="s">
        <v>430</v>
      </c>
      <c r="AL117" s="49" t="s">
        <v>443</v>
      </c>
    </row>
    <row r="118" spans="1:38" s="2" customFormat="1" ht="26.25" customHeight="1" thickBot="1" x14ac:dyDescent="0.3">
      <c r="A118" s="70" t="s">
        <v>264</v>
      </c>
      <c r="B118" s="70" t="s">
        <v>275</v>
      </c>
      <c r="C118" s="70" t="s">
        <v>465</v>
      </c>
      <c r="D118" s="72"/>
      <c r="E118" s="145" t="s">
        <v>430</v>
      </c>
      <c r="F118" s="145" t="s">
        <v>430</v>
      </c>
      <c r="G118" s="145" t="s">
        <v>430</v>
      </c>
      <c r="H118" s="145" t="s">
        <v>430</v>
      </c>
      <c r="I118" s="145" t="s">
        <v>430</v>
      </c>
      <c r="J118" s="145" t="s">
        <v>430</v>
      </c>
      <c r="K118" s="145" t="s">
        <v>430</v>
      </c>
      <c r="L118" s="145" t="s">
        <v>430</v>
      </c>
      <c r="M118" s="145" t="s">
        <v>430</v>
      </c>
      <c r="N118" s="26" t="s">
        <v>430</v>
      </c>
      <c r="O118" s="145" t="s">
        <v>430</v>
      </c>
      <c r="P118" s="26" t="s">
        <v>430</v>
      </c>
      <c r="Q118" s="26" t="s">
        <v>430</v>
      </c>
      <c r="R118" s="145" t="s">
        <v>430</v>
      </c>
      <c r="S118" s="145" t="s">
        <v>430</v>
      </c>
      <c r="T118" s="145" t="s">
        <v>430</v>
      </c>
      <c r="U118" s="145" t="s">
        <v>430</v>
      </c>
      <c r="V118" s="145" t="s">
        <v>430</v>
      </c>
      <c r="W118" s="26" t="s">
        <v>430</v>
      </c>
      <c r="X118" s="145" t="s">
        <v>430</v>
      </c>
      <c r="Y118" s="145" t="s">
        <v>430</v>
      </c>
      <c r="Z118" s="26" t="s">
        <v>430</v>
      </c>
      <c r="AA118" s="26" t="s">
        <v>430</v>
      </c>
      <c r="AB118" s="145" t="s">
        <v>430</v>
      </c>
      <c r="AC118" s="26" t="s">
        <v>430</v>
      </c>
      <c r="AD118" s="26" t="s">
        <v>430</v>
      </c>
      <c r="AE118" s="144" t="s">
        <v>443</v>
      </c>
      <c r="AF118" s="145" t="s">
        <v>430</v>
      </c>
      <c r="AG118" s="26" t="s">
        <v>430</v>
      </c>
      <c r="AH118" s="26" t="s">
        <v>430</v>
      </c>
      <c r="AI118" s="145" t="s">
        <v>430</v>
      </c>
      <c r="AJ118" s="26" t="s">
        <v>430</v>
      </c>
      <c r="AK118" s="26" t="s">
        <v>430</v>
      </c>
      <c r="AL118" s="49" t="s">
        <v>443</v>
      </c>
    </row>
    <row r="119" spans="1:38" s="2" customFormat="1" ht="26.25" customHeight="1" thickBot="1" x14ac:dyDescent="0.3">
      <c r="A119" s="70" t="s">
        <v>264</v>
      </c>
      <c r="B119" s="70" t="s">
        <v>276</v>
      </c>
      <c r="C119" s="70" t="s">
        <v>277</v>
      </c>
      <c r="D119" s="72"/>
      <c r="E119" s="145" t="s">
        <v>430</v>
      </c>
      <c r="F119" s="145" t="s">
        <v>430</v>
      </c>
      <c r="G119" s="145" t="s">
        <v>430</v>
      </c>
      <c r="H119" s="145" t="s">
        <v>430</v>
      </c>
      <c r="I119" s="145">
        <v>0.20189963154594262</v>
      </c>
      <c r="J119" s="145">
        <v>3.6575260257657103</v>
      </c>
      <c r="K119" s="145">
        <v>3.6575260257657103</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26" t="s">
        <v>430</v>
      </c>
      <c r="Y119" s="26" t="s">
        <v>430</v>
      </c>
      <c r="Z119" s="26" t="s">
        <v>430</v>
      </c>
      <c r="AA119" s="26" t="s">
        <v>430</v>
      </c>
      <c r="AB119" s="145" t="s">
        <v>430</v>
      </c>
      <c r="AC119" s="145" t="s">
        <v>430</v>
      </c>
      <c r="AD119" s="145" t="s">
        <v>430</v>
      </c>
      <c r="AE119" s="144" t="s">
        <v>443</v>
      </c>
      <c r="AF119" s="145" t="s">
        <v>430</v>
      </c>
      <c r="AG119" s="145" t="s">
        <v>430</v>
      </c>
      <c r="AH119" s="145" t="s">
        <v>430</v>
      </c>
      <c r="AI119" s="145" t="s">
        <v>430</v>
      </c>
      <c r="AJ119" s="145" t="s">
        <v>430</v>
      </c>
      <c r="AK119" s="26" t="s">
        <v>430</v>
      </c>
      <c r="AL119" s="49" t="s">
        <v>443</v>
      </c>
    </row>
    <row r="120" spans="1:38" s="2" customFormat="1" ht="26.25" customHeight="1" thickBot="1" x14ac:dyDescent="0.3">
      <c r="A120" s="70" t="s">
        <v>264</v>
      </c>
      <c r="B120" s="70" t="s">
        <v>278</v>
      </c>
      <c r="C120" s="70" t="s">
        <v>279</v>
      </c>
      <c r="D120" s="72"/>
      <c r="E120" s="145" t="s">
        <v>430</v>
      </c>
      <c r="F120" s="145" t="s">
        <v>430</v>
      </c>
      <c r="G120" s="145" t="s">
        <v>430</v>
      </c>
      <c r="H120" s="145" t="s">
        <v>430</v>
      </c>
      <c r="I120" s="145" t="s">
        <v>430</v>
      </c>
      <c r="J120" s="145" t="s">
        <v>430</v>
      </c>
      <c r="K120" s="145" t="s">
        <v>430</v>
      </c>
      <c r="L120" s="145" t="s">
        <v>430</v>
      </c>
      <c r="M120" s="145" t="s">
        <v>430</v>
      </c>
      <c r="N120" s="26" t="s">
        <v>430</v>
      </c>
      <c r="O120" s="145" t="s">
        <v>430</v>
      </c>
      <c r="P120" s="26" t="s">
        <v>430</v>
      </c>
      <c r="Q120" s="26" t="s">
        <v>430</v>
      </c>
      <c r="R120" s="145" t="s">
        <v>430</v>
      </c>
      <c r="S120" s="145" t="s">
        <v>430</v>
      </c>
      <c r="T120" s="145" t="s">
        <v>430</v>
      </c>
      <c r="U120" s="145" t="s">
        <v>430</v>
      </c>
      <c r="V120" s="145" t="s">
        <v>430</v>
      </c>
      <c r="W120" s="26" t="s">
        <v>430</v>
      </c>
      <c r="X120" s="145" t="s">
        <v>430</v>
      </c>
      <c r="Y120" s="145" t="s">
        <v>430</v>
      </c>
      <c r="Z120" s="26" t="s">
        <v>430</v>
      </c>
      <c r="AA120" s="26" t="s">
        <v>430</v>
      </c>
      <c r="AB120" s="145" t="s">
        <v>430</v>
      </c>
      <c r="AC120" s="26" t="s">
        <v>430</v>
      </c>
      <c r="AD120" s="26" t="s">
        <v>430</v>
      </c>
      <c r="AE120" s="144" t="s">
        <v>443</v>
      </c>
      <c r="AF120" s="145" t="s">
        <v>430</v>
      </c>
      <c r="AG120" s="26" t="s">
        <v>430</v>
      </c>
      <c r="AH120" s="26" t="s">
        <v>430</v>
      </c>
      <c r="AI120" s="145" t="s">
        <v>430</v>
      </c>
      <c r="AJ120" s="26" t="s">
        <v>430</v>
      </c>
      <c r="AK120" s="26" t="s">
        <v>430</v>
      </c>
      <c r="AL120" s="49" t="s">
        <v>443</v>
      </c>
    </row>
    <row r="121" spans="1:38" s="2" customFormat="1" ht="26.25" customHeight="1" thickBot="1" x14ac:dyDescent="0.3">
      <c r="A121" s="70" t="s">
        <v>264</v>
      </c>
      <c r="B121" s="70" t="s">
        <v>280</v>
      </c>
      <c r="C121" s="70" t="s">
        <v>281</v>
      </c>
      <c r="D121" s="72" t="s">
        <v>282</v>
      </c>
      <c r="E121" s="145" t="s">
        <v>430</v>
      </c>
      <c r="F121" s="145">
        <v>0.73217178501378277</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26" t="s">
        <v>430</v>
      </c>
      <c r="Y121" s="26" t="s">
        <v>430</v>
      </c>
      <c r="Z121" s="26" t="s">
        <v>430</v>
      </c>
      <c r="AA121" s="26" t="s">
        <v>430</v>
      </c>
      <c r="AB121" s="145" t="s">
        <v>430</v>
      </c>
      <c r="AC121" s="145" t="s">
        <v>430</v>
      </c>
      <c r="AD121" s="145" t="s">
        <v>430</v>
      </c>
      <c r="AE121" s="144" t="s">
        <v>443</v>
      </c>
      <c r="AF121" s="145" t="s">
        <v>430</v>
      </c>
      <c r="AG121" s="145" t="s">
        <v>430</v>
      </c>
      <c r="AH121" s="145" t="s">
        <v>430</v>
      </c>
      <c r="AI121" s="145" t="s">
        <v>430</v>
      </c>
      <c r="AJ121" s="145" t="s">
        <v>430</v>
      </c>
      <c r="AK121" s="26" t="s">
        <v>430</v>
      </c>
      <c r="AL121" s="49" t="s">
        <v>443</v>
      </c>
    </row>
    <row r="122" spans="1:38" s="2" customFormat="1" ht="26.25" customHeight="1" thickBot="1" x14ac:dyDescent="0.3">
      <c r="A122" s="70" t="s">
        <v>264</v>
      </c>
      <c r="B122" s="70" t="s">
        <v>283</v>
      </c>
      <c r="C122" s="70" t="s">
        <v>284</v>
      </c>
      <c r="D122" s="72"/>
      <c r="E122" s="145" t="s">
        <v>430</v>
      </c>
      <c r="F122" s="145" t="s">
        <v>430</v>
      </c>
      <c r="G122" s="145" t="s">
        <v>430</v>
      </c>
      <c r="H122" s="145" t="s">
        <v>430</v>
      </c>
      <c r="I122" s="145" t="s">
        <v>430</v>
      </c>
      <c r="J122" s="145" t="s">
        <v>430</v>
      </c>
      <c r="K122" s="145" t="s">
        <v>430</v>
      </c>
      <c r="L122" s="145" t="s">
        <v>430</v>
      </c>
      <c r="M122" s="145" t="s">
        <v>430</v>
      </c>
      <c r="N122" s="26" t="s">
        <v>430</v>
      </c>
      <c r="O122" s="145" t="s">
        <v>430</v>
      </c>
      <c r="P122" s="26" t="s">
        <v>430</v>
      </c>
      <c r="Q122" s="26" t="s">
        <v>430</v>
      </c>
      <c r="R122" s="145" t="s">
        <v>430</v>
      </c>
      <c r="S122" s="145" t="s">
        <v>430</v>
      </c>
      <c r="T122" s="145" t="s">
        <v>430</v>
      </c>
      <c r="U122" s="145" t="s">
        <v>430</v>
      </c>
      <c r="V122" s="145" t="s">
        <v>430</v>
      </c>
      <c r="W122" s="26" t="s">
        <v>430</v>
      </c>
      <c r="X122" s="145" t="s">
        <v>430</v>
      </c>
      <c r="Y122" s="145" t="s">
        <v>430</v>
      </c>
      <c r="Z122" s="26" t="s">
        <v>430</v>
      </c>
      <c r="AA122" s="26" t="s">
        <v>430</v>
      </c>
      <c r="AB122" s="145" t="s">
        <v>430</v>
      </c>
      <c r="AC122" s="145">
        <v>3.4127611000000002E-2</v>
      </c>
      <c r="AD122" s="26" t="s">
        <v>430</v>
      </c>
      <c r="AE122" s="144" t="s">
        <v>443</v>
      </c>
      <c r="AF122" s="145" t="s">
        <v>430</v>
      </c>
      <c r="AG122" s="26" t="s">
        <v>430</v>
      </c>
      <c r="AH122" s="26" t="s">
        <v>430</v>
      </c>
      <c r="AI122" s="145" t="s">
        <v>430</v>
      </c>
      <c r="AJ122" s="26" t="s">
        <v>430</v>
      </c>
      <c r="AK122" s="26" t="s">
        <v>430</v>
      </c>
      <c r="AL122" s="49" t="s">
        <v>443</v>
      </c>
    </row>
    <row r="123" spans="1:38" s="2" customFormat="1" ht="26.25" customHeight="1" thickBot="1" x14ac:dyDescent="0.3">
      <c r="A123" s="70" t="s">
        <v>264</v>
      </c>
      <c r="B123" s="70" t="s">
        <v>285</v>
      </c>
      <c r="C123" s="70" t="s">
        <v>286</v>
      </c>
      <c r="D123" s="72"/>
      <c r="E123" s="145">
        <v>5.8634640146596591E-2</v>
      </c>
      <c r="F123" s="145">
        <v>0.122299166422529</v>
      </c>
      <c r="G123" s="145">
        <v>7.9462381242968588E-3</v>
      </c>
      <c r="H123" s="145">
        <v>5.7069324232194373E-2</v>
      </c>
      <c r="I123" s="145">
        <v>0.14812200164282219</v>
      </c>
      <c r="J123" s="145">
        <v>0.1552556671718465</v>
      </c>
      <c r="K123" s="145">
        <v>0.15763355568152124</v>
      </c>
      <c r="L123" s="145">
        <v>1.8790050290508526E-2</v>
      </c>
      <c r="M123" s="145">
        <v>1.9015079898792262</v>
      </c>
      <c r="N123" s="145">
        <v>1.5667849838377681E-3</v>
      </c>
      <c r="O123" s="145">
        <v>1.4616291806614787E-2</v>
      </c>
      <c r="P123" s="145">
        <v>2.8952914268962054E-3</v>
      </c>
      <c r="Q123" s="145">
        <v>8.9093593833953496E-5</v>
      </c>
      <c r="R123" s="145">
        <v>2.4937914713513581E-3</v>
      </c>
      <c r="S123" s="145">
        <v>1.0517126444852247E-3</v>
      </c>
      <c r="T123" s="145">
        <v>8.3232357156298872E-4</v>
      </c>
      <c r="U123" s="145">
        <v>6.6287991207860915E-4</v>
      </c>
      <c r="V123" s="145">
        <v>1.262611487996522E-2</v>
      </c>
      <c r="W123" s="145">
        <v>1.1889442548373829E-2</v>
      </c>
      <c r="X123" s="145">
        <v>1.9164146650218006E-6</v>
      </c>
      <c r="Y123" s="145">
        <v>5.6627898802157443E-6</v>
      </c>
      <c r="Z123" s="145">
        <v>1.8824813863848238E-6</v>
      </c>
      <c r="AA123" s="145">
        <v>1.1825946292158983E-6</v>
      </c>
      <c r="AB123" s="145">
        <v>1.0644280560838268E-5</v>
      </c>
      <c r="AC123" s="145" t="s">
        <v>430</v>
      </c>
      <c r="AD123" s="145" t="s">
        <v>430</v>
      </c>
      <c r="AE123" s="144" t="s">
        <v>443</v>
      </c>
      <c r="AF123" s="145" t="s">
        <v>430</v>
      </c>
      <c r="AG123" s="26" t="s">
        <v>430</v>
      </c>
      <c r="AH123" s="26" t="s">
        <v>430</v>
      </c>
      <c r="AI123" s="26" t="s">
        <v>430</v>
      </c>
      <c r="AJ123" s="26" t="s">
        <v>430</v>
      </c>
      <c r="AK123" s="145">
        <v>23.778885096747658</v>
      </c>
      <c r="AL123" s="49" t="s">
        <v>481</v>
      </c>
    </row>
    <row r="124" spans="1:38" s="2" customFormat="1" ht="26.25" customHeight="1" thickBot="1" x14ac:dyDescent="0.3">
      <c r="A124" s="70" t="s">
        <v>264</v>
      </c>
      <c r="B124" s="70" t="s">
        <v>287</v>
      </c>
      <c r="C124" s="70"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26" t="s">
        <v>434</v>
      </c>
      <c r="AA124" s="26" t="s">
        <v>434</v>
      </c>
      <c r="AB124" s="145" t="s">
        <v>434</v>
      </c>
      <c r="AC124" s="145" t="s">
        <v>434</v>
      </c>
      <c r="AD124" s="26" t="s">
        <v>434</v>
      </c>
      <c r="AE124" s="144" t="s">
        <v>443</v>
      </c>
      <c r="AF124" s="145" t="s">
        <v>434</v>
      </c>
      <c r="AG124" s="26" t="s">
        <v>434</v>
      </c>
      <c r="AH124" s="145" t="s">
        <v>434</v>
      </c>
      <c r="AI124" s="145" t="s">
        <v>434</v>
      </c>
      <c r="AJ124" s="26" t="s">
        <v>434</v>
      </c>
      <c r="AK124" s="26" t="s">
        <v>434</v>
      </c>
      <c r="AL124" s="49" t="s">
        <v>430</v>
      </c>
    </row>
    <row r="125" spans="1:38" s="2" customFormat="1" ht="26.25" customHeight="1" thickBot="1" x14ac:dyDescent="0.3">
      <c r="A125" s="70" t="s">
        <v>289</v>
      </c>
      <c r="B125" s="70" t="s">
        <v>290</v>
      </c>
      <c r="C125" s="70" t="s">
        <v>291</v>
      </c>
      <c r="D125" s="72"/>
      <c r="E125" s="145" t="s">
        <v>430</v>
      </c>
      <c r="F125" s="145">
        <v>7.9060523999999993E-2</v>
      </c>
      <c r="G125" s="145" t="s">
        <v>430</v>
      </c>
      <c r="H125" s="26" t="s">
        <v>430</v>
      </c>
      <c r="I125" s="145">
        <v>7.926600000000001E-5</v>
      </c>
      <c r="J125" s="145">
        <v>5.2603800000000005E-4</v>
      </c>
      <c r="K125" s="145">
        <v>1.112126E-3</v>
      </c>
      <c r="L125" s="145" t="s">
        <v>430</v>
      </c>
      <c r="M125" s="145" t="s">
        <v>430</v>
      </c>
      <c r="N125" s="26" t="s">
        <v>430</v>
      </c>
      <c r="O125" s="26" t="s">
        <v>430</v>
      </c>
      <c r="P125" s="26" t="s">
        <v>430</v>
      </c>
      <c r="Q125" s="26" t="s">
        <v>430</v>
      </c>
      <c r="R125" s="26" t="s">
        <v>430</v>
      </c>
      <c r="S125" s="26" t="s">
        <v>430</v>
      </c>
      <c r="T125" s="26" t="s">
        <v>430</v>
      </c>
      <c r="U125" s="26" t="s">
        <v>430</v>
      </c>
      <c r="V125" s="26" t="s">
        <v>430</v>
      </c>
      <c r="W125" s="26" t="s">
        <v>430</v>
      </c>
      <c r="X125" s="26" t="s">
        <v>430</v>
      </c>
      <c r="Y125" s="26" t="s">
        <v>430</v>
      </c>
      <c r="Z125" s="26" t="s">
        <v>430</v>
      </c>
      <c r="AA125" s="26" t="s">
        <v>430</v>
      </c>
      <c r="AB125" s="26" t="s">
        <v>430</v>
      </c>
      <c r="AC125" s="26" t="s">
        <v>430</v>
      </c>
      <c r="AD125" s="26" t="s">
        <v>430</v>
      </c>
      <c r="AE125" s="144" t="s">
        <v>443</v>
      </c>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0" t="s">
        <v>293</v>
      </c>
      <c r="D126" s="72"/>
      <c r="E126" s="26" t="s">
        <v>430</v>
      </c>
      <c r="F126" s="26" t="s">
        <v>430</v>
      </c>
      <c r="G126" s="26" t="s">
        <v>430</v>
      </c>
      <c r="H126" s="145">
        <v>9.0959999999999999E-2</v>
      </c>
      <c r="I126" s="26" t="s">
        <v>430</v>
      </c>
      <c r="J126" s="26" t="s">
        <v>430</v>
      </c>
      <c r="K126" s="26" t="s">
        <v>430</v>
      </c>
      <c r="L126" s="26" t="s">
        <v>430</v>
      </c>
      <c r="M126" s="26" t="s">
        <v>430</v>
      </c>
      <c r="N126" s="26" t="s">
        <v>430</v>
      </c>
      <c r="O126" s="26" t="s">
        <v>430</v>
      </c>
      <c r="P126" s="26" t="s">
        <v>430</v>
      </c>
      <c r="Q126" s="26" t="s">
        <v>430</v>
      </c>
      <c r="R126" s="26" t="s">
        <v>430</v>
      </c>
      <c r="S126" s="26" t="s">
        <v>430</v>
      </c>
      <c r="T126" s="26" t="s">
        <v>430</v>
      </c>
      <c r="U126" s="26" t="s">
        <v>430</v>
      </c>
      <c r="V126" s="26" t="s">
        <v>430</v>
      </c>
      <c r="W126" s="26" t="s">
        <v>430</v>
      </c>
      <c r="X126" s="26" t="s">
        <v>430</v>
      </c>
      <c r="Y126" s="26" t="s">
        <v>430</v>
      </c>
      <c r="Z126" s="26" t="s">
        <v>430</v>
      </c>
      <c r="AA126" s="26" t="s">
        <v>430</v>
      </c>
      <c r="AB126" s="26" t="s">
        <v>430</v>
      </c>
      <c r="AC126" s="26" t="s">
        <v>430</v>
      </c>
      <c r="AD126" s="26" t="s">
        <v>430</v>
      </c>
      <c r="AE126" s="144" t="s">
        <v>443</v>
      </c>
      <c r="AF126" s="26" t="s">
        <v>430</v>
      </c>
      <c r="AG126" s="26" t="s">
        <v>430</v>
      </c>
      <c r="AH126" s="26" t="s">
        <v>430</v>
      </c>
      <c r="AI126" s="26" t="s">
        <v>430</v>
      </c>
      <c r="AJ126" s="26" t="s">
        <v>430</v>
      </c>
      <c r="AK126" s="145">
        <v>369.57080000000002</v>
      </c>
      <c r="AL126" s="49" t="s">
        <v>468</v>
      </c>
    </row>
    <row r="127" spans="1:38" s="2" customFormat="1" ht="26.25" customHeight="1" thickBot="1" x14ac:dyDescent="0.3">
      <c r="A127" s="70" t="s">
        <v>289</v>
      </c>
      <c r="B127" s="70" t="s">
        <v>294</v>
      </c>
      <c r="C127" s="70" t="s">
        <v>295</v>
      </c>
      <c r="D127" s="72"/>
      <c r="E127" s="26" t="s">
        <v>430</v>
      </c>
      <c r="F127" s="145" t="s">
        <v>430</v>
      </c>
      <c r="G127" s="145" t="s">
        <v>430</v>
      </c>
      <c r="H127" s="145" t="s">
        <v>429</v>
      </c>
      <c r="I127" s="145" t="s">
        <v>430</v>
      </c>
      <c r="J127" s="145" t="s">
        <v>430</v>
      </c>
      <c r="K127" s="145" t="s">
        <v>430</v>
      </c>
      <c r="L127" s="145" t="s">
        <v>430</v>
      </c>
      <c r="M127" s="26" t="s">
        <v>430</v>
      </c>
      <c r="N127" s="145" t="s">
        <v>430</v>
      </c>
      <c r="O127" s="145" t="s">
        <v>430</v>
      </c>
      <c r="P127" s="145" t="s">
        <v>430</v>
      </c>
      <c r="Q127" s="145" t="s">
        <v>430</v>
      </c>
      <c r="R127" s="145" t="s">
        <v>430</v>
      </c>
      <c r="S127" s="145" t="s">
        <v>430</v>
      </c>
      <c r="T127" s="145" t="s">
        <v>430</v>
      </c>
      <c r="U127" s="26" t="s">
        <v>430</v>
      </c>
      <c r="V127" s="145" t="s">
        <v>430</v>
      </c>
      <c r="W127" s="145" t="s">
        <v>430</v>
      </c>
      <c r="X127" s="145" t="s">
        <v>430</v>
      </c>
      <c r="Y127" s="145" t="s">
        <v>430</v>
      </c>
      <c r="Z127" s="145" t="s">
        <v>430</v>
      </c>
      <c r="AA127" s="145" t="s">
        <v>430</v>
      </c>
      <c r="AB127" s="145" t="s">
        <v>430</v>
      </c>
      <c r="AC127" s="26" t="s">
        <v>430</v>
      </c>
      <c r="AD127" s="145" t="s">
        <v>430</v>
      </c>
      <c r="AE127" s="144" t="s">
        <v>443</v>
      </c>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0" t="s">
        <v>296</v>
      </c>
      <c r="C128" s="70" t="s">
        <v>297</v>
      </c>
      <c r="D128" s="72" t="s">
        <v>298</v>
      </c>
      <c r="E128" s="26" t="s">
        <v>434</v>
      </c>
      <c r="F128" s="26" t="s">
        <v>434</v>
      </c>
      <c r="G128" s="26" t="s">
        <v>434</v>
      </c>
      <c r="H128" s="26" t="s">
        <v>434</v>
      </c>
      <c r="I128" s="145" t="s">
        <v>434</v>
      </c>
      <c r="J128" s="145" t="s">
        <v>434</v>
      </c>
      <c r="K128" s="145" t="s">
        <v>434</v>
      </c>
      <c r="L128" s="26" t="s">
        <v>434</v>
      </c>
      <c r="M128" s="26" t="s">
        <v>434</v>
      </c>
      <c r="N128" s="26" t="s">
        <v>434</v>
      </c>
      <c r="O128" s="26" t="s">
        <v>434</v>
      </c>
      <c r="P128" s="26" t="s">
        <v>434</v>
      </c>
      <c r="Q128" s="26" t="s">
        <v>434</v>
      </c>
      <c r="R128" s="26" t="s">
        <v>434</v>
      </c>
      <c r="S128" s="26" t="s">
        <v>434</v>
      </c>
      <c r="T128" s="26" t="s">
        <v>434</v>
      </c>
      <c r="U128" s="26" t="s">
        <v>434</v>
      </c>
      <c r="V128" s="26" t="s">
        <v>434</v>
      </c>
      <c r="W128" s="26" t="s">
        <v>434</v>
      </c>
      <c r="X128" s="26" t="s">
        <v>434</v>
      </c>
      <c r="Y128" s="26" t="s">
        <v>434</v>
      </c>
      <c r="Z128" s="26" t="s">
        <v>434</v>
      </c>
      <c r="AA128" s="26" t="s">
        <v>434</v>
      </c>
      <c r="AB128" s="26" t="s">
        <v>434</v>
      </c>
      <c r="AC128" s="26" t="s">
        <v>434</v>
      </c>
      <c r="AD128" s="26" t="s">
        <v>434</v>
      </c>
      <c r="AE128" s="144" t="s">
        <v>443</v>
      </c>
      <c r="AF128" s="26" t="s">
        <v>434</v>
      </c>
      <c r="AG128" s="26" t="s">
        <v>434</v>
      </c>
      <c r="AH128" s="26" t="s">
        <v>434</v>
      </c>
      <c r="AI128" s="26" t="s">
        <v>434</v>
      </c>
      <c r="AJ128" s="26" t="s">
        <v>434</v>
      </c>
      <c r="AK128" s="145" t="s">
        <v>434</v>
      </c>
      <c r="AL128" s="49" t="s">
        <v>469</v>
      </c>
    </row>
    <row r="129" spans="1:38" s="2" customFormat="1" ht="26.25" customHeight="1" thickBot="1" x14ac:dyDescent="0.3">
      <c r="A129" s="70" t="s">
        <v>289</v>
      </c>
      <c r="B129" s="70" t="s">
        <v>299</v>
      </c>
      <c r="C129" s="70" t="s">
        <v>300</v>
      </c>
      <c r="D129" s="72" t="s">
        <v>298</v>
      </c>
      <c r="E129" s="26" t="s">
        <v>434</v>
      </c>
      <c r="F129" s="26" t="s">
        <v>434</v>
      </c>
      <c r="G129" s="26" t="s">
        <v>434</v>
      </c>
      <c r="H129" s="26" t="s">
        <v>434</v>
      </c>
      <c r="I129" s="26" t="s">
        <v>434</v>
      </c>
      <c r="J129" s="26" t="s">
        <v>434</v>
      </c>
      <c r="K129" s="26" t="s">
        <v>434</v>
      </c>
      <c r="L129" s="26" t="s">
        <v>434</v>
      </c>
      <c r="M129" s="26" t="s">
        <v>434</v>
      </c>
      <c r="N129" s="26" t="s">
        <v>434</v>
      </c>
      <c r="O129" s="26" t="s">
        <v>434</v>
      </c>
      <c r="P129" s="26" t="s">
        <v>434</v>
      </c>
      <c r="Q129" s="26" t="s">
        <v>434</v>
      </c>
      <c r="R129" s="26" t="s">
        <v>434</v>
      </c>
      <c r="S129" s="26" t="s">
        <v>434</v>
      </c>
      <c r="T129" s="26" t="s">
        <v>434</v>
      </c>
      <c r="U129" s="26" t="s">
        <v>434</v>
      </c>
      <c r="V129" s="26" t="s">
        <v>434</v>
      </c>
      <c r="W129" s="26" t="s">
        <v>434</v>
      </c>
      <c r="X129" s="26" t="s">
        <v>434</v>
      </c>
      <c r="Y129" s="26" t="s">
        <v>434</v>
      </c>
      <c r="Z129" s="26" t="s">
        <v>434</v>
      </c>
      <c r="AA129" s="26" t="s">
        <v>434</v>
      </c>
      <c r="AB129" s="26" t="s">
        <v>434</v>
      </c>
      <c r="AC129" s="26" t="s">
        <v>434</v>
      </c>
      <c r="AD129" s="26" t="s">
        <v>434</v>
      </c>
      <c r="AE129" s="144" t="s">
        <v>443</v>
      </c>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0" t="s">
        <v>302</v>
      </c>
      <c r="C130" s="70" t="s">
        <v>303</v>
      </c>
      <c r="D130" s="72" t="s">
        <v>298</v>
      </c>
      <c r="E130" s="26" t="s">
        <v>431</v>
      </c>
      <c r="F130" s="145" t="s">
        <v>431</v>
      </c>
      <c r="G130" s="26" t="s">
        <v>431</v>
      </c>
      <c r="H130" s="26" t="s">
        <v>431</v>
      </c>
      <c r="I130" s="145" t="s">
        <v>431</v>
      </c>
      <c r="J130" s="145" t="s">
        <v>431</v>
      </c>
      <c r="K130" s="145" t="s">
        <v>431</v>
      </c>
      <c r="L130" s="26" t="s">
        <v>431</v>
      </c>
      <c r="M130" s="26" t="s">
        <v>431</v>
      </c>
      <c r="N130" s="26" t="s">
        <v>431</v>
      </c>
      <c r="O130" s="26" t="s">
        <v>431</v>
      </c>
      <c r="P130" s="26" t="s">
        <v>431</v>
      </c>
      <c r="Q130" s="26" t="s">
        <v>431</v>
      </c>
      <c r="R130" s="26" t="s">
        <v>431</v>
      </c>
      <c r="S130" s="26" t="s">
        <v>431</v>
      </c>
      <c r="T130" s="26" t="s">
        <v>431</v>
      </c>
      <c r="U130" s="26" t="s">
        <v>431</v>
      </c>
      <c r="V130" s="26" t="s">
        <v>431</v>
      </c>
      <c r="W130" s="26" t="s">
        <v>431</v>
      </c>
      <c r="X130" s="26" t="s">
        <v>431</v>
      </c>
      <c r="Y130" s="26" t="s">
        <v>431</v>
      </c>
      <c r="Z130" s="26" t="s">
        <v>431</v>
      </c>
      <c r="AA130" s="26" t="s">
        <v>431</v>
      </c>
      <c r="AB130" s="26" t="s">
        <v>431</v>
      </c>
      <c r="AC130" s="26" t="s">
        <v>431</v>
      </c>
      <c r="AD130" s="26" t="s">
        <v>431</v>
      </c>
      <c r="AE130" s="144" t="s">
        <v>443</v>
      </c>
      <c r="AF130" s="26" t="s">
        <v>431</v>
      </c>
      <c r="AG130" s="26" t="s">
        <v>431</v>
      </c>
      <c r="AH130" s="26" t="s">
        <v>431</v>
      </c>
      <c r="AI130" s="26" t="s">
        <v>431</v>
      </c>
      <c r="AJ130" s="26" t="s">
        <v>431</v>
      </c>
      <c r="AK130" s="26" t="s">
        <v>431</v>
      </c>
      <c r="AL130" s="49" t="s">
        <v>301</v>
      </c>
    </row>
    <row r="131" spans="1:38" s="2" customFormat="1" ht="26.25" customHeight="1" thickBot="1" x14ac:dyDescent="0.3">
      <c r="A131" s="70" t="s">
        <v>289</v>
      </c>
      <c r="B131" s="70" t="s">
        <v>304</v>
      </c>
      <c r="C131" s="70" t="s">
        <v>305</v>
      </c>
      <c r="D131" s="72" t="s">
        <v>298</v>
      </c>
      <c r="E131" s="26" t="s">
        <v>434</v>
      </c>
      <c r="F131" s="145" t="s">
        <v>434</v>
      </c>
      <c r="G131" s="26" t="s">
        <v>434</v>
      </c>
      <c r="H131" s="26" t="s">
        <v>434</v>
      </c>
      <c r="I131" s="145" t="s">
        <v>434</v>
      </c>
      <c r="J131" s="145" t="s">
        <v>434</v>
      </c>
      <c r="K131" s="145" t="s">
        <v>434</v>
      </c>
      <c r="L131" s="26" t="s">
        <v>434</v>
      </c>
      <c r="M131" s="26" t="s">
        <v>434</v>
      </c>
      <c r="N131" s="26" t="s">
        <v>434</v>
      </c>
      <c r="O131" s="26" t="s">
        <v>434</v>
      </c>
      <c r="P131" s="26" t="s">
        <v>434</v>
      </c>
      <c r="Q131" s="26" t="s">
        <v>434</v>
      </c>
      <c r="R131" s="26" t="s">
        <v>434</v>
      </c>
      <c r="S131" s="26" t="s">
        <v>434</v>
      </c>
      <c r="T131" s="26" t="s">
        <v>434</v>
      </c>
      <c r="U131" s="26" t="s">
        <v>434</v>
      </c>
      <c r="V131" s="26" t="s">
        <v>434</v>
      </c>
      <c r="W131" s="26" t="s">
        <v>434</v>
      </c>
      <c r="X131" s="26" t="s">
        <v>434</v>
      </c>
      <c r="Y131" s="26" t="s">
        <v>434</v>
      </c>
      <c r="Z131" s="26" t="s">
        <v>434</v>
      </c>
      <c r="AA131" s="26" t="s">
        <v>434</v>
      </c>
      <c r="AB131" s="26" t="s">
        <v>434</v>
      </c>
      <c r="AC131" s="26" t="s">
        <v>434</v>
      </c>
      <c r="AD131" s="26" t="s">
        <v>434</v>
      </c>
      <c r="AE131" s="144" t="s">
        <v>443</v>
      </c>
      <c r="AF131" s="26" t="s">
        <v>434</v>
      </c>
      <c r="AG131" s="26" t="s">
        <v>434</v>
      </c>
      <c r="AH131" s="26" t="s">
        <v>434</v>
      </c>
      <c r="AI131" s="26" t="s">
        <v>434</v>
      </c>
      <c r="AJ131" s="26" t="s">
        <v>434</v>
      </c>
      <c r="AK131" s="26" t="s">
        <v>434</v>
      </c>
      <c r="AL131" s="49" t="s">
        <v>301</v>
      </c>
    </row>
    <row r="132" spans="1:38" s="2" customFormat="1" ht="26.25" customHeight="1" thickBot="1" x14ac:dyDescent="0.3">
      <c r="A132" s="70" t="s">
        <v>289</v>
      </c>
      <c r="B132" s="70" t="s">
        <v>306</v>
      </c>
      <c r="C132" s="70" t="s">
        <v>307</v>
      </c>
      <c r="D132" s="72" t="s">
        <v>298</v>
      </c>
      <c r="E132" s="26" t="s">
        <v>434</v>
      </c>
      <c r="F132" s="145" t="s">
        <v>434</v>
      </c>
      <c r="G132" s="26" t="s">
        <v>434</v>
      </c>
      <c r="H132" s="26" t="s">
        <v>434</v>
      </c>
      <c r="I132" s="26" t="s">
        <v>434</v>
      </c>
      <c r="J132" s="26" t="s">
        <v>434</v>
      </c>
      <c r="K132" s="26" t="s">
        <v>434</v>
      </c>
      <c r="L132" s="26" t="s">
        <v>434</v>
      </c>
      <c r="M132" s="26" t="s">
        <v>434</v>
      </c>
      <c r="N132" s="26" t="s">
        <v>434</v>
      </c>
      <c r="O132" s="26" t="s">
        <v>434</v>
      </c>
      <c r="P132" s="26" t="s">
        <v>434</v>
      </c>
      <c r="Q132" s="26" t="s">
        <v>434</v>
      </c>
      <c r="R132" s="26" t="s">
        <v>434</v>
      </c>
      <c r="S132" s="26" t="s">
        <v>434</v>
      </c>
      <c r="T132" s="26" t="s">
        <v>434</v>
      </c>
      <c r="U132" s="26" t="s">
        <v>434</v>
      </c>
      <c r="V132" s="26" t="s">
        <v>434</v>
      </c>
      <c r="W132" s="26" t="s">
        <v>434</v>
      </c>
      <c r="X132" s="26" t="s">
        <v>434</v>
      </c>
      <c r="Y132" s="26" t="s">
        <v>434</v>
      </c>
      <c r="Z132" s="26" t="s">
        <v>434</v>
      </c>
      <c r="AA132" s="26" t="s">
        <v>434</v>
      </c>
      <c r="AB132" s="26" t="s">
        <v>434</v>
      </c>
      <c r="AC132" s="26" t="s">
        <v>434</v>
      </c>
      <c r="AD132" s="26" t="s">
        <v>434</v>
      </c>
      <c r="AE132" s="144" t="s">
        <v>443</v>
      </c>
      <c r="AF132" s="26" t="s">
        <v>434</v>
      </c>
      <c r="AG132" s="26" t="s">
        <v>434</v>
      </c>
      <c r="AH132" s="26" t="s">
        <v>434</v>
      </c>
      <c r="AI132" s="26" t="s">
        <v>434</v>
      </c>
      <c r="AJ132" s="26" t="s">
        <v>434</v>
      </c>
      <c r="AK132" s="145" t="s">
        <v>434</v>
      </c>
      <c r="AL132" s="49" t="s">
        <v>443</v>
      </c>
    </row>
    <row r="133" spans="1:38" s="2" customFormat="1" ht="26.25" customHeight="1" thickBot="1" x14ac:dyDescent="0.3">
      <c r="A133" s="70" t="s">
        <v>289</v>
      </c>
      <c r="B133" s="70" t="s">
        <v>308</v>
      </c>
      <c r="C133" s="70" t="s">
        <v>309</v>
      </c>
      <c r="D133" s="72" t="s">
        <v>298</v>
      </c>
      <c r="E133" s="26" t="s">
        <v>431</v>
      </c>
      <c r="F133" s="26" t="s">
        <v>431</v>
      </c>
      <c r="G133" s="26" t="s">
        <v>431</v>
      </c>
      <c r="H133" s="26" t="s">
        <v>430</v>
      </c>
      <c r="I133" s="145">
        <v>1.0253850000000002E-3</v>
      </c>
      <c r="J133" s="145">
        <v>1.0253850000000002E-3</v>
      </c>
      <c r="K133" s="145">
        <v>1.1394479999999999E-3</v>
      </c>
      <c r="L133" s="145">
        <v>5.1269250000000009E-4</v>
      </c>
      <c r="M133" s="26" t="s">
        <v>431</v>
      </c>
      <c r="N133" s="145">
        <v>8.8738649999999994E-4</v>
      </c>
      <c r="O133" s="145">
        <v>1.4863650000000001E-4</v>
      </c>
      <c r="P133" s="145">
        <v>1.7522772773671765E-2</v>
      </c>
      <c r="Q133" s="145">
        <v>4.0217550000000001E-4</v>
      </c>
      <c r="R133" s="145">
        <v>4.00698E-4</v>
      </c>
      <c r="S133" s="145">
        <v>3.6730650000000003E-4</v>
      </c>
      <c r="T133" s="145">
        <v>5.121015E-4</v>
      </c>
      <c r="U133" s="145">
        <v>5.8449900000000004E-4</v>
      </c>
      <c r="V133" s="145">
        <v>4.7315460000000005E-3</v>
      </c>
      <c r="W133" s="145">
        <v>7.9785000000000001E-4</v>
      </c>
      <c r="X133" s="145">
        <v>3.9005999999999996E-4</v>
      </c>
      <c r="Y133" s="145">
        <v>2.1305549999999998E-4</v>
      </c>
      <c r="Z133" s="145">
        <v>1.90302E-4</v>
      </c>
      <c r="AA133" s="145">
        <v>2.0655449999999997E-4</v>
      </c>
      <c r="AB133" s="145">
        <v>9.9997200000000001E-4</v>
      </c>
      <c r="AC133" s="145">
        <v>4.4325000000000007E-3</v>
      </c>
      <c r="AD133" s="145">
        <v>1.21155E-2</v>
      </c>
      <c r="AE133" s="144" t="s">
        <v>443</v>
      </c>
      <c r="AF133" s="26" t="s">
        <v>430</v>
      </c>
      <c r="AG133" s="26" t="s">
        <v>430</v>
      </c>
      <c r="AH133" s="26" t="s">
        <v>430</v>
      </c>
      <c r="AI133" s="26" t="s">
        <v>430</v>
      </c>
      <c r="AJ133" s="26" t="s">
        <v>430</v>
      </c>
      <c r="AK133" s="145">
        <v>28336</v>
      </c>
      <c r="AL133" s="49" t="s">
        <v>470</v>
      </c>
    </row>
    <row r="134" spans="1:38" s="2" customFormat="1" ht="26.25" customHeight="1" thickBot="1" x14ac:dyDescent="0.3">
      <c r="A134" s="70" t="s">
        <v>289</v>
      </c>
      <c r="B134" s="70" t="s">
        <v>310</v>
      </c>
      <c r="C134" s="70" t="s">
        <v>311</v>
      </c>
      <c r="D134" s="72" t="s">
        <v>298</v>
      </c>
      <c r="E134" s="26" t="s">
        <v>434</v>
      </c>
      <c r="F134" s="26" t="s">
        <v>434</v>
      </c>
      <c r="G134" s="26" t="s">
        <v>434</v>
      </c>
      <c r="H134" s="26" t="s">
        <v>434</v>
      </c>
      <c r="I134" s="26" t="s">
        <v>434</v>
      </c>
      <c r="J134" s="26" t="s">
        <v>434</v>
      </c>
      <c r="K134" s="26" t="s">
        <v>434</v>
      </c>
      <c r="L134" s="26" t="s">
        <v>434</v>
      </c>
      <c r="M134" s="26" t="s">
        <v>434</v>
      </c>
      <c r="N134" s="26" t="s">
        <v>434</v>
      </c>
      <c r="O134" s="26" t="s">
        <v>434</v>
      </c>
      <c r="P134" s="26" t="s">
        <v>434</v>
      </c>
      <c r="Q134" s="26" t="s">
        <v>434</v>
      </c>
      <c r="R134" s="26" t="s">
        <v>434</v>
      </c>
      <c r="S134" s="26" t="s">
        <v>434</v>
      </c>
      <c r="T134" s="26" t="s">
        <v>434</v>
      </c>
      <c r="U134" s="26" t="s">
        <v>434</v>
      </c>
      <c r="V134" s="26" t="s">
        <v>434</v>
      </c>
      <c r="W134" s="26" t="s">
        <v>434</v>
      </c>
      <c r="X134" s="26" t="s">
        <v>434</v>
      </c>
      <c r="Y134" s="26" t="s">
        <v>434</v>
      </c>
      <c r="Z134" s="26" t="s">
        <v>434</v>
      </c>
      <c r="AA134" s="26" t="s">
        <v>434</v>
      </c>
      <c r="AB134" s="26" t="s">
        <v>434</v>
      </c>
      <c r="AC134" s="26" t="s">
        <v>434</v>
      </c>
      <c r="AD134" s="26" t="s">
        <v>434</v>
      </c>
      <c r="AE134" s="144" t="s">
        <v>443</v>
      </c>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0" t="s">
        <v>313</v>
      </c>
      <c r="D135" s="72"/>
      <c r="E135" s="26" t="s">
        <v>434</v>
      </c>
      <c r="F135" s="145" t="s">
        <v>434</v>
      </c>
      <c r="G135" s="26" t="s">
        <v>434</v>
      </c>
      <c r="H135" s="26" t="s">
        <v>434</v>
      </c>
      <c r="I135" s="26" t="s">
        <v>434</v>
      </c>
      <c r="J135" s="26" t="s">
        <v>434</v>
      </c>
      <c r="K135" s="26" t="s">
        <v>434</v>
      </c>
      <c r="L135" s="26" t="s">
        <v>434</v>
      </c>
      <c r="M135" s="26" t="s">
        <v>434</v>
      </c>
      <c r="N135" s="26" t="s">
        <v>434</v>
      </c>
      <c r="O135" s="26" t="s">
        <v>434</v>
      </c>
      <c r="P135" s="26" t="s">
        <v>434</v>
      </c>
      <c r="Q135" s="26" t="s">
        <v>434</v>
      </c>
      <c r="R135" s="26" t="s">
        <v>434</v>
      </c>
      <c r="S135" s="26" t="s">
        <v>434</v>
      </c>
      <c r="T135" s="26" t="s">
        <v>434</v>
      </c>
      <c r="U135" s="26" t="s">
        <v>434</v>
      </c>
      <c r="V135" s="26" t="s">
        <v>434</v>
      </c>
      <c r="W135" s="145" t="s">
        <v>434</v>
      </c>
      <c r="X135" s="145" t="s">
        <v>434</v>
      </c>
      <c r="Y135" s="145" t="s">
        <v>434</v>
      </c>
      <c r="Z135" s="145" t="s">
        <v>434</v>
      </c>
      <c r="AA135" s="145" t="s">
        <v>434</v>
      </c>
      <c r="AB135" s="145" t="s">
        <v>434</v>
      </c>
      <c r="AC135" s="26" t="s">
        <v>434</v>
      </c>
      <c r="AD135" s="145" t="s">
        <v>434</v>
      </c>
      <c r="AE135" s="144" t="s">
        <v>443</v>
      </c>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0" t="s">
        <v>315</v>
      </c>
      <c r="D136" s="72"/>
      <c r="E136" s="26" t="s">
        <v>430</v>
      </c>
      <c r="F136" s="145">
        <v>9.3100000000000006E-3</v>
      </c>
      <c r="G136" s="26" t="s">
        <v>430</v>
      </c>
      <c r="H136" s="145">
        <v>3.4480000000000005E-3</v>
      </c>
      <c r="I136" s="145" t="s">
        <v>430</v>
      </c>
      <c r="J136" s="145" t="s">
        <v>430</v>
      </c>
      <c r="K136" s="145" t="s">
        <v>430</v>
      </c>
      <c r="L136" s="145" t="s">
        <v>430</v>
      </c>
      <c r="M136" s="26" t="s">
        <v>430</v>
      </c>
      <c r="N136" s="26" t="s">
        <v>430</v>
      </c>
      <c r="O136" s="26" t="s">
        <v>430</v>
      </c>
      <c r="P136" s="26" t="s">
        <v>430</v>
      </c>
      <c r="Q136" s="26" t="s">
        <v>430</v>
      </c>
      <c r="R136" s="26" t="s">
        <v>430</v>
      </c>
      <c r="S136" s="26" t="s">
        <v>430</v>
      </c>
      <c r="T136" s="26" t="s">
        <v>430</v>
      </c>
      <c r="U136" s="26" t="s">
        <v>430</v>
      </c>
      <c r="V136" s="26" t="s">
        <v>430</v>
      </c>
      <c r="W136" s="145" t="s">
        <v>430</v>
      </c>
      <c r="X136" s="26" t="s">
        <v>430</v>
      </c>
      <c r="Y136" s="26" t="s">
        <v>430</v>
      </c>
      <c r="Z136" s="26" t="s">
        <v>430</v>
      </c>
      <c r="AA136" s="26" t="s">
        <v>430</v>
      </c>
      <c r="AB136" s="26" t="s">
        <v>430</v>
      </c>
      <c r="AC136" s="26" t="s">
        <v>430</v>
      </c>
      <c r="AD136" s="145" t="s">
        <v>430</v>
      </c>
      <c r="AE136" s="144" t="s">
        <v>443</v>
      </c>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0" t="s">
        <v>317</v>
      </c>
      <c r="D137" s="72"/>
      <c r="E137" s="26" t="s">
        <v>430</v>
      </c>
      <c r="F137" s="145">
        <v>1.7760000000000001E-2</v>
      </c>
      <c r="G137" s="26" t="s">
        <v>430</v>
      </c>
      <c r="H137" s="26" t="s">
        <v>430</v>
      </c>
      <c r="I137" s="145" t="s">
        <v>430</v>
      </c>
      <c r="J137" s="145" t="s">
        <v>430</v>
      </c>
      <c r="K137" s="145" t="s">
        <v>430</v>
      </c>
      <c r="L137" s="145" t="s">
        <v>430</v>
      </c>
      <c r="M137" s="26" t="s">
        <v>430</v>
      </c>
      <c r="N137" s="26" t="s">
        <v>430</v>
      </c>
      <c r="O137" s="26" t="s">
        <v>430</v>
      </c>
      <c r="P137" s="26" t="s">
        <v>430</v>
      </c>
      <c r="Q137" s="26" t="s">
        <v>430</v>
      </c>
      <c r="R137" s="26" t="s">
        <v>430</v>
      </c>
      <c r="S137" s="26" t="s">
        <v>430</v>
      </c>
      <c r="T137" s="26" t="s">
        <v>430</v>
      </c>
      <c r="U137" s="26" t="s">
        <v>430</v>
      </c>
      <c r="V137" s="26" t="s">
        <v>430</v>
      </c>
      <c r="W137" s="145" t="s">
        <v>430</v>
      </c>
      <c r="X137" s="26" t="s">
        <v>430</v>
      </c>
      <c r="Y137" s="26" t="s">
        <v>430</v>
      </c>
      <c r="Z137" s="26" t="s">
        <v>430</v>
      </c>
      <c r="AA137" s="26" t="s">
        <v>430</v>
      </c>
      <c r="AB137" s="26" t="s">
        <v>430</v>
      </c>
      <c r="AC137" s="26" t="s">
        <v>430</v>
      </c>
      <c r="AD137" s="26" t="s">
        <v>430</v>
      </c>
      <c r="AE137" s="144" t="s">
        <v>443</v>
      </c>
      <c r="AF137" s="26" t="s">
        <v>430</v>
      </c>
      <c r="AG137" s="26" t="s">
        <v>430</v>
      </c>
      <c r="AH137" s="26" t="s">
        <v>430</v>
      </c>
      <c r="AI137" s="26" t="s">
        <v>430</v>
      </c>
      <c r="AJ137" s="26" t="s">
        <v>430</v>
      </c>
      <c r="AK137" s="145">
        <v>1184187</v>
      </c>
      <c r="AL137" s="49" t="s">
        <v>472</v>
      </c>
    </row>
    <row r="138" spans="1:38" s="2" customFormat="1" ht="26.25" customHeight="1" thickBot="1" x14ac:dyDescent="0.3">
      <c r="A138" s="70" t="s">
        <v>289</v>
      </c>
      <c r="B138" s="70" t="s">
        <v>318</v>
      </c>
      <c r="C138" s="70" t="s">
        <v>319</v>
      </c>
      <c r="D138" s="72"/>
      <c r="E138" s="26" t="s">
        <v>434</v>
      </c>
      <c r="F138" s="26" t="s">
        <v>434</v>
      </c>
      <c r="G138" s="26" t="s">
        <v>434</v>
      </c>
      <c r="H138" s="26" t="s">
        <v>434</v>
      </c>
      <c r="I138" s="145" t="s">
        <v>434</v>
      </c>
      <c r="J138" s="145" t="s">
        <v>434</v>
      </c>
      <c r="K138" s="145" t="s">
        <v>434</v>
      </c>
      <c r="L138" s="26" t="s">
        <v>434</v>
      </c>
      <c r="M138" s="26" t="s">
        <v>434</v>
      </c>
      <c r="N138" s="26" t="s">
        <v>434</v>
      </c>
      <c r="O138" s="26" t="s">
        <v>434</v>
      </c>
      <c r="P138" s="26" t="s">
        <v>434</v>
      </c>
      <c r="Q138" s="26" t="s">
        <v>434</v>
      </c>
      <c r="R138" s="26" t="s">
        <v>434</v>
      </c>
      <c r="S138" s="26" t="s">
        <v>434</v>
      </c>
      <c r="T138" s="26" t="s">
        <v>434</v>
      </c>
      <c r="U138" s="26" t="s">
        <v>434</v>
      </c>
      <c r="V138" s="26" t="s">
        <v>434</v>
      </c>
      <c r="W138" s="26" t="s">
        <v>434</v>
      </c>
      <c r="X138" s="26" t="s">
        <v>434</v>
      </c>
      <c r="Y138" s="26" t="s">
        <v>434</v>
      </c>
      <c r="Z138" s="26" t="s">
        <v>434</v>
      </c>
      <c r="AA138" s="26" t="s">
        <v>434</v>
      </c>
      <c r="AB138" s="26" t="s">
        <v>434</v>
      </c>
      <c r="AC138" s="26" t="s">
        <v>434</v>
      </c>
      <c r="AD138" s="26" t="s">
        <v>434</v>
      </c>
      <c r="AE138" s="144" t="s">
        <v>443</v>
      </c>
      <c r="AF138" s="26" t="s">
        <v>434</v>
      </c>
      <c r="AG138" s="26" t="s">
        <v>434</v>
      </c>
      <c r="AH138" s="26" t="s">
        <v>434</v>
      </c>
      <c r="AI138" s="26" t="s">
        <v>434</v>
      </c>
      <c r="AJ138" s="26" t="s">
        <v>434</v>
      </c>
      <c r="AK138" s="26" t="s">
        <v>434</v>
      </c>
      <c r="AL138" s="49" t="s">
        <v>471</v>
      </c>
    </row>
    <row r="139" spans="1:38" s="2" customFormat="1" ht="26.25" customHeight="1" thickBot="1" x14ac:dyDescent="0.3">
      <c r="A139" s="70" t="s">
        <v>289</v>
      </c>
      <c r="B139" s="70" t="s">
        <v>320</v>
      </c>
      <c r="C139" s="70" t="s">
        <v>473</v>
      </c>
      <c r="D139" s="72" t="s">
        <v>321</v>
      </c>
      <c r="E139" s="26" t="s">
        <v>430</v>
      </c>
      <c r="F139" s="26" t="s">
        <v>430</v>
      </c>
      <c r="G139" s="26" t="s">
        <v>430</v>
      </c>
      <c r="H139" s="145">
        <v>0.38065066666666669</v>
      </c>
      <c r="I139" s="145">
        <v>0.1028112132</v>
      </c>
      <c r="J139" s="145">
        <v>0.1028112132</v>
      </c>
      <c r="K139" s="145">
        <v>0.1028112132</v>
      </c>
      <c r="L139" s="145">
        <v>8.9243345879999984E-3</v>
      </c>
      <c r="M139" s="26" t="s">
        <v>430</v>
      </c>
      <c r="N139" s="145">
        <v>2.9018840000000001E-4</v>
      </c>
      <c r="O139" s="145">
        <v>5.8562360000000006E-4</v>
      </c>
      <c r="P139" s="145">
        <v>5.8562360000000006E-4</v>
      </c>
      <c r="Q139" s="145">
        <v>9.2868360000000012E-4</v>
      </c>
      <c r="R139" s="145">
        <v>8.8711280000000007E-4</v>
      </c>
      <c r="S139" s="145">
        <v>2.0627996000000003E-3</v>
      </c>
      <c r="T139" s="26" t="s">
        <v>430</v>
      </c>
      <c r="U139" s="26" t="s">
        <v>430</v>
      </c>
      <c r="V139" s="26" t="s">
        <v>430</v>
      </c>
      <c r="W139" s="145">
        <v>1.0678047104000001</v>
      </c>
      <c r="X139" s="26" t="s">
        <v>430</v>
      </c>
      <c r="Y139" s="26" t="s">
        <v>430</v>
      </c>
      <c r="Z139" s="26" t="s">
        <v>430</v>
      </c>
      <c r="AA139" s="26" t="s">
        <v>430</v>
      </c>
      <c r="AB139" s="26" t="s">
        <v>430</v>
      </c>
      <c r="AC139" s="26" t="s">
        <v>430</v>
      </c>
      <c r="AD139" s="26" t="s">
        <v>430</v>
      </c>
      <c r="AE139" s="144" t="s">
        <v>443</v>
      </c>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0" t="s">
        <v>323</v>
      </c>
      <c r="C140" s="70" t="s">
        <v>474</v>
      </c>
      <c r="D140" s="72"/>
      <c r="E140" s="26" t="s">
        <v>434</v>
      </c>
      <c r="F140" s="26" t="s">
        <v>434</v>
      </c>
      <c r="G140" s="26" t="s">
        <v>457</v>
      </c>
      <c r="H140" s="26" t="s">
        <v>457</v>
      </c>
      <c r="I140" s="145" t="s">
        <v>457</v>
      </c>
      <c r="J140" s="145" t="s">
        <v>457</v>
      </c>
      <c r="K140" s="145" t="s">
        <v>457</v>
      </c>
      <c r="L140" s="26" t="s">
        <v>457</v>
      </c>
      <c r="M140" s="26" t="s">
        <v>457</v>
      </c>
      <c r="N140" s="26" t="s">
        <v>457</v>
      </c>
      <c r="O140" s="26" t="s">
        <v>457</v>
      </c>
      <c r="P140" s="26" t="s">
        <v>457</v>
      </c>
      <c r="Q140" s="26" t="s">
        <v>457</v>
      </c>
      <c r="R140" s="26" t="s">
        <v>457</v>
      </c>
      <c r="S140" s="26" t="s">
        <v>457</v>
      </c>
      <c r="T140" s="26" t="s">
        <v>457</v>
      </c>
      <c r="U140" s="26" t="s">
        <v>457</v>
      </c>
      <c r="V140" s="26" t="s">
        <v>457</v>
      </c>
      <c r="W140" s="26" t="s">
        <v>457</v>
      </c>
      <c r="X140" s="26" t="s">
        <v>457</v>
      </c>
      <c r="Y140" s="26" t="s">
        <v>457</v>
      </c>
      <c r="Z140" s="26" t="s">
        <v>457</v>
      </c>
      <c r="AA140" s="26" t="s">
        <v>457</v>
      </c>
      <c r="AB140" s="26" t="s">
        <v>457</v>
      </c>
      <c r="AC140" s="26" t="s">
        <v>457</v>
      </c>
      <c r="AD140" s="26" t="s">
        <v>457</v>
      </c>
      <c r="AE140" s="144" t="s">
        <v>443</v>
      </c>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147">
        <f t="shared" ref="E141:T141" si="0">SUM(E14:E140)</f>
        <v>126.59497528935231</v>
      </c>
      <c r="F141" s="147">
        <f t="shared" si="0"/>
        <v>85.316825581247855</v>
      </c>
      <c r="G141" s="147">
        <f t="shared" si="0"/>
        <v>33.127249296684859</v>
      </c>
      <c r="H141" s="147">
        <f t="shared" si="0"/>
        <v>32.189402540545736</v>
      </c>
      <c r="I141" s="147">
        <f t="shared" si="0"/>
        <v>17.798039544749546</v>
      </c>
      <c r="J141" s="147">
        <f t="shared" si="0"/>
        <v>31.115688886821495</v>
      </c>
      <c r="K141" s="147">
        <f t="shared" si="0"/>
        <v>45.06943168588402</v>
      </c>
      <c r="L141" s="147">
        <f t="shared" si="0"/>
        <v>4.0136403929630147</v>
      </c>
      <c r="M141" s="147">
        <f t="shared" si="0"/>
        <v>350.53088253277423</v>
      </c>
      <c r="N141" s="147">
        <f t="shared" si="0"/>
        <v>15.410130902053986</v>
      </c>
      <c r="O141" s="147">
        <f t="shared" si="0"/>
        <v>0.88315199313017712</v>
      </c>
      <c r="P141" s="147">
        <f t="shared" si="0"/>
        <v>0.67715603920813949</v>
      </c>
      <c r="Q141" s="147">
        <f t="shared" si="0"/>
        <v>2.4147175489588566</v>
      </c>
      <c r="R141" s="147">
        <f t="shared" si="0"/>
        <v>15.343627770409588</v>
      </c>
      <c r="S141" s="147">
        <f t="shared" si="0"/>
        <v>40.172543118615458</v>
      </c>
      <c r="T141" s="147">
        <f t="shared" si="0"/>
        <v>14.13881581317257</v>
      </c>
      <c r="U141" s="147" t="s">
        <v>429</v>
      </c>
      <c r="V141" s="147">
        <f t="shared" ref="V141:AD141" si="1">SUM(V14:V140)</f>
        <v>118.64434993614222</v>
      </c>
      <c r="W141" s="147">
        <f t="shared" si="1"/>
        <v>14.35636936253727</v>
      </c>
      <c r="X141" s="147">
        <f t="shared" si="1"/>
        <v>0.20710295905825996</v>
      </c>
      <c r="Y141" s="147">
        <f t="shared" si="1"/>
        <v>0.29468276589613651</v>
      </c>
      <c r="Z141" s="147">
        <f t="shared" si="1"/>
        <v>0.15791637919018259</v>
      </c>
      <c r="AA141" s="147">
        <f t="shared" si="1"/>
        <v>0.11041632338022335</v>
      </c>
      <c r="AB141" s="147">
        <f t="shared" si="1"/>
        <v>9.9905175891978306</v>
      </c>
      <c r="AC141" s="147">
        <f t="shared" si="1"/>
        <v>32.024080957760688</v>
      </c>
      <c r="AD141" s="147">
        <f t="shared" si="1"/>
        <v>26.346227600303873</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v>-1.475515893647072</v>
      </c>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126.59497528935231</v>
      </c>
      <c r="F152" s="14">
        <f t="shared" ref="F152:AD152" si="2">SUM(F$141, F$151, IF(AND(ISNUMBER(SEARCH($B$4,"AT|BE|CH|GB|IE|LT|LU|NL")),SUM(F$143:F$149)&gt;0),SUM(F$143:F$149)-SUM(F$27:F$33),0))</f>
        <v>85.316825581247855</v>
      </c>
      <c r="G152" s="14">
        <f t="shared" si="2"/>
        <v>33.127249296684859</v>
      </c>
      <c r="H152" s="14">
        <f t="shared" si="2"/>
        <v>30.713886646898665</v>
      </c>
      <c r="I152" s="14">
        <f t="shared" si="2"/>
        <v>17.798039544749546</v>
      </c>
      <c r="J152" s="14">
        <f t="shared" si="2"/>
        <v>31.115688886821495</v>
      </c>
      <c r="K152" s="14">
        <f t="shared" si="2"/>
        <v>45.06943168588402</v>
      </c>
      <c r="L152" s="14">
        <f t="shared" si="2"/>
        <v>4.0136403929630147</v>
      </c>
      <c r="M152" s="14">
        <f t="shared" si="2"/>
        <v>350.53088253277423</v>
      </c>
      <c r="N152" s="14">
        <f t="shared" si="2"/>
        <v>15.410130902053986</v>
      </c>
      <c r="O152" s="14">
        <f t="shared" si="2"/>
        <v>0.88315199313017712</v>
      </c>
      <c r="P152" s="14">
        <f t="shared" si="2"/>
        <v>0.67715603920813949</v>
      </c>
      <c r="Q152" s="14">
        <f t="shared" si="2"/>
        <v>2.4147175489588566</v>
      </c>
      <c r="R152" s="14">
        <f t="shared" si="2"/>
        <v>15.343627770409588</v>
      </c>
      <c r="S152" s="14">
        <f t="shared" si="2"/>
        <v>40.172543118615458</v>
      </c>
      <c r="T152" s="14">
        <f t="shared" si="2"/>
        <v>14.13881581317257</v>
      </c>
      <c r="U152" s="14">
        <f t="shared" si="2"/>
        <v>0</v>
      </c>
      <c r="V152" s="14">
        <f t="shared" si="2"/>
        <v>118.64434993614222</v>
      </c>
      <c r="W152" s="14">
        <f t="shared" si="2"/>
        <v>14.35636936253727</v>
      </c>
      <c r="X152" s="14">
        <f t="shared" si="2"/>
        <v>0.20710295905825996</v>
      </c>
      <c r="Y152" s="14">
        <f t="shared" si="2"/>
        <v>0.29468276589613651</v>
      </c>
      <c r="Z152" s="14">
        <f t="shared" si="2"/>
        <v>0.15791637919018259</v>
      </c>
      <c r="AA152" s="14">
        <f t="shared" si="2"/>
        <v>0.11041632338022335</v>
      </c>
      <c r="AB152" s="14">
        <f t="shared" si="2"/>
        <v>9.9905175891978306</v>
      </c>
      <c r="AC152" s="14">
        <f t="shared" si="2"/>
        <v>32.024080957760688</v>
      </c>
      <c r="AD152" s="14">
        <f t="shared" si="2"/>
        <v>26.346227600303873</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v>-1.475515893647072</v>
      </c>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126.59497528935231</v>
      </c>
      <c r="F154" s="14">
        <f>SUM(F$141, F$153, -1 * IF(OR($B$6=2005,$B$6&gt;=2020),SUM(F$99:F$122),0), IF(AND(ISNUMBER(SEARCH($B$4,"AT|BE|CH|GB|IE|LT|LU|NL")),SUM(F$143:F$149)&gt;0),SUM(F$143:F$149)-SUM(F$27:F$33),0))</f>
        <v>85.316825581247855</v>
      </c>
      <c r="G154" s="14">
        <f>SUM(G$141, G$153, IF(AND(ISNUMBER(SEARCH($B$4,"AT|BE|CH|GB|IE|LT|LU|NL")),SUM(G$143:G$149)&gt;0),SUM(G$143:G$149)-SUM(G$27:G$33),0))</f>
        <v>33.127249296684859</v>
      </c>
      <c r="H154" s="14">
        <f>SUM(H$141, H$153, IF(AND(ISNUMBER(SEARCH($B$4,"AT|BE|CH|GB|IE|LT|LU|NL")),SUM(H$143:H$149)&gt;0),SUM(H$143:H$149)-SUM(H$27:H$33),0))</f>
        <v>30.713886646898665</v>
      </c>
      <c r="I154" s="14">
        <f t="shared" ref="I154:AD154" si="3">SUM(I$141, I$153, IF(AND(ISNUMBER(SEARCH($B$4,"AT|BE|CH|GB|IE|LT|LU|NL")),SUM(I$143:I$149)&gt;0),SUM(I$143:I$149)-SUM(I$27:I$33),0))</f>
        <v>17.798039544749546</v>
      </c>
      <c r="J154" s="14">
        <f t="shared" si="3"/>
        <v>31.115688886821495</v>
      </c>
      <c r="K154" s="14">
        <f t="shared" si="3"/>
        <v>45.06943168588402</v>
      </c>
      <c r="L154" s="14">
        <f t="shared" si="3"/>
        <v>4.0136403929630147</v>
      </c>
      <c r="M154" s="14">
        <f t="shared" si="3"/>
        <v>350.53088253277423</v>
      </c>
      <c r="N154" s="14">
        <f t="shared" si="3"/>
        <v>15.410130902053986</v>
      </c>
      <c r="O154" s="14">
        <f t="shared" si="3"/>
        <v>0.88315199313017712</v>
      </c>
      <c r="P154" s="14">
        <f t="shared" si="3"/>
        <v>0.67715603920813949</v>
      </c>
      <c r="Q154" s="14">
        <f t="shared" si="3"/>
        <v>2.4147175489588566</v>
      </c>
      <c r="R154" s="14">
        <f t="shared" si="3"/>
        <v>15.343627770409588</v>
      </c>
      <c r="S154" s="14">
        <f t="shared" si="3"/>
        <v>40.172543118615458</v>
      </c>
      <c r="T154" s="14">
        <f t="shared" si="3"/>
        <v>14.13881581317257</v>
      </c>
      <c r="U154" s="14">
        <f t="shared" si="3"/>
        <v>0</v>
      </c>
      <c r="V154" s="14">
        <f t="shared" si="3"/>
        <v>118.64434993614222</v>
      </c>
      <c r="W154" s="14">
        <f t="shared" si="3"/>
        <v>14.35636936253727</v>
      </c>
      <c r="X154" s="14">
        <f t="shared" si="3"/>
        <v>0.20710295905825996</v>
      </c>
      <c r="Y154" s="14">
        <f t="shared" si="3"/>
        <v>0.29468276589613651</v>
      </c>
      <c r="Z154" s="14">
        <f t="shared" si="3"/>
        <v>0.15791637919018259</v>
      </c>
      <c r="AA154" s="14">
        <f t="shared" si="3"/>
        <v>0.11041632338022335</v>
      </c>
      <c r="AB154" s="14">
        <f t="shared" si="3"/>
        <v>9.9905175891978306</v>
      </c>
      <c r="AC154" s="14">
        <f t="shared" si="3"/>
        <v>32.024080957760688</v>
      </c>
      <c r="AD154" s="14">
        <f t="shared" si="3"/>
        <v>26.346227600303873</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8.424494808670838</v>
      </c>
      <c r="F157" s="23">
        <v>0.13885512326779642</v>
      </c>
      <c r="G157" s="23">
        <v>0.50546617451694753</v>
      </c>
      <c r="H157" s="23" t="s">
        <v>430</v>
      </c>
      <c r="I157" s="23">
        <v>0.10110772777113082</v>
      </c>
      <c r="J157" s="23">
        <v>0.10110772777113082</v>
      </c>
      <c r="K157" s="23">
        <v>0.10110772777113082</v>
      </c>
      <c r="L157" s="23">
        <v>5.055386388556541E-2</v>
      </c>
      <c r="M157" s="23">
        <v>1.454381582754581</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t="s">
        <v>443</v>
      </c>
      <c r="AF157" s="23">
        <v>26054.95744932719</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0.69721416401206626</v>
      </c>
      <c r="F158" s="23">
        <v>5.8560876586805297E-2</v>
      </c>
      <c r="G158" s="23">
        <v>4.2858063296820507E-2</v>
      </c>
      <c r="H158" s="23" t="s">
        <v>430</v>
      </c>
      <c r="I158" s="23">
        <v>5.9142237617336689E-3</v>
      </c>
      <c r="J158" s="23">
        <v>5.9142237617336689E-3</v>
      </c>
      <c r="K158" s="23">
        <v>5.9142237617336689E-3</v>
      </c>
      <c r="L158" s="23">
        <v>2.9571118808668344E-3</v>
      </c>
      <c r="M158" s="23">
        <v>1.0887146569437218</v>
      </c>
      <c r="N158" s="23">
        <v>0.35800017201181805</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t="s">
        <v>443</v>
      </c>
      <c r="AF158" s="23">
        <v>2234.5973763187162</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v>18.149999999999999</v>
      </c>
      <c r="F159" s="23">
        <v>0.74470000000000003</v>
      </c>
      <c r="G159" s="23">
        <v>0.64219000000000004</v>
      </c>
      <c r="H159" s="23" t="s">
        <v>429</v>
      </c>
      <c r="I159" s="23" t="s">
        <v>429</v>
      </c>
      <c r="J159" s="23" t="s">
        <v>429</v>
      </c>
      <c r="K159" s="23">
        <v>0.54174999999999995</v>
      </c>
      <c r="L159" s="23" t="s">
        <v>429</v>
      </c>
      <c r="M159" s="23">
        <v>2.4228000000000001</v>
      </c>
      <c r="N159" s="23" t="s">
        <v>429</v>
      </c>
      <c r="O159" s="23" t="s">
        <v>430</v>
      </c>
      <c r="P159" s="23" t="s">
        <v>430</v>
      </c>
      <c r="Q159" s="23" t="s">
        <v>430</v>
      </c>
      <c r="R159" s="23" t="s">
        <v>430</v>
      </c>
      <c r="S159" s="23" t="s">
        <v>430</v>
      </c>
      <c r="T159" s="23" t="s">
        <v>430</v>
      </c>
      <c r="U159" s="23" t="s">
        <v>430</v>
      </c>
      <c r="V159" s="23" t="s">
        <v>430</v>
      </c>
      <c r="W159" s="23" t="s">
        <v>429</v>
      </c>
      <c r="X159" s="23" t="s">
        <v>431</v>
      </c>
      <c r="Y159" s="23" t="s">
        <v>431</v>
      </c>
      <c r="Z159" s="23" t="s">
        <v>431</v>
      </c>
      <c r="AA159" s="23" t="s">
        <v>431</v>
      </c>
      <c r="AB159" s="23" t="s">
        <v>429</v>
      </c>
      <c r="AC159" s="23" t="s">
        <v>430</v>
      </c>
      <c r="AD159" s="23" t="s">
        <v>430</v>
      </c>
      <c r="AE159" s="63"/>
      <c r="AF159" s="23">
        <v>11399.545180663721</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429</v>
      </c>
      <c r="F160" s="23" t="s">
        <v>429</v>
      </c>
      <c r="G160" s="23" t="s">
        <v>429</v>
      </c>
      <c r="H160" s="23" t="s">
        <v>430</v>
      </c>
      <c r="I160" s="23" t="s">
        <v>429</v>
      </c>
      <c r="J160" s="23" t="s">
        <v>429</v>
      </c>
      <c r="K160" s="23" t="s">
        <v>429</v>
      </c>
      <c r="L160" s="23" t="s">
        <v>429</v>
      </c>
      <c r="M160" s="23" t="s">
        <v>429</v>
      </c>
      <c r="N160" s="23" t="s">
        <v>429</v>
      </c>
      <c r="O160" s="23" t="s">
        <v>429</v>
      </c>
      <c r="P160" s="23" t="s">
        <v>429</v>
      </c>
      <c r="Q160" s="23" t="s">
        <v>429</v>
      </c>
      <c r="R160" s="23" t="s">
        <v>429</v>
      </c>
      <c r="S160" s="23" t="s">
        <v>429</v>
      </c>
      <c r="T160" s="23" t="s">
        <v>429</v>
      </c>
      <c r="U160" s="23" t="s">
        <v>429</v>
      </c>
      <c r="V160" s="23" t="s">
        <v>429</v>
      </c>
      <c r="W160" s="23" t="s">
        <v>429</v>
      </c>
      <c r="X160" s="23" t="s">
        <v>431</v>
      </c>
      <c r="Y160" s="23" t="s">
        <v>431</v>
      </c>
      <c r="Z160" s="23" t="s">
        <v>431</v>
      </c>
      <c r="AA160" s="23" t="s">
        <v>431</v>
      </c>
      <c r="AB160" s="23" t="s">
        <v>429</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1240D-F6A3-4563-A18B-396E3A31D48D}">
  <sheetPr codeName="Tabelle7"/>
  <dimension ref="A1:AL170"/>
  <sheetViews>
    <sheetView zoomScale="70" zoomScaleNormal="70" workbookViewId="0">
      <pane xSplit="4" ySplit="13" topLeftCell="E99"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2" width="21.44140625" style="5" customWidth="1"/>
    <col min="3" max="3" width="46.4414062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1983</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1983</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145">
        <v>93.436000000000007</v>
      </c>
      <c r="F14" s="145" t="s">
        <v>429</v>
      </c>
      <c r="G14" s="145">
        <v>360.26400000000001</v>
      </c>
      <c r="H14" s="145">
        <v>1E-3</v>
      </c>
      <c r="I14" s="145" t="s">
        <v>429</v>
      </c>
      <c r="J14" s="145" t="s">
        <v>429</v>
      </c>
      <c r="K14" s="145" t="s">
        <v>429</v>
      </c>
      <c r="L14" s="145" t="s">
        <v>429</v>
      </c>
      <c r="M14" s="145" t="s">
        <v>429</v>
      </c>
      <c r="N14" s="145" t="s">
        <v>429</v>
      </c>
      <c r="O14" s="145" t="s">
        <v>429</v>
      </c>
      <c r="P14" s="145" t="s">
        <v>429</v>
      </c>
      <c r="Q14" s="145" t="s">
        <v>429</v>
      </c>
      <c r="R14" s="145" t="s">
        <v>429</v>
      </c>
      <c r="S14" s="145" t="s">
        <v>429</v>
      </c>
      <c r="T14" s="145" t="s">
        <v>429</v>
      </c>
      <c r="U14" s="145" t="s">
        <v>429</v>
      </c>
      <c r="V14" s="145" t="s">
        <v>429</v>
      </c>
      <c r="W14" s="145" t="s">
        <v>429</v>
      </c>
      <c r="X14" s="145" t="s">
        <v>429</v>
      </c>
      <c r="Y14" s="145" t="s">
        <v>429</v>
      </c>
      <c r="Z14" s="145" t="s">
        <v>429</v>
      </c>
      <c r="AA14" s="145" t="s">
        <v>429</v>
      </c>
      <c r="AB14" s="145" t="s">
        <v>429</v>
      </c>
      <c r="AC14" s="145" t="s">
        <v>429</v>
      </c>
      <c r="AD14" s="145" t="s">
        <v>429</v>
      </c>
      <c r="AE14" s="60"/>
      <c r="AF14" s="26" t="s">
        <v>430</v>
      </c>
      <c r="AG14" s="26" t="s">
        <v>430</v>
      </c>
      <c r="AH14" s="26" t="s">
        <v>430</v>
      </c>
      <c r="AI14" s="26" t="s">
        <v>430</v>
      </c>
      <c r="AJ14" s="26" t="s">
        <v>430</v>
      </c>
      <c r="AK14" s="26" t="s">
        <v>430</v>
      </c>
      <c r="AL14" s="49" t="s">
        <v>50</v>
      </c>
    </row>
    <row r="15" spans="1:38" s="1" customFormat="1" ht="26.25" customHeight="1" thickBot="1" x14ac:dyDescent="0.3">
      <c r="A15" s="70" t="s">
        <v>54</v>
      </c>
      <c r="B15" s="70" t="s">
        <v>55</v>
      </c>
      <c r="C15" s="71" t="s">
        <v>56</v>
      </c>
      <c r="D15" s="72"/>
      <c r="E15" s="145" t="s">
        <v>431</v>
      </c>
      <c r="F15" s="145" t="s">
        <v>429</v>
      </c>
      <c r="G15" s="145" t="s">
        <v>431</v>
      </c>
      <c r="H15" s="145" t="s">
        <v>430</v>
      </c>
      <c r="I15" s="145" t="s">
        <v>429</v>
      </c>
      <c r="J15" s="145" t="s">
        <v>429</v>
      </c>
      <c r="K15" s="145" t="s">
        <v>429</v>
      </c>
      <c r="L15" s="145" t="s">
        <v>429</v>
      </c>
      <c r="M15" s="145" t="s">
        <v>429</v>
      </c>
      <c r="N15" s="145" t="s">
        <v>429</v>
      </c>
      <c r="O15" s="145" t="s">
        <v>429</v>
      </c>
      <c r="P15" s="145" t="s">
        <v>429</v>
      </c>
      <c r="Q15" s="145" t="s">
        <v>429</v>
      </c>
      <c r="R15" s="145" t="s">
        <v>429</v>
      </c>
      <c r="S15" s="145" t="s">
        <v>429</v>
      </c>
      <c r="T15" s="145" t="s">
        <v>429</v>
      </c>
      <c r="U15" s="145" t="s">
        <v>429</v>
      </c>
      <c r="V15" s="145" t="s">
        <v>429</v>
      </c>
      <c r="W15" s="145" t="s">
        <v>429</v>
      </c>
      <c r="X15" s="145" t="s">
        <v>429</v>
      </c>
      <c r="Y15" s="145" t="s">
        <v>429</v>
      </c>
      <c r="Z15" s="145" t="s">
        <v>429</v>
      </c>
      <c r="AA15" s="145" t="s">
        <v>429</v>
      </c>
      <c r="AB15" s="145" t="s">
        <v>429</v>
      </c>
      <c r="AC15" s="145" t="s">
        <v>430</v>
      </c>
      <c r="AD15" s="145" t="s">
        <v>430</v>
      </c>
      <c r="AE15" s="60"/>
      <c r="AF15" s="26" t="s">
        <v>430</v>
      </c>
      <c r="AG15" s="26" t="s">
        <v>430</v>
      </c>
      <c r="AH15" s="26" t="s">
        <v>430</v>
      </c>
      <c r="AI15" s="26" t="s">
        <v>430</v>
      </c>
      <c r="AJ15" s="26" t="s">
        <v>430</v>
      </c>
      <c r="AK15" s="26" t="s">
        <v>430</v>
      </c>
      <c r="AL15" s="49" t="s">
        <v>50</v>
      </c>
    </row>
    <row r="16" spans="1:38" s="1" customFormat="1" ht="26.25" customHeight="1" thickBot="1" x14ac:dyDescent="0.3">
      <c r="A16" s="70" t="s">
        <v>54</v>
      </c>
      <c r="B16" s="70" t="s">
        <v>57</v>
      </c>
      <c r="C16" s="71" t="s">
        <v>58</v>
      </c>
      <c r="D16" s="72"/>
      <c r="E16" s="145" t="s">
        <v>431</v>
      </c>
      <c r="F16" s="145" t="s">
        <v>429</v>
      </c>
      <c r="G16" s="145" t="s">
        <v>431</v>
      </c>
      <c r="H16" s="145" t="s">
        <v>430</v>
      </c>
      <c r="I16" s="145" t="s">
        <v>429</v>
      </c>
      <c r="J16" s="145" t="s">
        <v>429</v>
      </c>
      <c r="K16" s="145" t="s">
        <v>429</v>
      </c>
      <c r="L16" s="145" t="s">
        <v>429</v>
      </c>
      <c r="M16" s="145" t="s">
        <v>429</v>
      </c>
      <c r="N16" s="145" t="s">
        <v>429</v>
      </c>
      <c r="O16" s="145" t="s">
        <v>429</v>
      </c>
      <c r="P16" s="145" t="s">
        <v>429</v>
      </c>
      <c r="Q16" s="145" t="s">
        <v>429</v>
      </c>
      <c r="R16" s="145" t="s">
        <v>429</v>
      </c>
      <c r="S16" s="145" t="s">
        <v>429</v>
      </c>
      <c r="T16" s="145" t="s">
        <v>429</v>
      </c>
      <c r="U16" s="145" t="s">
        <v>429</v>
      </c>
      <c r="V16" s="145" t="s">
        <v>429</v>
      </c>
      <c r="W16" s="145" t="s">
        <v>429</v>
      </c>
      <c r="X16" s="145" t="s">
        <v>429</v>
      </c>
      <c r="Y16" s="145" t="s">
        <v>429</v>
      </c>
      <c r="Z16" s="145" t="s">
        <v>429</v>
      </c>
      <c r="AA16" s="145" t="s">
        <v>429</v>
      </c>
      <c r="AB16" s="145" t="s">
        <v>429</v>
      </c>
      <c r="AC16" s="145" t="s">
        <v>430</v>
      </c>
      <c r="AD16" s="145" t="s">
        <v>430</v>
      </c>
      <c r="AE16" s="60"/>
      <c r="AF16" s="26" t="s">
        <v>429</v>
      </c>
      <c r="AG16" s="26" t="s">
        <v>429</v>
      </c>
      <c r="AH16" s="26" t="s">
        <v>429</v>
      </c>
      <c r="AI16" s="26" t="s">
        <v>429</v>
      </c>
      <c r="AJ16" s="26" t="s">
        <v>429</v>
      </c>
      <c r="AK16" s="26" t="s">
        <v>429</v>
      </c>
      <c r="AL16" s="49" t="s">
        <v>50</v>
      </c>
    </row>
    <row r="17" spans="1:38" s="2" customFormat="1" ht="26.25" customHeight="1" thickBot="1" x14ac:dyDescent="0.3">
      <c r="A17" s="70" t="s">
        <v>54</v>
      </c>
      <c r="B17" s="70" t="s">
        <v>59</v>
      </c>
      <c r="C17" s="71" t="s">
        <v>60</v>
      </c>
      <c r="D17" s="72"/>
      <c r="E17" s="145" t="s">
        <v>431</v>
      </c>
      <c r="F17" s="145" t="s">
        <v>429</v>
      </c>
      <c r="G17" s="145" t="s">
        <v>431</v>
      </c>
      <c r="H17" s="145" t="s">
        <v>430</v>
      </c>
      <c r="I17" s="145" t="s">
        <v>429</v>
      </c>
      <c r="J17" s="145" t="s">
        <v>429</v>
      </c>
      <c r="K17" s="145" t="s">
        <v>429</v>
      </c>
      <c r="L17" s="145" t="s">
        <v>429</v>
      </c>
      <c r="M17" s="145" t="s">
        <v>429</v>
      </c>
      <c r="N17" s="145" t="s">
        <v>429</v>
      </c>
      <c r="O17" s="145" t="s">
        <v>429</v>
      </c>
      <c r="P17" s="145" t="s">
        <v>429</v>
      </c>
      <c r="Q17" s="145" t="s">
        <v>429</v>
      </c>
      <c r="R17" s="145" t="s">
        <v>429</v>
      </c>
      <c r="S17" s="145" t="s">
        <v>429</v>
      </c>
      <c r="T17" s="145" t="s">
        <v>429</v>
      </c>
      <c r="U17" s="145" t="s">
        <v>429</v>
      </c>
      <c r="V17" s="145" t="s">
        <v>429</v>
      </c>
      <c r="W17" s="145" t="s">
        <v>429</v>
      </c>
      <c r="X17" s="145" t="s">
        <v>429</v>
      </c>
      <c r="Y17" s="145" t="s">
        <v>429</v>
      </c>
      <c r="Z17" s="145" t="s">
        <v>429</v>
      </c>
      <c r="AA17" s="145" t="s">
        <v>429</v>
      </c>
      <c r="AB17" s="145" t="s">
        <v>429</v>
      </c>
      <c r="AC17" s="145" t="s">
        <v>429</v>
      </c>
      <c r="AD17" s="145" t="s">
        <v>430</v>
      </c>
      <c r="AE17" s="60"/>
      <c r="AF17" s="26" t="s">
        <v>430</v>
      </c>
      <c r="AG17" s="26" t="s">
        <v>430</v>
      </c>
      <c r="AH17" s="26" t="s">
        <v>430</v>
      </c>
      <c r="AI17" s="26" t="s">
        <v>430</v>
      </c>
      <c r="AJ17" s="26" t="s">
        <v>430</v>
      </c>
      <c r="AK17" s="26" t="s">
        <v>430</v>
      </c>
      <c r="AL17" s="49" t="s">
        <v>50</v>
      </c>
    </row>
    <row r="18" spans="1:38" s="2" customFormat="1" ht="26.25" customHeight="1" thickBot="1" x14ac:dyDescent="0.3">
      <c r="A18" s="70" t="s">
        <v>54</v>
      </c>
      <c r="B18" s="70" t="s">
        <v>61</v>
      </c>
      <c r="C18" s="71" t="s">
        <v>62</v>
      </c>
      <c r="D18" s="72"/>
      <c r="E18" s="145" t="s">
        <v>431</v>
      </c>
      <c r="F18" s="145" t="s">
        <v>429</v>
      </c>
      <c r="G18" s="145" t="s">
        <v>431</v>
      </c>
      <c r="H18" s="145" t="s">
        <v>430</v>
      </c>
      <c r="I18" s="145" t="s">
        <v>429</v>
      </c>
      <c r="J18" s="145" t="s">
        <v>429</v>
      </c>
      <c r="K18" s="145" t="s">
        <v>429</v>
      </c>
      <c r="L18" s="145" t="s">
        <v>429</v>
      </c>
      <c r="M18" s="145" t="s">
        <v>429</v>
      </c>
      <c r="N18" s="145" t="s">
        <v>429</v>
      </c>
      <c r="O18" s="145" t="s">
        <v>429</v>
      </c>
      <c r="P18" s="145" t="s">
        <v>429</v>
      </c>
      <c r="Q18" s="145" t="s">
        <v>429</v>
      </c>
      <c r="R18" s="145" t="s">
        <v>429</v>
      </c>
      <c r="S18" s="145" t="s">
        <v>429</v>
      </c>
      <c r="T18" s="145" t="s">
        <v>429</v>
      </c>
      <c r="U18" s="145" t="s">
        <v>429</v>
      </c>
      <c r="V18" s="145" t="s">
        <v>429</v>
      </c>
      <c r="W18" s="145" t="s">
        <v>429</v>
      </c>
      <c r="X18" s="145" t="s">
        <v>429</v>
      </c>
      <c r="Y18" s="145" t="s">
        <v>429</v>
      </c>
      <c r="Z18" s="145" t="s">
        <v>429</v>
      </c>
      <c r="AA18" s="145" t="s">
        <v>429</v>
      </c>
      <c r="AB18" s="145" t="s">
        <v>429</v>
      </c>
      <c r="AC18" s="145" t="s">
        <v>429</v>
      </c>
      <c r="AD18" s="145" t="s">
        <v>429</v>
      </c>
      <c r="AE18" s="60"/>
      <c r="AF18" s="26" t="s">
        <v>430</v>
      </c>
      <c r="AG18" s="26" t="s">
        <v>430</v>
      </c>
      <c r="AH18" s="26" t="s">
        <v>430</v>
      </c>
      <c r="AI18" s="26" t="s">
        <v>430</v>
      </c>
      <c r="AJ18" s="26" t="s">
        <v>430</v>
      </c>
      <c r="AK18" s="26" t="s">
        <v>430</v>
      </c>
      <c r="AL18" s="49" t="s">
        <v>50</v>
      </c>
    </row>
    <row r="19" spans="1:38" s="2" customFormat="1" ht="26.25" customHeight="1" thickBot="1" x14ac:dyDescent="0.3">
      <c r="A19" s="70" t="s">
        <v>54</v>
      </c>
      <c r="B19" s="70" t="s">
        <v>63</v>
      </c>
      <c r="C19" s="71" t="s">
        <v>64</v>
      </c>
      <c r="D19" s="72"/>
      <c r="E19" s="145" t="s">
        <v>431</v>
      </c>
      <c r="F19" s="145" t="s">
        <v>429</v>
      </c>
      <c r="G19" s="145" t="s">
        <v>431</v>
      </c>
      <c r="H19" s="145" t="s">
        <v>430</v>
      </c>
      <c r="I19" s="145" t="s">
        <v>429</v>
      </c>
      <c r="J19" s="145" t="s">
        <v>429</v>
      </c>
      <c r="K19" s="145" t="s">
        <v>429</v>
      </c>
      <c r="L19" s="145" t="s">
        <v>429</v>
      </c>
      <c r="M19" s="145" t="s">
        <v>429</v>
      </c>
      <c r="N19" s="145" t="s">
        <v>429</v>
      </c>
      <c r="O19" s="145" t="s">
        <v>429</v>
      </c>
      <c r="P19" s="145" t="s">
        <v>429</v>
      </c>
      <c r="Q19" s="145" t="s">
        <v>429</v>
      </c>
      <c r="R19" s="145" t="s">
        <v>429</v>
      </c>
      <c r="S19" s="145" t="s">
        <v>429</v>
      </c>
      <c r="T19" s="145" t="s">
        <v>429</v>
      </c>
      <c r="U19" s="145" t="s">
        <v>429</v>
      </c>
      <c r="V19" s="145" t="s">
        <v>429</v>
      </c>
      <c r="W19" s="145" t="s">
        <v>429</v>
      </c>
      <c r="X19" s="145" t="s">
        <v>429</v>
      </c>
      <c r="Y19" s="145" t="s">
        <v>429</v>
      </c>
      <c r="Z19" s="145" t="s">
        <v>429</v>
      </c>
      <c r="AA19" s="145" t="s">
        <v>429</v>
      </c>
      <c r="AB19" s="145" t="s">
        <v>429</v>
      </c>
      <c r="AC19" s="145" t="s">
        <v>430</v>
      </c>
      <c r="AD19" s="145" t="s">
        <v>430</v>
      </c>
      <c r="AE19" s="60"/>
      <c r="AF19" s="26" t="s">
        <v>430</v>
      </c>
      <c r="AG19" s="26" t="s">
        <v>430</v>
      </c>
      <c r="AH19" s="26" t="s">
        <v>430</v>
      </c>
      <c r="AI19" s="26" t="s">
        <v>430</v>
      </c>
      <c r="AJ19" s="26" t="s">
        <v>430</v>
      </c>
      <c r="AK19" s="26" t="s">
        <v>430</v>
      </c>
      <c r="AL19" s="49" t="s">
        <v>50</v>
      </c>
    </row>
    <row r="20" spans="1:38" s="2" customFormat="1" ht="26.25" customHeight="1" thickBot="1" x14ac:dyDescent="0.3">
      <c r="A20" s="70" t="s">
        <v>54</v>
      </c>
      <c r="B20" s="70" t="s">
        <v>65</v>
      </c>
      <c r="C20" s="71" t="s">
        <v>66</v>
      </c>
      <c r="D20" s="72"/>
      <c r="E20" s="145" t="s">
        <v>431</v>
      </c>
      <c r="F20" s="145" t="s">
        <v>429</v>
      </c>
      <c r="G20" s="145" t="s">
        <v>431</v>
      </c>
      <c r="H20" s="145" t="s">
        <v>430</v>
      </c>
      <c r="I20" s="145" t="s">
        <v>429</v>
      </c>
      <c r="J20" s="145" t="s">
        <v>429</v>
      </c>
      <c r="K20" s="145" t="s">
        <v>429</v>
      </c>
      <c r="L20" s="145" t="s">
        <v>429</v>
      </c>
      <c r="M20" s="145" t="s">
        <v>429</v>
      </c>
      <c r="N20" s="145" t="s">
        <v>429</v>
      </c>
      <c r="O20" s="145" t="s">
        <v>429</v>
      </c>
      <c r="P20" s="145" t="s">
        <v>429</v>
      </c>
      <c r="Q20" s="145" t="s">
        <v>429</v>
      </c>
      <c r="R20" s="145" t="s">
        <v>429</v>
      </c>
      <c r="S20" s="145" t="s">
        <v>429</v>
      </c>
      <c r="T20" s="145" t="s">
        <v>429</v>
      </c>
      <c r="U20" s="145" t="s">
        <v>429</v>
      </c>
      <c r="V20" s="145" t="s">
        <v>429</v>
      </c>
      <c r="W20" s="145" t="s">
        <v>429</v>
      </c>
      <c r="X20" s="145" t="s">
        <v>429</v>
      </c>
      <c r="Y20" s="145" t="s">
        <v>429</v>
      </c>
      <c r="Z20" s="145" t="s">
        <v>429</v>
      </c>
      <c r="AA20" s="145" t="s">
        <v>429</v>
      </c>
      <c r="AB20" s="145" t="s">
        <v>429</v>
      </c>
      <c r="AC20" s="145" t="s">
        <v>429</v>
      </c>
      <c r="AD20" s="145" t="s">
        <v>430</v>
      </c>
      <c r="AE20" s="60"/>
      <c r="AF20" s="26" t="s">
        <v>430</v>
      </c>
      <c r="AG20" s="26" t="s">
        <v>430</v>
      </c>
      <c r="AH20" s="26" t="s">
        <v>430</v>
      </c>
      <c r="AI20" s="26" t="s">
        <v>430</v>
      </c>
      <c r="AJ20" s="26" t="s">
        <v>430</v>
      </c>
      <c r="AK20" s="26" t="s">
        <v>430</v>
      </c>
      <c r="AL20" s="49" t="s">
        <v>50</v>
      </c>
    </row>
    <row r="21" spans="1:38" s="2" customFormat="1" ht="26.25" customHeight="1" thickBot="1" x14ac:dyDescent="0.3">
      <c r="A21" s="70" t="s">
        <v>54</v>
      </c>
      <c r="B21" s="70" t="s">
        <v>67</v>
      </c>
      <c r="C21" s="71" t="s">
        <v>68</v>
      </c>
      <c r="D21" s="72"/>
      <c r="E21" s="145" t="s">
        <v>431</v>
      </c>
      <c r="F21" s="145" t="s">
        <v>429</v>
      </c>
      <c r="G21" s="145" t="s">
        <v>431</v>
      </c>
      <c r="H21" s="145" t="s">
        <v>430</v>
      </c>
      <c r="I21" s="145" t="s">
        <v>429</v>
      </c>
      <c r="J21" s="145" t="s">
        <v>429</v>
      </c>
      <c r="K21" s="145" t="s">
        <v>429</v>
      </c>
      <c r="L21" s="145" t="s">
        <v>429</v>
      </c>
      <c r="M21" s="145" t="s">
        <v>429</v>
      </c>
      <c r="N21" s="145" t="s">
        <v>429</v>
      </c>
      <c r="O21" s="145" t="s">
        <v>429</v>
      </c>
      <c r="P21" s="145" t="s">
        <v>429</v>
      </c>
      <c r="Q21" s="145" t="s">
        <v>429</v>
      </c>
      <c r="R21" s="145" t="s">
        <v>429</v>
      </c>
      <c r="S21" s="145" t="s">
        <v>429</v>
      </c>
      <c r="T21" s="145" t="s">
        <v>429</v>
      </c>
      <c r="U21" s="145" t="s">
        <v>429</v>
      </c>
      <c r="V21" s="145" t="s">
        <v>429</v>
      </c>
      <c r="W21" s="145" t="s">
        <v>429</v>
      </c>
      <c r="X21" s="145" t="s">
        <v>429</v>
      </c>
      <c r="Y21" s="145" t="s">
        <v>429</v>
      </c>
      <c r="Z21" s="145" t="s">
        <v>429</v>
      </c>
      <c r="AA21" s="145" t="s">
        <v>429</v>
      </c>
      <c r="AB21" s="145" t="s">
        <v>429</v>
      </c>
      <c r="AC21" s="145" t="s">
        <v>429</v>
      </c>
      <c r="AD21" s="145" t="s">
        <v>430</v>
      </c>
      <c r="AE21" s="60"/>
      <c r="AF21" s="26" t="s">
        <v>430</v>
      </c>
      <c r="AG21" s="26" t="s">
        <v>430</v>
      </c>
      <c r="AH21" s="26" t="s">
        <v>430</v>
      </c>
      <c r="AI21" s="26" t="s">
        <v>430</v>
      </c>
      <c r="AJ21" s="26" t="s">
        <v>430</v>
      </c>
      <c r="AK21" s="26" t="s">
        <v>430</v>
      </c>
      <c r="AL21" s="49" t="s">
        <v>50</v>
      </c>
    </row>
    <row r="22" spans="1:38" s="2" customFormat="1" ht="26.25" customHeight="1" thickBot="1" x14ac:dyDescent="0.3">
      <c r="A22" s="70" t="s">
        <v>54</v>
      </c>
      <c r="B22" s="74" t="s">
        <v>69</v>
      </c>
      <c r="C22" s="71" t="s">
        <v>70</v>
      </c>
      <c r="D22" s="72"/>
      <c r="E22" s="145" t="s">
        <v>431</v>
      </c>
      <c r="F22" s="145" t="s">
        <v>429</v>
      </c>
      <c r="G22" s="145" t="s">
        <v>431</v>
      </c>
      <c r="H22" s="145" t="s">
        <v>430</v>
      </c>
      <c r="I22" s="145" t="s">
        <v>429</v>
      </c>
      <c r="J22" s="145" t="s">
        <v>429</v>
      </c>
      <c r="K22" s="145" t="s">
        <v>429</v>
      </c>
      <c r="L22" s="145" t="s">
        <v>429</v>
      </c>
      <c r="M22" s="145" t="s">
        <v>429</v>
      </c>
      <c r="N22" s="145" t="s">
        <v>429</v>
      </c>
      <c r="O22" s="145" t="s">
        <v>429</v>
      </c>
      <c r="P22" s="145" t="s">
        <v>429</v>
      </c>
      <c r="Q22" s="145" t="s">
        <v>429</v>
      </c>
      <c r="R22" s="145" t="s">
        <v>429</v>
      </c>
      <c r="S22" s="145" t="s">
        <v>429</v>
      </c>
      <c r="T22" s="145" t="s">
        <v>429</v>
      </c>
      <c r="U22" s="145" t="s">
        <v>429</v>
      </c>
      <c r="V22" s="145" t="s">
        <v>429</v>
      </c>
      <c r="W22" s="145" t="s">
        <v>429</v>
      </c>
      <c r="X22" s="145" t="s">
        <v>429</v>
      </c>
      <c r="Y22" s="145" t="s">
        <v>429</v>
      </c>
      <c r="Z22" s="145" t="s">
        <v>429</v>
      </c>
      <c r="AA22" s="145" t="s">
        <v>429</v>
      </c>
      <c r="AB22" s="145" t="s">
        <v>429</v>
      </c>
      <c r="AC22" s="145" t="s">
        <v>429</v>
      </c>
      <c r="AD22" s="145" t="s">
        <v>430</v>
      </c>
      <c r="AE22" s="60"/>
      <c r="AF22" s="26" t="s">
        <v>430</v>
      </c>
      <c r="AG22" s="26" t="s">
        <v>430</v>
      </c>
      <c r="AH22" s="26" t="s">
        <v>430</v>
      </c>
      <c r="AI22" s="26" t="s">
        <v>430</v>
      </c>
      <c r="AJ22" s="26" t="s">
        <v>430</v>
      </c>
      <c r="AK22" s="26" t="s">
        <v>430</v>
      </c>
      <c r="AL22" s="49" t="s">
        <v>50</v>
      </c>
    </row>
    <row r="23" spans="1:38" s="2" customFormat="1" ht="26.25" customHeight="1" thickBot="1" x14ac:dyDescent="0.3">
      <c r="A23" s="70" t="s">
        <v>71</v>
      </c>
      <c r="B23" s="74" t="s">
        <v>394</v>
      </c>
      <c r="C23" s="71" t="s">
        <v>432</v>
      </c>
      <c r="D23" s="117"/>
      <c r="E23" s="145">
        <v>8.6998854480826981</v>
      </c>
      <c r="F23" s="145">
        <v>1.7742014684077418</v>
      </c>
      <c r="G23" s="145">
        <v>0.78411314203046012</v>
      </c>
      <c r="H23" s="145">
        <v>1.7178945996659883E-3</v>
      </c>
      <c r="I23" s="145">
        <v>1.0349759668885834</v>
      </c>
      <c r="J23" s="145">
        <v>1.0349759668885834</v>
      </c>
      <c r="K23" s="145">
        <v>1.0349759668885836</v>
      </c>
      <c r="L23" s="145">
        <v>0.63791019396512705</v>
      </c>
      <c r="M23" s="145">
        <v>6.6003436275807958</v>
      </c>
      <c r="N23" s="145" t="s">
        <v>430</v>
      </c>
      <c r="O23" s="145">
        <v>2.1446245709274168E-3</v>
      </c>
      <c r="P23" s="145" t="s">
        <v>430</v>
      </c>
      <c r="Q23" s="145" t="s">
        <v>430</v>
      </c>
      <c r="R23" s="145">
        <v>1.0723122854637081E-2</v>
      </c>
      <c r="S23" s="145">
        <v>0.36458617705766061</v>
      </c>
      <c r="T23" s="145">
        <v>1.5012371996491913E-2</v>
      </c>
      <c r="U23" s="145">
        <v>2.1446245709274168E-3</v>
      </c>
      <c r="V23" s="145">
        <v>0.21446245709274164</v>
      </c>
      <c r="W23" s="145" t="s">
        <v>430</v>
      </c>
      <c r="X23" s="145">
        <v>6.5179207434485848E-3</v>
      </c>
      <c r="Y23" s="145">
        <v>1.0639075823970745E-2</v>
      </c>
      <c r="Z23" s="145" t="s">
        <v>430</v>
      </c>
      <c r="AA23" s="145" t="s">
        <v>430</v>
      </c>
      <c r="AB23" s="145">
        <v>1.7156996567419328E-2</v>
      </c>
      <c r="AC23" s="145" t="s">
        <v>430</v>
      </c>
      <c r="AD23" s="145" t="s">
        <v>430</v>
      </c>
      <c r="AE23" s="60" t="s">
        <v>443</v>
      </c>
      <c r="AF23" s="26">
        <v>8904.37738079478</v>
      </c>
      <c r="AG23" s="26" t="s">
        <v>430</v>
      </c>
      <c r="AH23" s="26">
        <v>274.57212312785424</v>
      </c>
      <c r="AI23" s="26" t="s">
        <v>430</v>
      </c>
      <c r="AJ23" s="26" t="s">
        <v>430</v>
      </c>
      <c r="AK23" s="26" t="s">
        <v>430</v>
      </c>
      <c r="AL23" s="49" t="s">
        <v>50</v>
      </c>
    </row>
    <row r="24" spans="1:38" s="2" customFormat="1" ht="26.25" customHeight="1" thickBot="1" x14ac:dyDescent="0.3">
      <c r="A24" s="75" t="s">
        <v>54</v>
      </c>
      <c r="B24" s="74" t="s">
        <v>72</v>
      </c>
      <c r="C24" s="71" t="s">
        <v>73</v>
      </c>
      <c r="D24" s="72"/>
      <c r="E24" s="145" t="s">
        <v>431</v>
      </c>
      <c r="F24" s="145" t="s">
        <v>429</v>
      </c>
      <c r="G24" s="145" t="s">
        <v>431</v>
      </c>
      <c r="H24" s="145" t="s">
        <v>430</v>
      </c>
      <c r="I24" s="145" t="s">
        <v>429</v>
      </c>
      <c r="J24" s="145" t="s">
        <v>429</v>
      </c>
      <c r="K24" s="145" t="s">
        <v>429</v>
      </c>
      <c r="L24" s="145" t="s">
        <v>429</v>
      </c>
      <c r="M24" s="145" t="s">
        <v>429</v>
      </c>
      <c r="N24" s="145" t="s">
        <v>429</v>
      </c>
      <c r="O24" s="145" t="s">
        <v>429</v>
      </c>
      <c r="P24" s="145" t="s">
        <v>429</v>
      </c>
      <c r="Q24" s="145" t="s">
        <v>429</v>
      </c>
      <c r="R24" s="145" t="s">
        <v>429</v>
      </c>
      <c r="S24" s="145" t="s">
        <v>429</v>
      </c>
      <c r="T24" s="145" t="s">
        <v>429</v>
      </c>
      <c r="U24" s="145" t="s">
        <v>429</v>
      </c>
      <c r="V24" s="145" t="s">
        <v>429</v>
      </c>
      <c r="W24" s="145" t="s">
        <v>429</v>
      </c>
      <c r="X24" s="145" t="s">
        <v>429</v>
      </c>
      <c r="Y24" s="145" t="s">
        <v>429</v>
      </c>
      <c r="Z24" s="145" t="s">
        <v>429</v>
      </c>
      <c r="AA24" s="145" t="s">
        <v>429</v>
      </c>
      <c r="AB24" s="145" t="s">
        <v>429</v>
      </c>
      <c r="AC24" s="145" t="s">
        <v>429</v>
      </c>
      <c r="AD24" s="145" t="s">
        <v>429</v>
      </c>
      <c r="AE24" s="60" t="s">
        <v>443</v>
      </c>
      <c r="AF24" s="26" t="s">
        <v>430</v>
      </c>
      <c r="AG24" s="26" t="s">
        <v>430</v>
      </c>
      <c r="AH24" s="26" t="s">
        <v>430</v>
      </c>
      <c r="AI24" s="26" t="s">
        <v>430</v>
      </c>
      <c r="AJ24" s="26" t="s">
        <v>430</v>
      </c>
      <c r="AK24" s="26" t="s">
        <v>430</v>
      </c>
      <c r="AL24" s="49" t="s">
        <v>50</v>
      </c>
    </row>
    <row r="25" spans="1:38" s="2" customFormat="1" ht="26.25" customHeight="1" thickBot="1" x14ac:dyDescent="0.3">
      <c r="A25" s="70" t="s">
        <v>74</v>
      </c>
      <c r="B25" s="74" t="s">
        <v>75</v>
      </c>
      <c r="C25" s="76" t="s">
        <v>76</v>
      </c>
      <c r="D25" s="72"/>
      <c r="E25" s="145">
        <v>0.12455444247480717</v>
      </c>
      <c r="F25" s="145">
        <v>2.7600698281621483E-2</v>
      </c>
      <c r="G25" s="145">
        <v>1.0520973863390034E-2</v>
      </c>
      <c r="H25" s="145" t="s">
        <v>430</v>
      </c>
      <c r="I25" s="145">
        <v>1.4249224773364433E-3</v>
      </c>
      <c r="J25" s="145">
        <v>1.4249224773364433E-3</v>
      </c>
      <c r="K25" s="145">
        <v>1.4249224773364433E-3</v>
      </c>
      <c r="L25" s="145">
        <v>7.1246123866822164E-4</v>
      </c>
      <c r="M25" s="145">
        <v>0.11460219247460346</v>
      </c>
      <c r="N25" s="145" t="s">
        <v>430</v>
      </c>
      <c r="O25" s="145" t="s">
        <v>430</v>
      </c>
      <c r="P25" s="145" t="s">
        <v>430</v>
      </c>
      <c r="Q25" s="145" t="s">
        <v>430</v>
      </c>
      <c r="R25" s="145" t="s">
        <v>430</v>
      </c>
      <c r="S25" s="145" t="s">
        <v>430</v>
      </c>
      <c r="T25" s="145" t="s">
        <v>430</v>
      </c>
      <c r="U25" s="145" t="s">
        <v>430</v>
      </c>
      <c r="V25" s="145" t="s">
        <v>430</v>
      </c>
      <c r="W25" s="145" t="s">
        <v>430</v>
      </c>
      <c r="X25" s="145" t="s">
        <v>430</v>
      </c>
      <c r="Y25" s="145" t="s">
        <v>430</v>
      </c>
      <c r="Z25" s="145" t="s">
        <v>430</v>
      </c>
      <c r="AA25" s="145" t="s">
        <v>430</v>
      </c>
      <c r="AB25" s="145" t="s">
        <v>430</v>
      </c>
      <c r="AC25" s="145" t="s">
        <v>430</v>
      </c>
      <c r="AD25" s="145" t="s">
        <v>430</v>
      </c>
      <c r="AE25" s="60" t="s">
        <v>443</v>
      </c>
      <c r="AF25" s="26">
        <v>542.31824038092964</v>
      </c>
      <c r="AG25" s="26" t="s">
        <v>430</v>
      </c>
      <c r="AH25" s="26" t="s">
        <v>430</v>
      </c>
      <c r="AI25" s="26" t="s">
        <v>430</v>
      </c>
      <c r="AJ25" s="26" t="s">
        <v>430</v>
      </c>
      <c r="AK25" s="26" t="s">
        <v>430</v>
      </c>
      <c r="AL25" s="49" t="s">
        <v>50</v>
      </c>
    </row>
    <row r="26" spans="1:38" s="2" customFormat="1" ht="26.25" customHeight="1" thickBot="1" x14ac:dyDescent="0.3">
      <c r="A26" s="70" t="s">
        <v>74</v>
      </c>
      <c r="B26" s="70" t="s">
        <v>77</v>
      </c>
      <c r="C26" s="71" t="s">
        <v>78</v>
      </c>
      <c r="D26" s="72"/>
      <c r="E26" s="145">
        <v>0.20540920150231534</v>
      </c>
      <c r="F26" s="145">
        <v>3.5334014001896778E-2</v>
      </c>
      <c r="G26" s="145">
        <v>1.3907490465527283E-2</v>
      </c>
      <c r="H26" s="145" t="s">
        <v>430</v>
      </c>
      <c r="I26" s="145">
        <v>1.3903776085462975E-3</v>
      </c>
      <c r="J26" s="145">
        <v>1.3903776085462975E-3</v>
      </c>
      <c r="K26" s="145">
        <v>1.3903776085462975E-3</v>
      </c>
      <c r="L26" s="145">
        <v>6.9518880427314874E-4</v>
      </c>
      <c r="M26" s="145">
        <v>0.33059437807564346</v>
      </c>
      <c r="N26" s="145">
        <v>0.14172088293608881</v>
      </c>
      <c r="O26" s="145" t="s">
        <v>430</v>
      </c>
      <c r="P26" s="145" t="s">
        <v>430</v>
      </c>
      <c r="Q26" s="145" t="s">
        <v>430</v>
      </c>
      <c r="R26" s="145" t="s">
        <v>430</v>
      </c>
      <c r="S26" s="145" t="s">
        <v>430</v>
      </c>
      <c r="T26" s="145" t="s">
        <v>430</v>
      </c>
      <c r="U26" s="145" t="s">
        <v>430</v>
      </c>
      <c r="V26" s="145" t="s">
        <v>430</v>
      </c>
      <c r="W26" s="145" t="s">
        <v>430</v>
      </c>
      <c r="X26" s="145" t="s">
        <v>430</v>
      </c>
      <c r="Y26" s="145" t="s">
        <v>430</v>
      </c>
      <c r="Z26" s="145" t="s">
        <v>430</v>
      </c>
      <c r="AA26" s="145" t="s">
        <v>430</v>
      </c>
      <c r="AB26" s="145" t="s">
        <v>430</v>
      </c>
      <c r="AC26" s="145" t="s">
        <v>430</v>
      </c>
      <c r="AD26" s="145" t="s">
        <v>430</v>
      </c>
      <c r="AE26" s="60" t="s">
        <v>443</v>
      </c>
      <c r="AF26" s="26">
        <v>726.92266130776704</v>
      </c>
      <c r="AG26" s="26" t="s">
        <v>430</v>
      </c>
      <c r="AH26" s="26" t="s">
        <v>430</v>
      </c>
      <c r="AI26" s="26" t="s">
        <v>430</v>
      </c>
      <c r="AJ26" s="26" t="s">
        <v>430</v>
      </c>
      <c r="AK26" s="26" t="s">
        <v>430</v>
      </c>
      <c r="AL26" s="49" t="s">
        <v>50</v>
      </c>
    </row>
    <row r="27" spans="1:38" s="2" customFormat="1" ht="26.25" customHeight="1" thickBot="1" x14ac:dyDescent="0.3">
      <c r="A27" s="70" t="s">
        <v>79</v>
      </c>
      <c r="B27" s="70" t="s">
        <v>80</v>
      </c>
      <c r="C27" s="71" t="s">
        <v>81</v>
      </c>
      <c r="D27" s="72"/>
      <c r="E27" s="145">
        <v>56.031738273359061</v>
      </c>
      <c r="F27" s="145">
        <v>46.592246874045237</v>
      </c>
      <c r="G27" s="145">
        <v>2.4309035129368586</v>
      </c>
      <c r="H27" s="145">
        <v>4.7319998592993059E-2</v>
      </c>
      <c r="I27" s="145">
        <v>1.9264096187472952</v>
      </c>
      <c r="J27" s="145">
        <v>1.9264096187472952</v>
      </c>
      <c r="K27" s="145">
        <v>1.9264096187472952</v>
      </c>
      <c r="L27" s="145">
        <v>1.0333293249179636</v>
      </c>
      <c r="M27" s="145">
        <v>441.89817266372518</v>
      </c>
      <c r="N27" s="145">
        <v>692.00213525032689</v>
      </c>
      <c r="O27" s="145">
        <v>2.6436031019777485E-4</v>
      </c>
      <c r="P27" s="145">
        <v>1.2136168655591155E-2</v>
      </c>
      <c r="Q27" s="145">
        <v>4.0163242659256582E-4</v>
      </c>
      <c r="R27" s="145">
        <v>9.737823050195207E-3</v>
      </c>
      <c r="S27" s="145">
        <v>6.8799358966002951E-3</v>
      </c>
      <c r="T27" s="145">
        <v>2.9637641478358558E-3</v>
      </c>
      <c r="U27" s="145">
        <v>2.7454423278958209E-4</v>
      </c>
      <c r="V27" s="145">
        <v>4.560531608803526E-2</v>
      </c>
      <c r="W27" s="145">
        <v>0.69673404949404372</v>
      </c>
      <c r="X27" s="145">
        <v>1.1348569528457598E-2</v>
      </c>
      <c r="Y27" s="145">
        <v>1.4602364631565355E-2</v>
      </c>
      <c r="Z27" s="145">
        <v>7.3598452899828713E-3</v>
      </c>
      <c r="AA27" s="145">
        <v>1.5628832427391819E-2</v>
      </c>
      <c r="AB27" s="145">
        <v>4.8939611877397642E-2</v>
      </c>
      <c r="AC27" s="145">
        <v>8.8473623391958953E-2</v>
      </c>
      <c r="AD27" s="145">
        <v>1.456313584317873E-4</v>
      </c>
      <c r="AE27" s="60" t="s">
        <v>443</v>
      </c>
      <c r="AF27" s="26">
        <v>63070.448995896833</v>
      </c>
      <c r="AG27" s="26" t="s">
        <v>430</v>
      </c>
      <c r="AH27" s="26" t="s">
        <v>430</v>
      </c>
      <c r="AI27" s="26" t="s">
        <v>430</v>
      </c>
      <c r="AJ27" s="26" t="s">
        <v>430</v>
      </c>
      <c r="AK27" s="26" t="s">
        <v>430</v>
      </c>
      <c r="AL27" s="49" t="s">
        <v>50</v>
      </c>
    </row>
    <row r="28" spans="1:38" s="2" customFormat="1" ht="26.25" customHeight="1" thickBot="1" x14ac:dyDescent="0.3">
      <c r="A28" s="70" t="s">
        <v>79</v>
      </c>
      <c r="B28" s="70" t="s">
        <v>82</v>
      </c>
      <c r="C28" s="71" t="s">
        <v>83</v>
      </c>
      <c r="D28" s="72"/>
      <c r="E28" s="145">
        <v>4.8255870379027197</v>
      </c>
      <c r="F28" s="145">
        <v>2.7955283044845505</v>
      </c>
      <c r="G28" s="145">
        <v>0.88194561929174253</v>
      </c>
      <c r="H28" s="145">
        <v>3.9754742104322702E-3</v>
      </c>
      <c r="I28" s="145">
        <v>0.74453957415514227</v>
      </c>
      <c r="J28" s="145">
        <v>0.74453957415514227</v>
      </c>
      <c r="K28" s="145">
        <v>0.74453957415514227</v>
      </c>
      <c r="L28" s="145">
        <v>0.40593307488021674</v>
      </c>
      <c r="M28" s="145">
        <v>26.321255666223799</v>
      </c>
      <c r="N28" s="145">
        <v>36.000177256329309</v>
      </c>
      <c r="O28" s="145">
        <v>2.0366262682715682E-5</v>
      </c>
      <c r="P28" s="145">
        <v>1.3336270467824193E-3</v>
      </c>
      <c r="Q28" s="145">
        <v>3.4130950984747818E-5</v>
      </c>
      <c r="R28" s="145">
        <v>1.633628552612324E-3</v>
      </c>
      <c r="S28" s="145">
        <v>1.1136658341644992E-3</v>
      </c>
      <c r="T28" s="145">
        <v>1.8048866644111586E-4</v>
      </c>
      <c r="U28" s="145">
        <v>2.7529376604064279E-5</v>
      </c>
      <c r="V28" s="145">
        <v>4.757240557311063E-3</v>
      </c>
      <c r="W28" s="145">
        <v>2.7459133379388038E-2</v>
      </c>
      <c r="X28" s="145">
        <v>2.5408101231348644E-3</v>
      </c>
      <c r="Y28" s="145">
        <v>2.7808498591094292E-3</v>
      </c>
      <c r="Z28" s="145">
        <v>1.4444290537351614E-3</v>
      </c>
      <c r="AA28" s="145">
        <v>2.7190526314133201E-3</v>
      </c>
      <c r="AB28" s="145">
        <v>9.4851416673927755E-3</v>
      </c>
      <c r="AC28" s="145">
        <v>1.2556681334028437E-2</v>
      </c>
      <c r="AD28" s="145">
        <v>2.7459133379388039E-5</v>
      </c>
      <c r="AE28" s="60" t="s">
        <v>443</v>
      </c>
      <c r="AF28" s="26">
        <v>8928.4468959215592</v>
      </c>
      <c r="AG28" s="26" t="s">
        <v>430</v>
      </c>
      <c r="AH28" s="26" t="s">
        <v>430</v>
      </c>
      <c r="AI28" s="26" t="s">
        <v>430</v>
      </c>
      <c r="AJ28" s="26" t="s">
        <v>430</v>
      </c>
      <c r="AK28" s="26" t="s">
        <v>430</v>
      </c>
      <c r="AL28" s="49" t="s">
        <v>50</v>
      </c>
    </row>
    <row r="29" spans="1:38" s="2" customFormat="1" ht="26.25" customHeight="1" thickBot="1" x14ac:dyDescent="0.3">
      <c r="A29" s="70" t="s">
        <v>79</v>
      </c>
      <c r="B29" s="70" t="s">
        <v>84</v>
      </c>
      <c r="C29" s="71" t="s">
        <v>85</v>
      </c>
      <c r="D29" s="72"/>
      <c r="E29" s="145">
        <v>66.699917024473649</v>
      </c>
      <c r="F29" s="145">
        <v>9.4473340548695841</v>
      </c>
      <c r="G29" s="145">
        <v>4.8088252863740628</v>
      </c>
      <c r="H29" s="145">
        <v>8.8739999999999999E-3</v>
      </c>
      <c r="I29" s="145">
        <v>5.1295851523914768</v>
      </c>
      <c r="J29" s="145">
        <v>5.1295851523914768</v>
      </c>
      <c r="K29" s="145">
        <v>5.1295851523914768</v>
      </c>
      <c r="L29" s="145">
        <v>2.718680130767483</v>
      </c>
      <c r="M29" s="145">
        <v>19.217565814423441</v>
      </c>
      <c r="N29" s="145">
        <v>4.2217063486844176E-4</v>
      </c>
      <c r="O29" s="145">
        <v>4.2217063486844179E-5</v>
      </c>
      <c r="P29" s="145">
        <v>4.4750087296054827E-3</v>
      </c>
      <c r="Q29" s="145">
        <v>8.4434126973688357E-5</v>
      </c>
      <c r="R29" s="145">
        <v>7.1769007927635102E-3</v>
      </c>
      <c r="S29" s="145">
        <v>4.8127452375002358E-3</v>
      </c>
      <c r="T29" s="145">
        <v>1.6886825394737671E-4</v>
      </c>
      <c r="U29" s="145">
        <v>8.4434126973688357E-5</v>
      </c>
      <c r="V29" s="145">
        <v>1.5198142855263903E-2</v>
      </c>
      <c r="W29" s="145">
        <v>0.19278000000000001</v>
      </c>
      <c r="X29" s="145">
        <v>4.3061404756581058E-3</v>
      </c>
      <c r="Y29" s="145">
        <v>2.6005711107896009E-2</v>
      </c>
      <c r="Z29" s="145">
        <v>2.9045339678948796E-2</v>
      </c>
      <c r="AA29" s="145">
        <v>6.6702960309213801E-3</v>
      </c>
      <c r="AB29" s="145">
        <v>6.6027487293424281E-2</v>
      </c>
      <c r="AC29" s="145">
        <v>5.0660476184213009E-2</v>
      </c>
      <c r="AD29" s="145">
        <v>3.3353999999999999E-5</v>
      </c>
      <c r="AE29" s="60" t="s">
        <v>443</v>
      </c>
      <c r="AF29" s="26">
        <v>35968.938090791242</v>
      </c>
      <c r="AG29" s="26" t="s">
        <v>430</v>
      </c>
      <c r="AH29" s="26" t="s">
        <v>430</v>
      </c>
      <c r="AI29" s="26" t="s">
        <v>430</v>
      </c>
      <c r="AJ29" s="26" t="s">
        <v>430</v>
      </c>
      <c r="AK29" s="26" t="s">
        <v>430</v>
      </c>
      <c r="AL29" s="49" t="s">
        <v>50</v>
      </c>
    </row>
    <row r="30" spans="1:38" s="2" customFormat="1" ht="26.25" customHeight="1" thickBot="1" x14ac:dyDescent="0.3">
      <c r="A30" s="70" t="s">
        <v>79</v>
      </c>
      <c r="B30" s="70" t="s">
        <v>86</v>
      </c>
      <c r="C30" s="71" t="s">
        <v>87</v>
      </c>
      <c r="D30" s="72"/>
      <c r="E30" s="145">
        <v>5.4033891439553942E-2</v>
      </c>
      <c r="F30" s="145">
        <v>3.2141212459111457</v>
      </c>
      <c r="G30" s="145">
        <v>1.4157600042808945E-2</v>
      </c>
      <c r="H30" s="145">
        <v>6.6633712500000007E-4</v>
      </c>
      <c r="I30" s="145">
        <v>6.7301525436750012E-2</v>
      </c>
      <c r="J30" s="145">
        <v>6.7301525436750012E-2</v>
      </c>
      <c r="K30" s="145">
        <v>6.7301525436750012E-2</v>
      </c>
      <c r="L30" s="145">
        <v>7.4031677980425014E-3</v>
      </c>
      <c r="M30" s="145">
        <v>7.9924324665899489</v>
      </c>
      <c r="N30" s="145">
        <v>7.2000226521600679</v>
      </c>
      <c r="O30" s="145">
        <v>2.8315200085617883E-6</v>
      </c>
      <c r="P30" s="145">
        <v>1.2317112037243778E-4</v>
      </c>
      <c r="Q30" s="145">
        <v>4.2472800128426825E-6</v>
      </c>
      <c r="R30" s="145">
        <v>8.9192880269696337E-5</v>
      </c>
      <c r="S30" s="145">
        <v>6.3709200192640225E-5</v>
      </c>
      <c r="T30" s="145">
        <v>3.2562480098460564E-5</v>
      </c>
      <c r="U30" s="145">
        <v>2.8315200085617883E-6</v>
      </c>
      <c r="V30" s="145">
        <v>4.6720080141269508E-4</v>
      </c>
      <c r="W30" s="145">
        <v>1.4810233725000004E-2</v>
      </c>
      <c r="X30" s="145">
        <v>1.1892384035959509E-4</v>
      </c>
      <c r="Y30" s="145">
        <v>1.3308144040240403E-4</v>
      </c>
      <c r="Z30" s="145">
        <v>9.627168029110081E-5</v>
      </c>
      <c r="AA30" s="145">
        <v>1.4440752043665123E-4</v>
      </c>
      <c r="AB30" s="145">
        <v>4.9268448148975113E-4</v>
      </c>
      <c r="AC30" s="145">
        <v>8.4945600256853637E-4</v>
      </c>
      <c r="AD30" s="145">
        <v>1.4810233725000004E-5</v>
      </c>
      <c r="AE30" s="60" t="s">
        <v>443</v>
      </c>
      <c r="AF30" s="26">
        <v>604.05760182651477</v>
      </c>
      <c r="AG30" s="26" t="s">
        <v>430</v>
      </c>
      <c r="AH30" s="26" t="s">
        <v>430</v>
      </c>
      <c r="AI30" s="26" t="s">
        <v>430</v>
      </c>
      <c r="AJ30" s="26" t="s">
        <v>430</v>
      </c>
      <c r="AK30" s="26" t="s">
        <v>430</v>
      </c>
      <c r="AL30" s="49" t="s">
        <v>50</v>
      </c>
    </row>
    <row r="31" spans="1:38" s="2" customFormat="1" ht="26.25" customHeight="1" thickBot="1" x14ac:dyDescent="0.3">
      <c r="A31" s="70" t="s">
        <v>79</v>
      </c>
      <c r="B31" s="70" t="s">
        <v>88</v>
      </c>
      <c r="C31" s="71" t="s">
        <v>89</v>
      </c>
      <c r="D31" s="72"/>
      <c r="E31" s="145" t="s">
        <v>430</v>
      </c>
      <c r="F31" s="145" t="s">
        <v>429</v>
      </c>
      <c r="G31" s="145" t="s">
        <v>430</v>
      </c>
      <c r="H31" s="145" t="s">
        <v>430</v>
      </c>
      <c r="I31" s="145" t="s">
        <v>430</v>
      </c>
      <c r="J31" s="145" t="s">
        <v>430</v>
      </c>
      <c r="K31" s="145" t="s">
        <v>430</v>
      </c>
      <c r="L31" s="145" t="s">
        <v>430</v>
      </c>
      <c r="M31" s="145" t="s">
        <v>430</v>
      </c>
      <c r="N31" s="145" t="s">
        <v>430</v>
      </c>
      <c r="O31" s="145" t="s">
        <v>430</v>
      </c>
      <c r="P31" s="145" t="s">
        <v>430</v>
      </c>
      <c r="Q31" s="145" t="s">
        <v>430</v>
      </c>
      <c r="R31" s="145" t="s">
        <v>430</v>
      </c>
      <c r="S31" s="145" t="s">
        <v>430</v>
      </c>
      <c r="T31" s="145" t="s">
        <v>430</v>
      </c>
      <c r="U31" s="145" t="s">
        <v>430</v>
      </c>
      <c r="V31" s="145" t="s">
        <v>430</v>
      </c>
      <c r="W31" s="145" t="s">
        <v>430</v>
      </c>
      <c r="X31" s="145" t="s">
        <v>430</v>
      </c>
      <c r="Y31" s="145" t="s">
        <v>430</v>
      </c>
      <c r="Z31" s="145" t="s">
        <v>430</v>
      </c>
      <c r="AA31" s="145" t="s">
        <v>430</v>
      </c>
      <c r="AB31" s="145" t="s">
        <v>430</v>
      </c>
      <c r="AC31" s="145" t="s">
        <v>430</v>
      </c>
      <c r="AD31" s="145" t="s">
        <v>430</v>
      </c>
      <c r="AE31" s="60"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1" t="s">
        <v>91</v>
      </c>
      <c r="D32" s="72"/>
      <c r="E32" s="145" t="s">
        <v>430</v>
      </c>
      <c r="F32" s="145" t="s">
        <v>430</v>
      </c>
      <c r="G32" s="145" t="s">
        <v>430</v>
      </c>
      <c r="H32" s="145" t="s">
        <v>430</v>
      </c>
      <c r="I32" s="145">
        <v>0.41589568644921104</v>
      </c>
      <c r="J32" s="145">
        <v>0.75273005879477994</v>
      </c>
      <c r="K32" s="145">
        <v>1.0170172444512591</v>
      </c>
      <c r="L32" s="145">
        <v>0.10800955558909862</v>
      </c>
      <c r="M32" s="145" t="s">
        <v>430</v>
      </c>
      <c r="N32" s="145" t="s">
        <v>429</v>
      </c>
      <c r="O32" s="145" t="s">
        <v>429</v>
      </c>
      <c r="P32" s="145" t="s">
        <v>430</v>
      </c>
      <c r="Q32" s="145" t="s">
        <v>429</v>
      </c>
      <c r="R32" s="145" t="s">
        <v>429</v>
      </c>
      <c r="S32" s="145" t="s">
        <v>429</v>
      </c>
      <c r="T32" s="145" t="s">
        <v>429</v>
      </c>
      <c r="U32" s="145" t="s">
        <v>429</v>
      </c>
      <c r="V32" s="145" t="s">
        <v>429</v>
      </c>
      <c r="W32" s="145" t="s">
        <v>430</v>
      </c>
      <c r="X32" s="145" t="s">
        <v>430</v>
      </c>
      <c r="Y32" s="145" t="s">
        <v>430</v>
      </c>
      <c r="Z32" s="145" t="s">
        <v>430</v>
      </c>
      <c r="AA32" s="145" t="s">
        <v>430</v>
      </c>
      <c r="AB32" s="145" t="s">
        <v>430</v>
      </c>
      <c r="AC32" s="145" t="s">
        <v>430</v>
      </c>
      <c r="AD32" s="145" t="s">
        <v>430</v>
      </c>
      <c r="AE32" s="60"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1" t="s">
        <v>93</v>
      </c>
      <c r="D33" s="72"/>
      <c r="E33" s="145" t="s">
        <v>430</v>
      </c>
      <c r="F33" s="145" t="s">
        <v>430</v>
      </c>
      <c r="G33" s="145" t="s">
        <v>430</v>
      </c>
      <c r="H33" s="145" t="s">
        <v>430</v>
      </c>
      <c r="I33" s="145">
        <v>0.29889289709290928</v>
      </c>
      <c r="J33" s="145">
        <v>3.393256490027639</v>
      </c>
      <c r="K33" s="145">
        <v>6.7865129800552779</v>
      </c>
      <c r="L33" s="145">
        <v>5.6328057734458807E-2</v>
      </c>
      <c r="M33" s="145" t="s">
        <v>430</v>
      </c>
      <c r="N33" s="145" t="s">
        <v>430</v>
      </c>
      <c r="O33" s="145" t="s">
        <v>430</v>
      </c>
      <c r="P33" s="145" t="s">
        <v>430</v>
      </c>
      <c r="Q33" s="145" t="s">
        <v>430</v>
      </c>
      <c r="R33" s="145" t="s">
        <v>430</v>
      </c>
      <c r="S33" s="145" t="s">
        <v>430</v>
      </c>
      <c r="T33" s="145" t="s">
        <v>430</v>
      </c>
      <c r="U33" s="145" t="s">
        <v>430</v>
      </c>
      <c r="V33" s="145" t="s">
        <v>430</v>
      </c>
      <c r="W33" s="145" t="s">
        <v>430</v>
      </c>
      <c r="X33" s="145" t="s">
        <v>430</v>
      </c>
      <c r="Y33" s="145" t="s">
        <v>430</v>
      </c>
      <c r="Z33" s="145" t="s">
        <v>430</v>
      </c>
      <c r="AA33" s="145" t="s">
        <v>430</v>
      </c>
      <c r="AB33" s="145" t="s">
        <v>430</v>
      </c>
      <c r="AC33" s="145" t="s">
        <v>430</v>
      </c>
      <c r="AD33" s="145" t="s">
        <v>430</v>
      </c>
      <c r="AE33" s="60"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1" t="s">
        <v>95</v>
      </c>
      <c r="D34" s="72"/>
      <c r="E34" s="145">
        <v>5.1369999999999996</v>
      </c>
      <c r="F34" s="145">
        <v>0.30099999999999999</v>
      </c>
      <c r="G34" s="145">
        <v>4.0000000000000001E-3</v>
      </c>
      <c r="H34" s="145">
        <v>5.7608379999999997E-4</v>
      </c>
      <c r="I34" s="145">
        <v>7.2999999999999995E-2</v>
      </c>
      <c r="J34" s="145">
        <v>8.4000000000000005E-2</v>
      </c>
      <c r="K34" s="145">
        <v>8.5999999999999993E-2</v>
      </c>
      <c r="L34" s="145" t="s">
        <v>429</v>
      </c>
      <c r="M34" s="145">
        <v>0.52</v>
      </c>
      <c r="N34" s="145" t="s">
        <v>430</v>
      </c>
      <c r="O34" s="145" t="s">
        <v>429</v>
      </c>
      <c r="P34" s="145" t="s">
        <v>430</v>
      </c>
      <c r="Q34" s="145" t="s">
        <v>430</v>
      </c>
      <c r="R34" s="145" t="s">
        <v>429</v>
      </c>
      <c r="S34" s="145" t="s">
        <v>429</v>
      </c>
      <c r="T34" s="145" t="s">
        <v>429</v>
      </c>
      <c r="U34" s="145" t="s">
        <v>429</v>
      </c>
      <c r="V34" s="145" t="s">
        <v>429</v>
      </c>
      <c r="W34" s="145" t="s">
        <v>430</v>
      </c>
      <c r="X34" s="145" t="s">
        <v>429</v>
      </c>
      <c r="Y34" s="145" t="s">
        <v>429</v>
      </c>
      <c r="Z34" s="145" t="s">
        <v>430</v>
      </c>
      <c r="AA34" s="145" t="s">
        <v>430</v>
      </c>
      <c r="AB34" s="145" t="s">
        <v>429</v>
      </c>
      <c r="AC34" s="145" t="s">
        <v>430</v>
      </c>
      <c r="AD34" s="145" t="s">
        <v>430</v>
      </c>
      <c r="AE34" s="60"/>
      <c r="AF34" s="26" t="s">
        <v>430</v>
      </c>
      <c r="AG34" s="26" t="s">
        <v>430</v>
      </c>
      <c r="AH34" s="26" t="s">
        <v>430</v>
      </c>
      <c r="AI34" s="26" t="s">
        <v>430</v>
      </c>
      <c r="AJ34" s="26" t="s">
        <v>430</v>
      </c>
      <c r="AK34" s="26" t="s">
        <v>430</v>
      </c>
      <c r="AL34" s="49" t="s">
        <v>50</v>
      </c>
    </row>
    <row r="35" spans="1:38" s="7" customFormat="1" ht="26.25" customHeight="1" thickBot="1" x14ac:dyDescent="0.3">
      <c r="A35" s="70" t="s">
        <v>96</v>
      </c>
      <c r="B35" s="70" t="s">
        <v>97</v>
      </c>
      <c r="C35" s="71" t="s">
        <v>98</v>
      </c>
      <c r="D35" s="72"/>
      <c r="E35" s="145" t="s">
        <v>434</v>
      </c>
      <c r="F35" s="145" t="s">
        <v>434</v>
      </c>
      <c r="G35" s="145" t="s">
        <v>434</v>
      </c>
      <c r="H35" s="145" t="s">
        <v>434</v>
      </c>
      <c r="I35" s="145" t="s">
        <v>434</v>
      </c>
      <c r="J35" s="145" t="s">
        <v>434</v>
      </c>
      <c r="K35" s="145" t="s">
        <v>434</v>
      </c>
      <c r="L35" s="145" t="s">
        <v>434</v>
      </c>
      <c r="M35" s="145" t="s">
        <v>434</v>
      </c>
      <c r="N35" s="145" t="s">
        <v>434</v>
      </c>
      <c r="O35" s="145" t="s">
        <v>434</v>
      </c>
      <c r="P35" s="145" t="s">
        <v>434</v>
      </c>
      <c r="Q35" s="145" t="s">
        <v>434</v>
      </c>
      <c r="R35" s="145" t="s">
        <v>434</v>
      </c>
      <c r="S35" s="145" t="s">
        <v>434</v>
      </c>
      <c r="T35" s="145" t="s">
        <v>434</v>
      </c>
      <c r="U35" s="145" t="s">
        <v>434</v>
      </c>
      <c r="V35" s="145" t="s">
        <v>434</v>
      </c>
      <c r="W35" s="145" t="s">
        <v>434</v>
      </c>
      <c r="X35" s="145" t="s">
        <v>434</v>
      </c>
      <c r="Y35" s="145" t="s">
        <v>434</v>
      </c>
      <c r="Z35" s="145" t="s">
        <v>434</v>
      </c>
      <c r="AA35" s="145" t="s">
        <v>434</v>
      </c>
      <c r="AB35" s="145" t="s">
        <v>434</v>
      </c>
      <c r="AC35" s="145" t="s">
        <v>434</v>
      </c>
      <c r="AD35" s="145" t="s">
        <v>434</v>
      </c>
      <c r="AE35" s="60"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1" t="s">
        <v>100</v>
      </c>
      <c r="D36" s="72"/>
      <c r="E36" s="145">
        <v>11.387658488420453</v>
      </c>
      <c r="F36" s="145">
        <v>6.414191994057826</v>
      </c>
      <c r="G36" s="145">
        <v>1.775584241221539</v>
      </c>
      <c r="H36" s="145">
        <v>1.2312921502097341E-3</v>
      </c>
      <c r="I36" s="145">
        <v>0.5283197948857139</v>
      </c>
      <c r="J36" s="145">
        <v>0.54709651390982694</v>
      </c>
      <c r="K36" s="145">
        <v>0.54709651390982694</v>
      </c>
      <c r="L36" s="145" t="s">
        <v>429</v>
      </c>
      <c r="M36" s="145">
        <v>14.807039825068006</v>
      </c>
      <c r="N36" s="145" t="s">
        <v>429</v>
      </c>
      <c r="O36" s="145" t="s">
        <v>429</v>
      </c>
      <c r="P36" s="145" t="s">
        <v>429</v>
      </c>
      <c r="Q36" s="145" t="s">
        <v>429</v>
      </c>
      <c r="R36" s="145" t="s">
        <v>429</v>
      </c>
      <c r="S36" s="145" t="s">
        <v>429</v>
      </c>
      <c r="T36" s="145" t="s">
        <v>429</v>
      </c>
      <c r="U36" s="145" t="s">
        <v>429</v>
      </c>
      <c r="V36" s="145" t="s">
        <v>429</v>
      </c>
      <c r="W36" s="145" t="s">
        <v>429</v>
      </c>
      <c r="X36" s="145" t="s">
        <v>430</v>
      </c>
      <c r="Y36" s="145" t="s">
        <v>430</v>
      </c>
      <c r="Z36" s="145" t="s">
        <v>430</v>
      </c>
      <c r="AA36" s="145" t="s">
        <v>430</v>
      </c>
      <c r="AB36" s="145" t="s">
        <v>430</v>
      </c>
      <c r="AC36" s="145" t="s">
        <v>429</v>
      </c>
      <c r="AD36" s="145" t="s">
        <v>429</v>
      </c>
      <c r="AE36" s="60" t="s">
        <v>443</v>
      </c>
      <c r="AF36" s="26" t="s">
        <v>430</v>
      </c>
      <c r="AG36" s="26" t="s">
        <v>430</v>
      </c>
      <c r="AH36" s="26" t="s">
        <v>430</v>
      </c>
      <c r="AI36" s="26" t="s">
        <v>430</v>
      </c>
      <c r="AJ36" s="26" t="s">
        <v>430</v>
      </c>
      <c r="AK36" s="26" t="s">
        <v>430</v>
      </c>
      <c r="AL36" s="49" t="s">
        <v>50</v>
      </c>
    </row>
    <row r="37" spans="1:38" s="2" customFormat="1" ht="26.25" customHeight="1" thickBot="1" x14ac:dyDescent="0.3">
      <c r="A37" s="70" t="s">
        <v>71</v>
      </c>
      <c r="B37" s="70" t="s">
        <v>101</v>
      </c>
      <c r="C37" s="71" t="s">
        <v>435</v>
      </c>
      <c r="D37" s="72"/>
      <c r="E37" s="145" t="s">
        <v>431</v>
      </c>
      <c r="F37" s="145" t="s">
        <v>429</v>
      </c>
      <c r="G37" s="145" t="s">
        <v>431</v>
      </c>
      <c r="H37" s="145" t="s">
        <v>430</v>
      </c>
      <c r="I37" s="145" t="s">
        <v>430</v>
      </c>
      <c r="J37" s="145" t="s">
        <v>430</v>
      </c>
      <c r="K37" s="145" t="s">
        <v>430</v>
      </c>
      <c r="L37" s="145" t="s">
        <v>430</v>
      </c>
      <c r="M37" s="145" t="s">
        <v>429</v>
      </c>
      <c r="N37" s="145" t="s">
        <v>430</v>
      </c>
      <c r="O37" s="145" t="s">
        <v>430</v>
      </c>
      <c r="P37" s="145" t="s">
        <v>430</v>
      </c>
      <c r="Q37" s="145" t="s">
        <v>430</v>
      </c>
      <c r="R37" s="145" t="s">
        <v>430</v>
      </c>
      <c r="S37" s="145" t="s">
        <v>430</v>
      </c>
      <c r="T37" s="145" t="s">
        <v>430</v>
      </c>
      <c r="U37" s="145" t="s">
        <v>430</v>
      </c>
      <c r="V37" s="145" t="s">
        <v>430</v>
      </c>
      <c r="W37" s="145" t="s">
        <v>429</v>
      </c>
      <c r="X37" s="145" t="s">
        <v>430</v>
      </c>
      <c r="Y37" s="145" t="s">
        <v>430</v>
      </c>
      <c r="Z37" s="145" t="s">
        <v>430</v>
      </c>
      <c r="AA37" s="145" t="s">
        <v>430</v>
      </c>
      <c r="AB37" s="145" t="s">
        <v>430</v>
      </c>
      <c r="AC37" s="145" t="s">
        <v>430</v>
      </c>
      <c r="AD37" s="145" t="s">
        <v>430</v>
      </c>
      <c r="AE37" s="60" t="s">
        <v>443</v>
      </c>
      <c r="AF37" s="26" t="s">
        <v>430</v>
      </c>
      <c r="AG37" s="26" t="s">
        <v>430</v>
      </c>
      <c r="AH37" s="26" t="s">
        <v>430</v>
      </c>
      <c r="AI37" s="26" t="s">
        <v>430</v>
      </c>
      <c r="AJ37" s="26" t="s">
        <v>430</v>
      </c>
      <c r="AK37" s="26" t="s">
        <v>430</v>
      </c>
      <c r="AL37" s="49" t="s">
        <v>50</v>
      </c>
    </row>
    <row r="38" spans="1:38" s="2" customFormat="1" ht="26.25" customHeight="1" thickBot="1" x14ac:dyDescent="0.3">
      <c r="A38" s="70" t="s">
        <v>71</v>
      </c>
      <c r="B38" s="70" t="s">
        <v>102</v>
      </c>
      <c r="C38" s="71" t="s">
        <v>103</v>
      </c>
      <c r="D38" s="77"/>
      <c r="E38" s="145" t="s">
        <v>434</v>
      </c>
      <c r="F38" s="145" t="s">
        <v>434</v>
      </c>
      <c r="G38" s="145" t="s">
        <v>434</v>
      </c>
      <c r="H38" s="145" t="s">
        <v>434</v>
      </c>
      <c r="I38" s="145" t="s">
        <v>434</v>
      </c>
      <c r="J38" s="145" t="s">
        <v>434</v>
      </c>
      <c r="K38" s="145" t="s">
        <v>434</v>
      </c>
      <c r="L38" s="145" t="s">
        <v>434</v>
      </c>
      <c r="M38" s="145" t="s">
        <v>434</v>
      </c>
      <c r="N38" s="145" t="s">
        <v>434</v>
      </c>
      <c r="O38" s="145" t="s">
        <v>434</v>
      </c>
      <c r="P38" s="145" t="s">
        <v>434</v>
      </c>
      <c r="Q38" s="145" t="s">
        <v>434</v>
      </c>
      <c r="R38" s="145" t="s">
        <v>434</v>
      </c>
      <c r="S38" s="145" t="s">
        <v>434</v>
      </c>
      <c r="T38" s="145" t="s">
        <v>434</v>
      </c>
      <c r="U38" s="145" t="s">
        <v>434</v>
      </c>
      <c r="V38" s="145" t="s">
        <v>434</v>
      </c>
      <c r="W38" s="145" t="s">
        <v>434</v>
      </c>
      <c r="X38" s="145" t="s">
        <v>434</v>
      </c>
      <c r="Y38" s="145" t="s">
        <v>434</v>
      </c>
      <c r="Z38" s="145" t="s">
        <v>434</v>
      </c>
      <c r="AA38" s="145" t="s">
        <v>434</v>
      </c>
      <c r="AB38" s="145" t="s">
        <v>434</v>
      </c>
      <c r="AC38" s="145" t="s">
        <v>434</v>
      </c>
      <c r="AD38" s="145" t="s">
        <v>434</v>
      </c>
      <c r="AE38" s="60"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1" t="s">
        <v>436</v>
      </c>
      <c r="D39" s="72"/>
      <c r="E39" s="145" t="s">
        <v>431</v>
      </c>
      <c r="F39" s="145" t="s">
        <v>429</v>
      </c>
      <c r="G39" s="145" t="s">
        <v>431</v>
      </c>
      <c r="H39" s="145" t="s">
        <v>429</v>
      </c>
      <c r="I39" s="145" t="s">
        <v>429</v>
      </c>
      <c r="J39" s="145" t="s">
        <v>429</v>
      </c>
      <c r="K39" s="145" t="s">
        <v>429</v>
      </c>
      <c r="L39" s="145" t="s">
        <v>429</v>
      </c>
      <c r="M39" s="145" t="s">
        <v>429</v>
      </c>
      <c r="N39" s="145" t="s">
        <v>429</v>
      </c>
      <c r="O39" s="145" t="s">
        <v>429</v>
      </c>
      <c r="P39" s="145" t="s">
        <v>429</v>
      </c>
      <c r="Q39" s="145" t="s">
        <v>429</v>
      </c>
      <c r="R39" s="145" t="s">
        <v>429</v>
      </c>
      <c r="S39" s="145" t="s">
        <v>429</v>
      </c>
      <c r="T39" s="145" t="s">
        <v>429</v>
      </c>
      <c r="U39" s="145" t="s">
        <v>429</v>
      </c>
      <c r="V39" s="145" t="s">
        <v>429</v>
      </c>
      <c r="W39" s="145" t="s">
        <v>429</v>
      </c>
      <c r="X39" s="145" t="s">
        <v>429</v>
      </c>
      <c r="Y39" s="145" t="s">
        <v>429</v>
      </c>
      <c r="Z39" s="145" t="s">
        <v>429</v>
      </c>
      <c r="AA39" s="145" t="s">
        <v>429</v>
      </c>
      <c r="AB39" s="145" t="s">
        <v>429</v>
      </c>
      <c r="AC39" s="145" t="s">
        <v>429</v>
      </c>
      <c r="AD39" s="145" t="s">
        <v>429</v>
      </c>
      <c r="AE39" s="60" t="s">
        <v>443</v>
      </c>
      <c r="AF39" s="26" t="s">
        <v>430</v>
      </c>
      <c r="AG39" s="26" t="s">
        <v>430</v>
      </c>
      <c r="AH39" s="26" t="s">
        <v>430</v>
      </c>
      <c r="AI39" s="26" t="s">
        <v>430</v>
      </c>
      <c r="AJ39" s="26" t="s">
        <v>430</v>
      </c>
      <c r="AK39" s="26" t="s">
        <v>430</v>
      </c>
      <c r="AL39" s="49" t="s">
        <v>50</v>
      </c>
    </row>
    <row r="40" spans="1:38" s="2" customFormat="1" ht="26.25" customHeight="1" thickBot="1" x14ac:dyDescent="0.3">
      <c r="A40" s="70" t="s">
        <v>71</v>
      </c>
      <c r="B40" s="70" t="s">
        <v>106</v>
      </c>
      <c r="C40" s="71" t="s">
        <v>437</v>
      </c>
      <c r="D40" s="72"/>
      <c r="E40" s="145">
        <v>4.090669614109367</v>
      </c>
      <c r="F40" s="145">
        <v>3.1491807015860989</v>
      </c>
      <c r="G40" s="145">
        <v>0.37275911157696323</v>
      </c>
      <c r="H40" s="145">
        <v>8.0279648837713934E-4</v>
      </c>
      <c r="I40" s="145">
        <v>0.55685118718039717</v>
      </c>
      <c r="J40" s="145">
        <v>0.55685118718039728</v>
      </c>
      <c r="K40" s="145">
        <v>0.55685118718039717</v>
      </c>
      <c r="L40" s="145">
        <v>0.19352326743413842</v>
      </c>
      <c r="M40" s="145">
        <v>5.8355243211687364</v>
      </c>
      <c r="N40" s="145" t="s">
        <v>430</v>
      </c>
      <c r="O40" s="145">
        <v>1.0557469543871437E-3</v>
      </c>
      <c r="P40" s="145" t="s">
        <v>430</v>
      </c>
      <c r="Q40" s="145" t="s">
        <v>430</v>
      </c>
      <c r="R40" s="145">
        <v>5.2787347719357178E-3</v>
      </c>
      <c r="S40" s="145">
        <v>0.1794769822458144</v>
      </c>
      <c r="T40" s="145">
        <v>7.3902286807100061E-3</v>
      </c>
      <c r="U40" s="145">
        <v>1.0557469543871437E-3</v>
      </c>
      <c r="V40" s="145">
        <v>0.10557469543871437</v>
      </c>
      <c r="W40" s="145" t="s">
        <v>430</v>
      </c>
      <c r="X40" s="145">
        <v>3.2508430134265821E-3</v>
      </c>
      <c r="Y40" s="145">
        <v>5.1951326216705673E-3</v>
      </c>
      <c r="Z40" s="145" t="s">
        <v>430</v>
      </c>
      <c r="AA40" s="145" t="s">
        <v>430</v>
      </c>
      <c r="AB40" s="145">
        <v>8.4459756350971481E-3</v>
      </c>
      <c r="AC40" s="145" t="s">
        <v>430</v>
      </c>
      <c r="AD40" s="145" t="s">
        <v>430</v>
      </c>
      <c r="AE40" s="60" t="s">
        <v>443</v>
      </c>
      <c r="AF40" s="26">
        <v>4513.8916457516643</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1" t="s">
        <v>438</v>
      </c>
      <c r="D41" s="72"/>
      <c r="E41" s="145" t="s">
        <v>431</v>
      </c>
      <c r="F41" s="145" t="s">
        <v>429</v>
      </c>
      <c r="G41" s="145" t="s">
        <v>431</v>
      </c>
      <c r="H41" s="145" t="s">
        <v>429</v>
      </c>
      <c r="I41" s="145" t="s">
        <v>429</v>
      </c>
      <c r="J41" s="145" t="s">
        <v>429</v>
      </c>
      <c r="K41" s="145" t="s">
        <v>429</v>
      </c>
      <c r="L41" s="145" t="s">
        <v>429</v>
      </c>
      <c r="M41" s="145" t="s">
        <v>429</v>
      </c>
      <c r="N41" s="145" t="s">
        <v>429</v>
      </c>
      <c r="O41" s="145" t="s">
        <v>429</v>
      </c>
      <c r="P41" s="145" t="s">
        <v>429</v>
      </c>
      <c r="Q41" s="145" t="s">
        <v>429</v>
      </c>
      <c r="R41" s="145" t="s">
        <v>429</v>
      </c>
      <c r="S41" s="145" t="s">
        <v>429</v>
      </c>
      <c r="T41" s="145" t="s">
        <v>429</v>
      </c>
      <c r="U41" s="145" t="s">
        <v>429</v>
      </c>
      <c r="V41" s="145" t="s">
        <v>429</v>
      </c>
      <c r="W41" s="145" t="s">
        <v>429</v>
      </c>
      <c r="X41" s="145" t="s">
        <v>429</v>
      </c>
      <c r="Y41" s="145" t="s">
        <v>429</v>
      </c>
      <c r="Z41" s="145" t="s">
        <v>429</v>
      </c>
      <c r="AA41" s="145" t="s">
        <v>429</v>
      </c>
      <c r="AB41" s="145" t="s">
        <v>429</v>
      </c>
      <c r="AC41" s="145" t="s">
        <v>429</v>
      </c>
      <c r="AD41" s="145" t="s">
        <v>429</v>
      </c>
      <c r="AE41" s="60" t="s">
        <v>443</v>
      </c>
      <c r="AF41" s="26" t="s">
        <v>430</v>
      </c>
      <c r="AG41" s="26" t="s">
        <v>430</v>
      </c>
      <c r="AH41" s="26" t="s">
        <v>430</v>
      </c>
      <c r="AI41" s="26" t="s">
        <v>430</v>
      </c>
      <c r="AJ41" s="26" t="s">
        <v>430</v>
      </c>
      <c r="AK41" s="26" t="s">
        <v>430</v>
      </c>
      <c r="AL41" s="49" t="s">
        <v>50</v>
      </c>
    </row>
    <row r="42" spans="1:38" s="2" customFormat="1" ht="26.25" customHeight="1" thickBot="1" x14ac:dyDescent="0.3">
      <c r="A42" s="70" t="s">
        <v>71</v>
      </c>
      <c r="B42" s="70" t="s">
        <v>108</v>
      </c>
      <c r="C42" s="71" t="s">
        <v>109</v>
      </c>
      <c r="D42" s="72"/>
      <c r="E42" s="145">
        <v>0.24719296000636562</v>
      </c>
      <c r="F42" s="145">
        <v>3.989962267639191</v>
      </c>
      <c r="G42" s="145">
        <v>2.4811009863560718E-2</v>
      </c>
      <c r="H42" s="145">
        <v>1.169902065519693E-4</v>
      </c>
      <c r="I42" s="145">
        <v>0.14055495965035383</v>
      </c>
      <c r="J42" s="145">
        <v>0.14055495965035383</v>
      </c>
      <c r="K42" s="145">
        <v>0.14055495965035381</v>
      </c>
      <c r="L42" s="145">
        <v>1.6407210456566144E-2</v>
      </c>
      <c r="M42" s="145">
        <v>22.9937763659692</v>
      </c>
      <c r="N42" s="145" t="s">
        <v>430</v>
      </c>
      <c r="O42" s="145">
        <v>2.7773418288723278E-4</v>
      </c>
      <c r="P42" s="145" t="s">
        <v>430</v>
      </c>
      <c r="Q42" s="145" t="s">
        <v>430</v>
      </c>
      <c r="R42" s="145">
        <v>1.388670914436164E-3</v>
      </c>
      <c r="S42" s="145">
        <v>4.7214811090829562E-2</v>
      </c>
      <c r="T42" s="145">
        <v>1.9441392802106291E-3</v>
      </c>
      <c r="U42" s="145">
        <v>2.7773418288723278E-4</v>
      </c>
      <c r="V42" s="145">
        <v>2.7773418288723276E-2</v>
      </c>
      <c r="W42" s="145" t="s">
        <v>430</v>
      </c>
      <c r="X42" s="145">
        <v>1.0706377828781325E-3</v>
      </c>
      <c r="Y42" s="145">
        <v>1.1512356802197291E-3</v>
      </c>
      <c r="Z42" s="145" t="s">
        <v>430</v>
      </c>
      <c r="AA42" s="145" t="s">
        <v>430</v>
      </c>
      <c r="AB42" s="145">
        <v>2.2218734630978614E-3</v>
      </c>
      <c r="AC42" s="145" t="s">
        <v>430</v>
      </c>
      <c r="AD42" s="145" t="s">
        <v>430</v>
      </c>
      <c r="AE42" s="60" t="s">
        <v>443</v>
      </c>
      <c r="AF42" s="26">
        <v>1202.5454273236342</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1" t="s">
        <v>111</v>
      </c>
      <c r="D43" s="72"/>
      <c r="E43" s="145" t="s">
        <v>431</v>
      </c>
      <c r="F43" s="145" t="s">
        <v>429</v>
      </c>
      <c r="G43" s="145" t="s">
        <v>431</v>
      </c>
      <c r="H43" s="145" t="s">
        <v>429</v>
      </c>
      <c r="I43" s="145" t="s">
        <v>429</v>
      </c>
      <c r="J43" s="145" t="s">
        <v>429</v>
      </c>
      <c r="K43" s="145" t="s">
        <v>429</v>
      </c>
      <c r="L43" s="145" t="s">
        <v>429</v>
      </c>
      <c r="M43" s="145" t="s">
        <v>429</v>
      </c>
      <c r="N43" s="145" t="s">
        <v>429</v>
      </c>
      <c r="O43" s="145" t="s">
        <v>429</v>
      </c>
      <c r="P43" s="145" t="s">
        <v>429</v>
      </c>
      <c r="Q43" s="145" t="s">
        <v>429</v>
      </c>
      <c r="R43" s="145" t="s">
        <v>429</v>
      </c>
      <c r="S43" s="145" t="s">
        <v>429</v>
      </c>
      <c r="T43" s="145" t="s">
        <v>429</v>
      </c>
      <c r="U43" s="145" t="s">
        <v>429</v>
      </c>
      <c r="V43" s="145" t="s">
        <v>429</v>
      </c>
      <c r="W43" s="145" t="s">
        <v>429</v>
      </c>
      <c r="X43" s="145" t="s">
        <v>429</v>
      </c>
      <c r="Y43" s="145" t="s">
        <v>429</v>
      </c>
      <c r="Z43" s="145" t="s">
        <v>429</v>
      </c>
      <c r="AA43" s="145" t="s">
        <v>429</v>
      </c>
      <c r="AB43" s="145" t="s">
        <v>429</v>
      </c>
      <c r="AC43" s="145" t="s">
        <v>429</v>
      </c>
      <c r="AD43" s="145" t="s">
        <v>429</v>
      </c>
      <c r="AE43" s="60" t="s">
        <v>443</v>
      </c>
      <c r="AF43" s="26" t="s">
        <v>430</v>
      </c>
      <c r="AG43" s="26" t="s">
        <v>430</v>
      </c>
      <c r="AH43" s="26" t="s">
        <v>430</v>
      </c>
      <c r="AI43" s="26" t="s">
        <v>430</v>
      </c>
      <c r="AJ43" s="26" t="s">
        <v>430</v>
      </c>
      <c r="AK43" s="26" t="s">
        <v>430</v>
      </c>
      <c r="AL43" s="49" t="s">
        <v>50</v>
      </c>
    </row>
    <row r="44" spans="1:38" s="2" customFormat="1" ht="26.25" customHeight="1" thickBot="1" x14ac:dyDescent="0.3">
      <c r="A44" s="70" t="s">
        <v>71</v>
      </c>
      <c r="B44" s="70" t="s">
        <v>112</v>
      </c>
      <c r="C44" s="71" t="s">
        <v>113</v>
      </c>
      <c r="D44" s="72"/>
      <c r="E44" s="145">
        <v>9.0474972257015249</v>
      </c>
      <c r="F44" s="145">
        <v>8.4387435085989857</v>
      </c>
      <c r="G44" s="145">
        <v>0.85488971320103258</v>
      </c>
      <c r="H44" s="145">
        <v>1.8393061101020991E-3</v>
      </c>
      <c r="I44" s="145">
        <v>1.5256744153960105</v>
      </c>
      <c r="J44" s="145">
        <v>1.5256744153960105</v>
      </c>
      <c r="K44" s="145">
        <v>1.5256744153960105</v>
      </c>
      <c r="L44" s="145">
        <v>0.77445992235559014</v>
      </c>
      <c r="M44" s="145">
        <v>24.210515519790036</v>
      </c>
      <c r="N44" s="145" t="s">
        <v>430</v>
      </c>
      <c r="O44" s="145">
        <v>2.4118406956779807E-3</v>
      </c>
      <c r="P44" s="145" t="s">
        <v>430</v>
      </c>
      <c r="Q44" s="145" t="s">
        <v>430</v>
      </c>
      <c r="R44" s="145">
        <v>1.2059203478389905E-2</v>
      </c>
      <c r="S44" s="145">
        <v>0.41001291826525676</v>
      </c>
      <c r="T44" s="145">
        <v>1.688288486974587E-2</v>
      </c>
      <c r="U44" s="145">
        <v>2.4118406956779807E-3</v>
      </c>
      <c r="V44" s="145">
        <v>0.24118406956779814</v>
      </c>
      <c r="W44" s="145" t="s">
        <v>430</v>
      </c>
      <c r="X44" s="145">
        <v>7.4167272374945333E-3</v>
      </c>
      <c r="Y44" s="145">
        <v>1.1877998327929313E-2</v>
      </c>
      <c r="Z44" s="145" t="s">
        <v>430</v>
      </c>
      <c r="AA44" s="145" t="s">
        <v>430</v>
      </c>
      <c r="AB44" s="145">
        <v>1.9294725565423845E-2</v>
      </c>
      <c r="AC44" s="145" t="s">
        <v>430</v>
      </c>
      <c r="AD44" s="145" t="s">
        <v>430</v>
      </c>
      <c r="AE44" s="60" t="s">
        <v>443</v>
      </c>
      <c r="AF44" s="26">
        <v>10311.244131077219</v>
      </c>
      <c r="AG44" s="26" t="s">
        <v>430</v>
      </c>
      <c r="AH44" s="26" t="s">
        <v>430</v>
      </c>
      <c r="AI44" s="26" t="s">
        <v>430</v>
      </c>
      <c r="AJ44" s="26" t="s">
        <v>430</v>
      </c>
      <c r="AK44" s="26" t="s">
        <v>430</v>
      </c>
      <c r="AL44" s="49" t="s">
        <v>50</v>
      </c>
    </row>
    <row r="45" spans="1:38" s="2" customFormat="1" ht="26.25" customHeight="1" thickBot="1" x14ac:dyDescent="0.3">
      <c r="A45" s="70" t="s">
        <v>71</v>
      </c>
      <c r="B45" s="70" t="s">
        <v>114</v>
      </c>
      <c r="C45" s="71" t="s">
        <v>115</v>
      </c>
      <c r="D45" s="72"/>
      <c r="E45" s="145" t="s">
        <v>431</v>
      </c>
      <c r="F45" s="145" t="s">
        <v>429</v>
      </c>
      <c r="G45" s="145" t="s">
        <v>431</v>
      </c>
      <c r="H45" s="145">
        <v>2.6141554944484501E-4</v>
      </c>
      <c r="I45" s="145" t="s">
        <v>429</v>
      </c>
      <c r="J45" s="145" t="s">
        <v>429</v>
      </c>
      <c r="K45" s="145" t="s">
        <v>429</v>
      </c>
      <c r="L45" s="145" t="s">
        <v>429</v>
      </c>
      <c r="M45" s="145" t="s">
        <v>431</v>
      </c>
      <c r="N45" s="145" t="s">
        <v>430</v>
      </c>
      <c r="O45" s="145" t="s">
        <v>430</v>
      </c>
      <c r="P45" s="145" t="s">
        <v>430</v>
      </c>
      <c r="Q45" s="145" t="s">
        <v>429</v>
      </c>
      <c r="R45" s="145" t="s">
        <v>430</v>
      </c>
      <c r="S45" s="145" t="s">
        <v>430</v>
      </c>
      <c r="T45" s="145" t="s">
        <v>430</v>
      </c>
      <c r="U45" s="145" t="s">
        <v>429</v>
      </c>
      <c r="V45" s="145" t="s">
        <v>430</v>
      </c>
      <c r="W45" s="145" t="s">
        <v>429</v>
      </c>
      <c r="X45" s="145" t="s">
        <v>430</v>
      </c>
      <c r="Y45" s="145" t="s">
        <v>430</v>
      </c>
      <c r="Z45" s="145" t="s">
        <v>430</v>
      </c>
      <c r="AA45" s="145" t="s">
        <v>430</v>
      </c>
      <c r="AB45" s="145" t="s">
        <v>430</v>
      </c>
      <c r="AC45" s="145" t="s">
        <v>430</v>
      </c>
      <c r="AD45" s="145" t="s">
        <v>429</v>
      </c>
      <c r="AE45" s="60"/>
      <c r="AF45" s="26" t="s">
        <v>430</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1" t="s">
        <v>117</v>
      </c>
      <c r="D46" s="72"/>
      <c r="E46" s="145" t="s">
        <v>431</v>
      </c>
      <c r="F46" s="145" t="s">
        <v>429</v>
      </c>
      <c r="G46" s="145" t="s">
        <v>431</v>
      </c>
      <c r="H46" s="145">
        <v>6.7603278668172207E-5</v>
      </c>
      <c r="I46" s="145" t="s">
        <v>429</v>
      </c>
      <c r="J46" s="145" t="s">
        <v>429</v>
      </c>
      <c r="K46" s="145" t="s">
        <v>429</v>
      </c>
      <c r="L46" s="145" t="s">
        <v>429</v>
      </c>
      <c r="M46" s="145" t="s">
        <v>429</v>
      </c>
      <c r="N46" s="145" t="s">
        <v>429</v>
      </c>
      <c r="O46" s="145" t="s">
        <v>429</v>
      </c>
      <c r="P46" s="145" t="s">
        <v>429</v>
      </c>
      <c r="Q46" s="145" t="s">
        <v>429</v>
      </c>
      <c r="R46" s="145" t="s">
        <v>429</v>
      </c>
      <c r="S46" s="145" t="s">
        <v>429</v>
      </c>
      <c r="T46" s="145" t="s">
        <v>429</v>
      </c>
      <c r="U46" s="145" t="s">
        <v>429</v>
      </c>
      <c r="V46" s="145" t="s">
        <v>429</v>
      </c>
      <c r="W46" s="145" t="s">
        <v>429</v>
      </c>
      <c r="X46" s="145" t="s">
        <v>429</v>
      </c>
      <c r="Y46" s="145" t="s">
        <v>429</v>
      </c>
      <c r="Z46" s="145" t="s">
        <v>429</v>
      </c>
      <c r="AA46" s="145" t="s">
        <v>429</v>
      </c>
      <c r="AB46" s="145" t="s">
        <v>429</v>
      </c>
      <c r="AC46" s="145" t="s">
        <v>429</v>
      </c>
      <c r="AD46" s="145" t="s">
        <v>430</v>
      </c>
      <c r="AE46" s="60"/>
      <c r="AF46" s="26" t="s">
        <v>430</v>
      </c>
      <c r="AG46" s="26" t="s">
        <v>430</v>
      </c>
      <c r="AH46" s="26" t="s">
        <v>430</v>
      </c>
      <c r="AI46" s="26" t="s">
        <v>430</v>
      </c>
      <c r="AJ46" s="26" t="s">
        <v>430</v>
      </c>
      <c r="AK46" s="26" t="s">
        <v>430</v>
      </c>
      <c r="AL46" s="49" t="s">
        <v>50</v>
      </c>
    </row>
    <row r="47" spans="1:38" s="2" customFormat="1" ht="26.25" customHeight="1" thickBot="1" x14ac:dyDescent="0.3">
      <c r="A47" s="70" t="s">
        <v>71</v>
      </c>
      <c r="B47" s="70" t="s">
        <v>118</v>
      </c>
      <c r="C47" s="71" t="s">
        <v>119</v>
      </c>
      <c r="D47" s="72"/>
      <c r="E47" s="145" t="s">
        <v>431</v>
      </c>
      <c r="F47" s="145" t="s">
        <v>429</v>
      </c>
      <c r="G47" s="145" t="s">
        <v>431</v>
      </c>
      <c r="H47" s="145" t="s">
        <v>430</v>
      </c>
      <c r="I47" s="145" t="s">
        <v>429</v>
      </c>
      <c r="J47" s="145" t="s">
        <v>429</v>
      </c>
      <c r="K47" s="145" t="s">
        <v>429</v>
      </c>
      <c r="L47" s="145" t="s">
        <v>429</v>
      </c>
      <c r="M47" s="145" t="s">
        <v>429</v>
      </c>
      <c r="N47" s="145" t="s">
        <v>430</v>
      </c>
      <c r="O47" s="145" t="s">
        <v>430</v>
      </c>
      <c r="P47" s="145" t="s">
        <v>430</v>
      </c>
      <c r="Q47" s="145" t="s">
        <v>430</v>
      </c>
      <c r="R47" s="145" t="s">
        <v>430</v>
      </c>
      <c r="S47" s="145" t="s">
        <v>430</v>
      </c>
      <c r="T47" s="145" t="s">
        <v>430</v>
      </c>
      <c r="U47" s="145" t="s">
        <v>430</v>
      </c>
      <c r="V47" s="145" t="s">
        <v>430</v>
      </c>
      <c r="W47" s="145" t="s">
        <v>430</v>
      </c>
      <c r="X47" s="145" t="s">
        <v>430</v>
      </c>
      <c r="Y47" s="145" t="s">
        <v>430</v>
      </c>
      <c r="Z47" s="145" t="s">
        <v>430</v>
      </c>
      <c r="AA47" s="145" t="s">
        <v>430</v>
      </c>
      <c r="AB47" s="145" t="s">
        <v>430</v>
      </c>
      <c r="AC47" s="145" t="s">
        <v>430</v>
      </c>
      <c r="AD47" s="145" t="s">
        <v>430</v>
      </c>
      <c r="AE47" s="60"/>
      <c r="AF47" s="26" t="s">
        <v>430</v>
      </c>
      <c r="AG47" s="26" t="s">
        <v>430</v>
      </c>
      <c r="AH47" s="26" t="s">
        <v>430</v>
      </c>
      <c r="AI47" s="26" t="s">
        <v>430</v>
      </c>
      <c r="AJ47" s="26" t="s">
        <v>430</v>
      </c>
      <c r="AK47" s="26" t="s">
        <v>430</v>
      </c>
      <c r="AL47" s="49" t="s">
        <v>50</v>
      </c>
    </row>
    <row r="48" spans="1:38" s="2" customFormat="1" ht="26.25" customHeight="1" thickBot="1" x14ac:dyDescent="0.3">
      <c r="A48" s="70" t="s">
        <v>120</v>
      </c>
      <c r="B48" s="70" t="s">
        <v>121</v>
      </c>
      <c r="C48" s="71" t="s">
        <v>122</v>
      </c>
      <c r="D48" s="72"/>
      <c r="E48" s="145" t="s">
        <v>430</v>
      </c>
      <c r="F48" s="145" t="s">
        <v>430</v>
      </c>
      <c r="G48" s="145" t="s">
        <v>430</v>
      </c>
      <c r="H48" s="145" t="s">
        <v>430</v>
      </c>
      <c r="I48" s="145" t="s">
        <v>429</v>
      </c>
      <c r="J48" s="145" t="s">
        <v>429</v>
      </c>
      <c r="K48" s="145" t="s">
        <v>429</v>
      </c>
      <c r="L48" s="145" t="s">
        <v>430</v>
      </c>
      <c r="M48" s="145" t="s">
        <v>430</v>
      </c>
      <c r="N48" s="145" t="s">
        <v>430</v>
      </c>
      <c r="O48" s="145" t="s">
        <v>430</v>
      </c>
      <c r="P48" s="145" t="s">
        <v>430</v>
      </c>
      <c r="Q48" s="145" t="s">
        <v>430</v>
      </c>
      <c r="R48" s="145" t="s">
        <v>430</v>
      </c>
      <c r="S48" s="145" t="s">
        <v>430</v>
      </c>
      <c r="T48" s="145" t="s">
        <v>430</v>
      </c>
      <c r="U48" s="145" t="s">
        <v>430</v>
      </c>
      <c r="V48" s="145" t="s">
        <v>430</v>
      </c>
      <c r="W48" s="145" t="s">
        <v>430</v>
      </c>
      <c r="X48" s="145" t="s">
        <v>430</v>
      </c>
      <c r="Y48" s="145" t="s">
        <v>430</v>
      </c>
      <c r="Z48" s="145" t="s">
        <v>430</v>
      </c>
      <c r="AA48" s="145" t="s">
        <v>430</v>
      </c>
      <c r="AB48" s="145" t="s">
        <v>430</v>
      </c>
      <c r="AC48" s="145" t="s">
        <v>430</v>
      </c>
      <c r="AD48" s="145" t="s">
        <v>430</v>
      </c>
      <c r="AE48" s="60"/>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1" t="s">
        <v>125</v>
      </c>
      <c r="D49" s="72"/>
      <c r="E49" s="145" t="s">
        <v>431</v>
      </c>
      <c r="F49" s="145" t="s">
        <v>429</v>
      </c>
      <c r="G49" s="145" t="s">
        <v>431</v>
      </c>
      <c r="H49" s="145" t="s">
        <v>429</v>
      </c>
      <c r="I49" s="145" t="s">
        <v>429</v>
      </c>
      <c r="J49" s="145" t="s">
        <v>429</v>
      </c>
      <c r="K49" s="145" t="s">
        <v>429</v>
      </c>
      <c r="L49" s="145" t="s">
        <v>429</v>
      </c>
      <c r="M49" s="145" t="s">
        <v>431</v>
      </c>
      <c r="N49" s="145" t="s">
        <v>429</v>
      </c>
      <c r="O49" s="145" t="s">
        <v>429</v>
      </c>
      <c r="P49" s="145" t="s">
        <v>429</v>
      </c>
      <c r="Q49" s="145" t="s">
        <v>429</v>
      </c>
      <c r="R49" s="145" t="s">
        <v>429</v>
      </c>
      <c r="S49" s="145" t="s">
        <v>429</v>
      </c>
      <c r="T49" s="145" t="s">
        <v>429</v>
      </c>
      <c r="U49" s="145" t="s">
        <v>429</v>
      </c>
      <c r="V49" s="145" t="s">
        <v>429</v>
      </c>
      <c r="W49" s="145" t="s">
        <v>429</v>
      </c>
      <c r="X49" s="145" t="s">
        <v>429</v>
      </c>
      <c r="Y49" s="145" t="s">
        <v>429</v>
      </c>
      <c r="Z49" s="145" t="s">
        <v>429</v>
      </c>
      <c r="AA49" s="145" t="s">
        <v>429</v>
      </c>
      <c r="AB49" s="145" t="s">
        <v>429</v>
      </c>
      <c r="AC49" s="145" t="s">
        <v>430</v>
      </c>
      <c r="AD49" s="145" t="s">
        <v>429</v>
      </c>
      <c r="AE49" s="60"/>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1" t="s">
        <v>128</v>
      </c>
      <c r="D50" s="72"/>
      <c r="E50" s="145" t="s">
        <v>430</v>
      </c>
      <c r="F50" s="145" t="s">
        <v>430</v>
      </c>
      <c r="G50" s="145" t="s">
        <v>430</v>
      </c>
      <c r="H50" s="145" t="s">
        <v>430</v>
      </c>
      <c r="I50" s="145" t="s">
        <v>429</v>
      </c>
      <c r="J50" s="145" t="s">
        <v>429</v>
      </c>
      <c r="K50" s="145" t="s">
        <v>429</v>
      </c>
      <c r="L50" s="145" t="s">
        <v>430</v>
      </c>
      <c r="M50" s="145" t="s">
        <v>430</v>
      </c>
      <c r="N50" s="145" t="s">
        <v>430</v>
      </c>
      <c r="O50" s="145" t="s">
        <v>430</v>
      </c>
      <c r="P50" s="145" t="s">
        <v>430</v>
      </c>
      <c r="Q50" s="145" t="s">
        <v>430</v>
      </c>
      <c r="R50" s="145" t="s">
        <v>430</v>
      </c>
      <c r="S50" s="145" t="s">
        <v>430</v>
      </c>
      <c r="T50" s="145" t="s">
        <v>430</v>
      </c>
      <c r="U50" s="145" t="s">
        <v>430</v>
      </c>
      <c r="V50" s="145" t="s">
        <v>430</v>
      </c>
      <c r="W50" s="145" t="s">
        <v>430</v>
      </c>
      <c r="X50" s="145" t="s">
        <v>430</v>
      </c>
      <c r="Y50" s="145" t="s">
        <v>430</v>
      </c>
      <c r="Z50" s="145" t="s">
        <v>430</v>
      </c>
      <c r="AA50" s="145" t="s">
        <v>430</v>
      </c>
      <c r="AB50" s="145" t="s">
        <v>430</v>
      </c>
      <c r="AC50" s="145" t="s">
        <v>430</v>
      </c>
      <c r="AD50" s="145" t="s">
        <v>430</v>
      </c>
      <c r="AE50" s="60"/>
      <c r="AF50" s="26" t="s">
        <v>430</v>
      </c>
      <c r="AG50" s="26" t="s">
        <v>430</v>
      </c>
      <c r="AH50" s="26" t="s">
        <v>430</v>
      </c>
      <c r="AI50" s="26" t="s">
        <v>430</v>
      </c>
      <c r="AJ50" s="26" t="s">
        <v>430</v>
      </c>
      <c r="AK50" s="26" t="s">
        <v>430</v>
      </c>
      <c r="AL50" s="49" t="s">
        <v>439</v>
      </c>
    </row>
    <row r="51" spans="1:38" s="2" customFormat="1" ht="26.25" customHeight="1" thickBot="1" x14ac:dyDescent="0.3">
      <c r="A51" s="70" t="s">
        <v>120</v>
      </c>
      <c r="B51" s="74" t="s">
        <v>129</v>
      </c>
      <c r="C51" s="71" t="s">
        <v>130</v>
      </c>
      <c r="D51" s="72"/>
      <c r="E51" s="145" t="s">
        <v>430</v>
      </c>
      <c r="F51" s="145" t="s">
        <v>429</v>
      </c>
      <c r="G51" s="145" t="s">
        <v>430</v>
      </c>
      <c r="H51" s="145" t="s">
        <v>430</v>
      </c>
      <c r="I51" s="145" t="s">
        <v>430</v>
      </c>
      <c r="J51" s="145" t="s">
        <v>430</v>
      </c>
      <c r="K51" s="145" t="s">
        <v>430</v>
      </c>
      <c r="L51" s="145" t="s">
        <v>430</v>
      </c>
      <c r="M51" s="145" t="s">
        <v>430</v>
      </c>
      <c r="N51" s="145" t="s">
        <v>430</v>
      </c>
      <c r="O51" s="145" t="s">
        <v>430</v>
      </c>
      <c r="P51" s="145" t="s">
        <v>430</v>
      </c>
      <c r="Q51" s="145" t="s">
        <v>430</v>
      </c>
      <c r="R51" s="145" t="s">
        <v>430</v>
      </c>
      <c r="S51" s="145" t="s">
        <v>430</v>
      </c>
      <c r="T51" s="145" t="s">
        <v>430</v>
      </c>
      <c r="U51" s="145" t="s">
        <v>430</v>
      </c>
      <c r="V51" s="145" t="s">
        <v>430</v>
      </c>
      <c r="W51" s="145" t="s">
        <v>430</v>
      </c>
      <c r="X51" s="145" t="s">
        <v>430</v>
      </c>
      <c r="Y51" s="145" t="s">
        <v>430</v>
      </c>
      <c r="Z51" s="145" t="s">
        <v>430</v>
      </c>
      <c r="AA51" s="145" t="s">
        <v>430</v>
      </c>
      <c r="AB51" s="145" t="s">
        <v>430</v>
      </c>
      <c r="AC51" s="145" t="s">
        <v>430</v>
      </c>
      <c r="AD51" s="145" t="s">
        <v>430</v>
      </c>
      <c r="AE51" s="60"/>
      <c r="AF51" s="26" t="s">
        <v>430</v>
      </c>
      <c r="AG51" s="26" t="s">
        <v>430</v>
      </c>
      <c r="AH51" s="26" t="s">
        <v>430</v>
      </c>
      <c r="AI51" s="26" t="s">
        <v>430</v>
      </c>
      <c r="AJ51" s="26" t="s">
        <v>430</v>
      </c>
      <c r="AK51" s="26" t="s">
        <v>430</v>
      </c>
      <c r="AL51" s="49" t="s">
        <v>131</v>
      </c>
    </row>
    <row r="52" spans="1:38" s="2" customFormat="1" ht="26.25" customHeight="1" thickBot="1" x14ac:dyDescent="0.3">
      <c r="A52" s="70" t="s">
        <v>120</v>
      </c>
      <c r="B52" s="74" t="s">
        <v>132</v>
      </c>
      <c r="C52" s="76" t="s">
        <v>440</v>
      </c>
      <c r="D52" s="73"/>
      <c r="E52" s="145" t="s">
        <v>431</v>
      </c>
      <c r="F52" s="145" t="s">
        <v>429</v>
      </c>
      <c r="G52" s="145" t="s">
        <v>431</v>
      </c>
      <c r="H52" s="145" t="s">
        <v>429</v>
      </c>
      <c r="I52" s="145" t="s">
        <v>429</v>
      </c>
      <c r="J52" s="145" t="s">
        <v>429</v>
      </c>
      <c r="K52" s="145" t="s">
        <v>429</v>
      </c>
      <c r="L52" s="145" t="s">
        <v>430</v>
      </c>
      <c r="M52" s="145" t="s">
        <v>429</v>
      </c>
      <c r="N52" s="145" t="s">
        <v>429</v>
      </c>
      <c r="O52" s="145" t="s">
        <v>429</v>
      </c>
      <c r="P52" s="145" t="s">
        <v>429</v>
      </c>
      <c r="Q52" s="145" t="s">
        <v>429</v>
      </c>
      <c r="R52" s="145" t="s">
        <v>429</v>
      </c>
      <c r="S52" s="145" t="s">
        <v>429</v>
      </c>
      <c r="T52" s="145" t="s">
        <v>429</v>
      </c>
      <c r="U52" s="145" t="s">
        <v>429</v>
      </c>
      <c r="V52" s="145" t="s">
        <v>429</v>
      </c>
      <c r="W52" s="145" t="s">
        <v>429</v>
      </c>
      <c r="X52" s="145" t="s">
        <v>430</v>
      </c>
      <c r="Y52" s="145" t="s">
        <v>430</v>
      </c>
      <c r="Z52" s="145" t="s">
        <v>430</v>
      </c>
      <c r="AA52" s="145" t="s">
        <v>430</v>
      </c>
      <c r="AB52" s="145" t="s">
        <v>430</v>
      </c>
      <c r="AC52" s="145" t="s">
        <v>430</v>
      </c>
      <c r="AD52" s="145" t="s">
        <v>430</v>
      </c>
      <c r="AE52" s="60"/>
      <c r="AF52" s="26" t="s">
        <v>430</v>
      </c>
      <c r="AG52" s="26" t="s">
        <v>430</v>
      </c>
      <c r="AH52" s="26" t="s">
        <v>430</v>
      </c>
      <c r="AI52" s="26" t="s">
        <v>430</v>
      </c>
      <c r="AJ52" s="26" t="s">
        <v>430</v>
      </c>
      <c r="AK52" s="26" t="s">
        <v>430</v>
      </c>
      <c r="AL52" s="49" t="s">
        <v>133</v>
      </c>
    </row>
    <row r="53" spans="1:38" s="2" customFormat="1" ht="26.25" customHeight="1" thickBot="1" x14ac:dyDescent="0.3">
      <c r="A53" s="70" t="s">
        <v>120</v>
      </c>
      <c r="B53" s="74" t="s">
        <v>134</v>
      </c>
      <c r="C53" s="76" t="s">
        <v>135</v>
      </c>
      <c r="D53" s="73"/>
      <c r="E53" s="145" t="s">
        <v>430</v>
      </c>
      <c r="F53" s="145" t="s">
        <v>429</v>
      </c>
      <c r="G53" s="145" t="s">
        <v>430</v>
      </c>
      <c r="H53" s="145" t="s">
        <v>430</v>
      </c>
      <c r="I53" s="145" t="s">
        <v>429</v>
      </c>
      <c r="J53" s="145" t="s">
        <v>429</v>
      </c>
      <c r="K53" s="145" t="s">
        <v>429</v>
      </c>
      <c r="L53" s="145" t="s">
        <v>430</v>
      </c>
      <c r="M53" s="145" t="s">
        <v>430</v>
      </c>
      <c r="N53" s="145" t="s">
        <v>430</v>
      </c>
      <c r="O53" s="145" t="s">
        <v>430</v>
      </c>
      <c r="P53" s="145" t="s">
        <v>430</v>
      </c>
      <c r="Q53" s="145" t="s">
        <v>430</v>
      </c>
      <c r="R53" s="145" t="s">
        <v>430</v>
      </c>
      <c r="S53" s="145" t="s">
        <v>430</v>
      </c>
      <c r="T53" s="145" t="s">
        <v>430</v>
      </c>
      <c r="U53" s="145" t="s">
        <v>430</v>
      </c>
      <c r="V53" s="145" t="s">
        <v>430</v>
      </c>
      <c r="W53" s="145" t="s">
        <v>430</v>
      </c>
      <c r="X53" s="145" t="s">
        <v>430</v>
      </c>
      <c r="Y53" s="145" t="s">
        <v>430</v>
      </c>
      <c r="Z53" s="145" t="s">
        <v>430</v>
      </c>
      <c r="AA53" s="145" t="s">
        <v>430</v>
      </c>
      <c r="AB53" s="145" t="s">
        <v>430</v>
      </c>
      <c r="AC53" s="145" t="s">
        <v>430</v>
      </c>
      <c r="AD53" s="145" t="s">
        <v>430</v>
      </c>
      <c r="AE53" s="60"/>
      <c r="AF53" s="26" t="s">
        <v>430</v>
      </c>
      <c r="AG53" s="26" t="s">
        <v>430</v>
      </c>
      <c r="AH53" s="26" t="s">
        <v>430</v>
      </c>
      <c r="AI53" s="26" t="s">
        <v>430</v>
      </c>
      <c r="AJ53" s="26" t="s">
        <v>430</v>
      </c>
      <c r="AK53" s="26" t="s">
        <v>430</v>
      </c>
      <c r="AL53" s="49" t="s">
        <v>136</v>
      </c>
    </row>
    <row r="54" spans="1:38" s="2" customFormat="1" ht="37.5" customHeight="1" thickBot="1" x14ac:dyDescent="0.3">
      <c r="A54" s="70" t="s">
        <v>120</v>
      </c>
      <c r="B54" s="74" t="s">
        <v>137</v>
      </c>
      <c r="C54" s="76" t="s">
        <v>138</v>
      </c>
      <c r="D54" s="73"/>
      <c r="E54" s="145" t="s">
        <v>430</v>
      </c>
      <c r="F54" s="145" t="s">
        <v>429</v>
      </c>
      <c r="G54" s="145" t="s">
        <v>430</v>
      </c>
      <c r="H54" s="145" t="s">
        <v>430</v>
      </c>
      <c r="I54" s="145" t="s">
        <v>430</v>
      </c>
      <c r="J54" s="145" t="s">
        <v>430</v>
      </c>
      <c r="K54" s="145" t="s">
        <v>430</v>
      </c>
      <c r="L54" s="145" t="s">
        <v>430</v>
      </c>
      <c r="M54" s="145" t="s">
        <v>430</v>
      </c>
      <c r="N54" s="145" t="s">
        <v>430</v>
      </c>
      <c r="O54" s="145" t="s">
        <v>430</v>
      </c>
      <c r="P54" s="145" t="s">
        <v>430</v>
      </c>
      <c r="Q54" s="145" t="s">
        <v>430</v>
      </c>
      <c r="R54" s="145" t="s">
        <v>430</v>
      </c>
      <c r="S54" s="145" t="s">
        <v>430</v>
      </c>
      <c r="T54" s="145" t="s">
        <v>430</v>
      </c>
      <c r="U54" s="145" t="s">
        <v>430</v>
      </c>
      <c r="V54" s="145" t="s">
        <v>430</v>
      </c>
      <c r="W54" s="145" t="s">
        <v>430</v>
      </c>
      <c r="X54" s="145" t="s">
        <v>430</v>
      </c>
      <c r="Y54" s="145" t="s">
        <v>430</v>
      </c>
      <c r="Z54" s="145" t="s">
        <v>430</v>
      </c>
      <c r="AA54" s="145" t="s">
        <v>430</v>
      </c>
      <c r="AB54" s="145" t="s">
        <v>430</v>
      </c>
      <c r="AC54" s="145" t="s">
        <v>430</v>
      </c>
      <c r="AD54" s="145" t="s">
        <v>430</v>
      </c>
      <c r="AE54" s="60"/>
      <c r="AF54" s="26" t="s">
        <v>430</v>
      </c>
      <c r="AG54" s="26" t="s">
        <v>430</v>
      </c>
      <c r="AH54" s="26" t="s">
        <v>430</v>
      </c>
      <c r="AI54" s="26" t="s">
        <v>430</v>
      </c>
      <c r="AJ54" s="26" t="s">
        <v>430</v>
      </c>
      <c r="AK54" s="26" t="s">
        <v>430</v>
      </c>
      <c r="AL54" s="49" t="s">
        <v>441</v>
      </c>
    </row>
    <row r="55" spans="1:38" s="2" customFormat="1" ht="26.25" customHeight="1" thickBot="1" x14ac:dyDescent="0.3">
      <c r="A55" s="70" t="s">
        <v>120</v>
      </c>
      <c r="B55" s="74" t="s">
        <v>139</v>
      </c>
      <c r="C55" s="76" t="s">
        <v>140</v>
      </c>
      <c r="D55" s="73"/>
      <c r="E55" s="145" t="s">
        <v>431</v>
      </c>
      <c r="F55" s="145" t="s">
        <v>429</v>
      </c>
      <c r="G55" s="145" t="s">
        <v>431</v>
      </c>
      <c r="H55" s="145" t="s">
        <v>430</v>
      </c>
      <c r="I55" s="145" t="s">
        <v>429</v>
      </c>
      <c r="J55" s="145" t="s">
        <v>429</v>
      </c>
      <c r="K55" s="145" t="s">
        <v>429</v>
      </c>
      <c r="L55" s="145" t="s">
        <v>429</v>
      </c>
      <c r="M55" s="145" t="s">
        <v>429</v>
      </c>
      <c r="N55" s="145" t="s">
        <v>429</v>
      </c>
      <c r="O55" s="145" t="s">
        <v>429</v>
      </c>
      <c r="P55" s="145" t="s">
        <v>429</v>
      </c>
      <c r="Q55" s="145" t="s">
        <v>429</v>
      </c>
      <c r="R55" s="145" t="s">
        <v>429</v>
      </c>
      <c r="S55" s="145" t="s">
        <v>429</v>
      </c>
      <c r="T55" s="145" t="s">
        <v>429</v>
      </c>
      <c r="U55" s="145" t="s">
        <v>429</v>
      </c>
      <c r="V55" s="145" t="s">
        <v>429</v>
      </c>
      <c r="W55" s="145" t="s">
        <v>430</v>
      </c>
      <c r="X55" s="145" t="s">
        <v>430</v>
      </c>
      <c r="Y55" s="145" t="s">
        <v>430</v>
      </c>
      <c r="Z55" s="145" t="s">
        <v>430</v>
      </c>
      <c r="AA55" s="145" t="s">
        <v>430</v>
      </c>
      <c r="AB55" s="145" t="s">
        <v>430</v>
      </c>
      <c r="AC55" s="145" t="s">
        <v>430</v>
      </c>
      <c r="AD55" s="145" t="s">
        <v>430</v>
      </c>
      <c r="AE55" s="60"/>
      <c r="AF55" s="26" t="s">
        <v>430</v>
      </c>
      <c r="AG55" s="26" t="s">
        <v>430</v>
      </c>
      <c r="AH55" s="26" t="s">
        <v>430</v>
      </c>
      <c r="AI55" s="26" t="s">
        <v>430</v>
      </c>
      <c r="AJ55" s="26" t="s">
        <v>430</v>
      </c>
      <c r="AK55" s="26" t="s">
        <v>430</v>
      </c>
      <c r="AL55" s="49" t="s">
        <v>141</v>
      </c>
    </row>
    <row r="56" spans="1:38" s="2" customFormat="1" ht="26.25" customHeight="1" thickBot="1" x14ac:dyDescent="0.3">
      <c r="A56" s="74" t="s">
        <v>120</v>
      </c>
      <c r="B56" s="74" t="s">
        <v>142</v>
      </c>
      <c r="C56" s="76" t="s">
        <v>442</v>
      </c>
      <c r="D56" s="73" t="s">
        <v>143</v>
      </c>
      <c r="E56" s="145" t="s">
        <v>434</v>
      </c>
      <c r="F56" s="145" t="s">
        <v>434</v>
      </c>
      <c r="G56" s="145" t="s">
        <v>434</v>
      </c>
      <c r="H56" s="145" t="s">
        <v>434</v>
      </c>
      <c r="I56" s="145" t="s">
        <v>434</v>
      </c>
      <c r="J56" s="145" t="s">
        <v>434</v>
      </c>
      <c r="K56" s="145" t="s">
        <v>434</v>
      </c>
      <c r="L56" s="145" t="s">
        <v>434</v>
      </c>
      <c r="M56" s="145" t="s">
        <v>434</v>
      </c>
      <c r="N56" s="145" t="s">
        <v>434</v>
      </c>
      <c r="O56" s="145" t="s">
        <v>434</v>
      </c>
      <c r="P56" s="145" t="s">
        <v>434</v>
      </c>
      <c r="Q56" s="145" t="s">
        <v>434</v>
      </c>
      <c r="R56" s="145" t="s">
        <v>434</v>
      </c>
      <c r="S56" s="145" t="s">
        <v>434</v>
      </c>
      <c r="T56" s="145" t="s">
        <v>434</v>
      </c>
      <c r="U56" s="145" t="s">
        <v>434</v>
      </c>
      <c r="V56" s="145" t="s">
        <v>434</v>
      </c>
      <c r="W56" s="145" t="s">
        <v>434</v>
      </c>
      <c r="X56" s="145" t="s">
        <v>434</v>
      </c>
      <c r="Y56" s="145" t="s">
        <v>434</v>
      </c>
      <c r="Z56" s="145" t="s">
        <v>434</v>
      </c>
      <c r="AA56" s="145" t="s">
        <v>434</v>
      </c>
      <c r="AB56" s="145" t="s">
        <v>434</v>
      </c>
      <c r="AC56" s="145" t="s">
        <v>434</v>
      </c>
      <c r="AD56" s="145" t="s">
        <v>434</v>
      </c>
      <c r="AE56" s="60"/>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1" t="s">
        <v>145</v>
      </c>
      <c r="D57" s="72"/>
      <c r="E57" s="145" t="s">
        <v>431</v>
      </c>
      <c r="F57" s="145" t="s">
        <v>429</v>
      </c>
      <c r="G57" s="145" t="s">
        <v>431</v>
      </c>
      <c r="H57" s="145" t="s">
        <v>430</v>
      </c>
      <c r="I57" s="145" t="s">
        <v>429</v>
      </c>
      <c r="J57" s="145" t="s">
        <v>429</v>
      </c>
      <c r="K57" s="145" t="s">
        <v>429</v>
      </c>
      <c r="L57" s="145" t="s">
        <v>429</v>
      </c>
      <c r="M57" s="145" t="s">
        <v>430</v>
      </c>
      <c r="N57" s="145" t="s">
        <v>430</v>
      </c>
      <c r="O57" s="145" t="s">
        <v>430</v>
      </c>
      <c r="P57" s="145" t="s">
        <v>430</v>
      </c>
      <c r="Q57" s="145" t="s">
        <v>430</v>
      </c>
      <c r="R57" s="145" t="s">
        <v>430</v>
      </c>
      <c r="S57" s="145" t="s">
        <v>430</v>
      </c>
      <c r="T57" s="145" t="s">
        <v>430</v>
      </c>
      <c r="U57" s="145" t="s">
        <v>430</v>
      </c>
      <c r="V57" s="145" t="s">
        <v>430</v>
      </c>
      <c r="W57" s="145" t="s">
        <v>429</v>
      </c>
      <c r="X57" s="145" t="s">
        <v>430</v>
      </c>
      <c r="Y57" s="145" t="s">
        <v>430</v>
      </c>
      <c r="Z57" s="145" t="s">
        <v>430</v>
      </c>
      <c r="AA57" s="145" t="s">
        <v>430</v>
      </c>
      <c r="AB57" s="145" t="s">
        <v>430</v>
      </c>
      <c r="AC57" s="145" t="s">
        <v>430</v>
      </c>
      <c r="AD57" s="145" t="s">
        <v>429</v>
      </c>
      <c r="AE57" s="60"/>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1" t="s">
        <v>148</v>
      </c>
      <c r="D58" s="72"/>
      <c r="E58" s="145" t="s">
        <v>430</v>
      </c>
      <c r="F58" s="145" t="s">
        <v>430</v>
      </c>
      <c r="G58" s="145" t="s">
        <v>431</v>
      </c>
      <c r="H58" s="145" t="s">
        <v>430</v>
      </c>
      <c r="I58" s="145" t="s">
        <v>429</v>
      </c>
      <c r="J58" s="145" t="s">
        <v>429</v>
      </c>
      <c r="K58" s="145" t="s">
        <v>429</v>
      </c>
      <c r="L58" s="145" t="s">
        <v>429</v>
      </c>
      <c r="M58" s="145" t="s">
        <v>430</v>
      </c>
      <c r="N58" s="145" t="s">
        <v>430</v>
      </c>
      <c r="O58" s="145" t="s">
        <v>430</v>
      </c>
      <c r="P58" s="145" t="s">
        <v>430</v>
      </c>
      <c r="Q58" s="145" t="s">
        <v>430</v>
      </c>
      <c r="R58" s="145" t="s">
        <v>430</v>
      </c>
      <c r="S58" s="145" t="s">
        <v>430</v>
      </c>
      <c r="T58" s="145" t="s">
        <v>430</v>
      </c>
      <c r="U58" s="145" t="s">
        <v>430</v>
      </c>
      <c r="V58" s="145" t="s">
        <v>430</v>
      </c>
      <c r="W58" s="145" t="s">
        <v>429</v>
      </c>
      <c r="X58" s="145" t="s">
        <v>430</v>
      </c>
      <c r="Y58" s="145" t="s">
        <v>430</v>
      </c>
      <c r="Z58" s="145" t="s">
        <v>430</v>
      </c>
      <c r="AA58" s="145" t="s">
        <v>430</v>
      </c>
      <c r="AB58" s="145" t="s">
        <v>430</v>
      </c>
      <c r="AC58" s="145" t="s">
        <v>430</v>
      </c>
      <c r="AD58" s="145" t="s">
        <v>429</v>
      </c>
      <c r="AE58" s="60"/>
      <c r="AF58" s="26" t="s">
        <v>430</v>
      </c>
      <c r="AG58" s="26" t="s">
        <v>430</v>
      </c>
      <c r="AH58" s="26" t="s">
        <v>430</v>
      </c>
      <c r="AI58" s="26" t="s">
        <v>430</v>
      </c>
      <c r="AJ58" s="26" t="s">
        <v>430</v>
      </c>
      <c r="AK58" s="26" t="s">
        <v>430</v>
      </c>
      <c r="AL58" s="49" t="s">
        <v>149</v>
      </c>
    </row>
    <row r="59" spans="1:38" s="2" customFormat="1" ht="26.25" customHeight="1" thickBot="1" x14ac:dyDescent="0.3">
      <c r="A59" s="70" t="s">
        <v>54</v>
      </c>
      <c r="B59" s="78" t="s">
        <v>150</v>
      </c>
      <c r="C59" s="71" t="s">
        <v>444</v>
      </c>
      <c r="D59" s="72"/>
      <c r="E59" s="145" t="s">
        <v>431</v>
      </c>
      <c r="F59" s="145" t="s">
        <v>429</v>
      </c>
      <c r="G59" s="145" t="s">
        <v>431</v>
      </c>
      <c r="H59" s="145" t="s">
        <v>430</v>
      </c>
      <c r="I59" s="145" t="s">
        <v>429</v>
      </c>
      <c r="J59" s="145" t="s">
        <v>429</v>
      </c>
      <c r="K59" s="145" t="s">
        <v>429</v>
      </c>
      <c r="L59" s="145" t="s">
        <v>429</v>
      </c>
      <c r="M59" s="145" t="s">
        <v>430</v>
      </c>
      <c r="N59" s="145" t="s">
        <v>429</v>
      </c>
      <c r="O59" s="145" t="s">
        <v>429</v>
      </c>
      <c r="P59" s="145" t="s">
        <v>430</v>
      </c>
      <c r="Q59" s="145" t="s">
        <v>430</v>
      </c>
      <c r="R59" s="145" t="s">
        <v>430</v>
      </c>
      <c r="S59" s="145" t="s">
        <v>429</v>
      </c>
      <c r="T59" s="145" t="s">
        <v>430</v>
      </c>
      <c r="U59" s="145" t="s">
        <v>429</v>
      </c>
      <c r="V59" s="145" t="s">
        <v>429</v>
      </c>
      <c r="W59" s="145" t="s">
        <v>429</v>
      </c>
      <c r="X59" s="145" t="s">
        <v>430</v>
      </c>
      <c r="Y59" s="145" t="s">
        <v>430</v>
      </c>
      <c r="Z59" s="145" t="s">
        <v>430</v>
      </c>
      <c r="AA59" s="145" t="s">
        <v>430</v>
      </c>
      <c r="AB59" s="145" t="s">
        <v>430</v>
      </c>
      <c r="AC59" s="145" t="s">
        <v>430</v>
      </c>
      <c r="AD59" s="145" t="s">
        <v>430</v>
      </c>
      <c r="AE59" s="60"/>
      <c r="AF59" s="26" t="s">
        <v>430</v>
      </c>
      <c r="AG59" s="26" t="s">
        <v>430</v>
      </c>
      <c r="AH59" s="26" t="s">
        <v>430</v>
      </c>
      <c r="AI59" s="26" t="s">
        <v>430</v>
      </c>
      <c r="AJ59" s="26" t="s">
        <v>430</v>
      </c>
      <c r="AK59" s="26" t="s">
        <v>430</v>
      </c>
      <c r="AL59" s="49" t="s">
        <v>445</v>
      </c>
    </row>
    <row r="60" spans="1:38" s="2" customFormat="1" ht="26.25" customHeight="1" thickBot="1" x14ac:dyDescent="0.3">
      <c r="A60" s="70" t="s">
        <v>54</v>
      </c>
      <c r="B60" s="78" t="s">
        <v>151</v>
      </c>
      <c r="C60" s="71" t="s">
        <v>152</v>
      </c>
      <c r="D60" s="117"/>
      <c r="E60" s="145" t="s">
        <v>430</v>
      </c>
      <c r="F60" s="145" t="s">
        <v>430</v>
      </c>
      <c r="G60" s="145" t="s">
        <v>430</v>
      </c>
      <c r="H60" s="145" t="s">
        <v>430</v>
      </c>
      <c r="I60" s="145" t="s">
        <v>429</v>
      </c>
      <c r="J60" s="145" t="s">
        <v>429</v>
      </c>
      <c r="K60" s="145" t="s">
        <v>429</v>
      </c>
      <c r="L60" s="145" t="s">
        <v>430</v>
      </c>
      <c r="M60" s="145" t="s">
        <v>430</v>
      </c>
      <c r="N60" s="145" t="s">
        <v>430</v>
      </c>
      <c r="O60" s="145" t="s">
        <v>430</v>
      </c>
      <c r="P60" s="145" t="s">
        <v>430</v>
      </c>
      <c r="Q60" s="145" t="s">
        <v>430</v>
      </c>
      <c r="R60" s="145" t="s">
        <v>430</v>
      </c>
      <c r="S60" s="145" t="s">
        <v>430</v>
      </c>
      <c r="T60" s="145" t="s">
        <v>430</v>
      </c>
      <c r="U60" s="145" t="s">
        <v>430</v>
      </c>
      <c r="V60" s="145" t="s">
        <v>430</v>
      </c>
      <c r="W60" s="145" t="s">
        <v>430</v>
      </c>
      <c r="X60" s="145" t="s">
        <v>430</v>
      </c>
      <c r="Y60" s="145" t="s">
        <v>430</v>
      </c>
      <c r="Z60" s="145" t="s">
        <v>430</v>
      </c>
      <c r="AA60" s="145" t="s">
        <v>430</v>
      </c>
      <c r="AB60" s="145" t="s">
        <v>430</v>
      </c>
      <c r="AC60" s="145" t="s">
        <v>430</v>
      </c>
      <c r="AD60" s="145" t="s">
        <v>430</v>
      </c>
      <c r="AE60" s="60"/>
      <c r="AF60" s="26" t="s">
        <v>430</v>
      </c>
      <c r="AG60" s="26" t="s">
        <v>430</v>
      </c>
      <c r="AH60" s="26" t="s">
        <v>430</v>
      </c>
      <c r="AI60" s="26" t="s">
        <v>430</v>
      </c>
      <c r="AJ60" s="26" t="s">
        <v>430</v>
      </c>
      <c r="AK60" s="26" t="s">
        <v>430</v>
      </c>
      <c r="AL60" s="49" t="s">
        <v>446</v>
      </c>
    </row>
    <row r="61" spans="1:38" s="2" customFormat="1" ht="26.25" customHeight="1" thickBot="1" x14ac:dyDescent="0.3">
      <c r="A61" s="70" t="s">
        <v>54</v>
      </c>
      <c r="B61" s="78" t="s">
        <v>153</v>
      </c>
      <c r="C61" s="71" t="s">
        <v>154</v>
      </c>
      <c r="D61" s="72"/>
      <c r="E61" s="145" t="s">
        <v>430</v>
      </c>
      <c r="F61" s="145" t="s">
        <v>430</v>
      </c>
      <c r="G61" s="145" t="s">
        <v>430</v>
      </c>
      <c r="H61" s="145" t="s">
        <v>430</v>
      </c>
      <c r="I61" s="145" t="s">
        <v>429</v>
      </c>
      <c r="J61" s="145" t="s">
        <v>429</v>
      </c>
      <c r="K61" s="145" t="s">
        <v>429</v>
      </c>
      <c r="L61" s="145" t="s">
        <v>430</v>
      </c>
      <c r="M61" s="145" t="s">
        <v>430</v>
      </c>
      <c r="N61" s="145" t="s">
        <v>430</v>
      </c>
      <c r="O61" s="145" t="s">
        <v>430</v>
      </c>
      <c r="P61" s="145" t="s">
        <v>430</v>
      </c>
      <c r="Q61" s="145" t="s">
        <v>430</v>
      </c>
      <c r="R61" s="145" t="s">
        <v>430</v>
      </c>
      <c r="S61" s="145" t="s">
        <v>430</v>
      </c>
      <c r="T61" s="145" t="s">
        <v>430</v>
      </c>
      <c r="U61" s="145" t="s">
        <v>430</v>
      </c>
      <c r="V61" s="145" t="s">
        <v>430</v>
      </c>
      <c r="W61" s="145" t="s">
        <v>430</v>
      </c>
      <c r="X61" s="145" t="s">
        <v>430</v>
      </c>
      <c r="Y61" s="145" t="s">
        <v>430</v>
      </c>
      <c r="Z61" s="145" t="s">
        <v>430</v>
      </c>
      <c r="AA61" s="145" t="s">
        <v>430</v>
      </c>
      <c r="AB61" s="145" t="s">
        <v>430</v>
      </c>
      <c r="AC61" s="145" t="s">
        <v>430</v>
      </c>
      <c r="AD61" s="145" t="s">
        <v>430</v>
      </c>
      <c r="AE61" s="60"/>
      <c r="AF61" s="26" t="s">
        <v>430</v>
      </c>
      <c r="AG61" s="26" t="s">
        <v>430</v>
      </c>
      <c r="AH61" s="26" t="s">
        <v>430</v>
      </c>
      <c r="AI61" s="26" t="s">
        <v>430</v>
      </c>
      <c r="AJ61" s="26" t="s">
        <v>430</v>
      </c>
      <c r="AK61" s="26" t="s">
        <v>430</v>
      </c>
      <c r="AL61" s="49" t="s">
        <v>447</v>
      </c>
    </row>
    <row r="62" spans="1:38" s="2" customFormat="1" ht="26.25" customHeight="1" thickBot="1" x14ac:dyDescent="0.3">
      <c r="A62" s="70" t="s">
        <v>54</v>
      </c>
      <c r="B62" s="78" t="s">
        <v>155</v>
      </c>
      <c r="C62" s="71" t="s">
        <v>156</v>
      </c>
      <c r="D62" s="72"/>
      <c r="E62" s="145" t="s">
        <v>430</v>
      </c>
      <c r="F62" s="145" t="s">
        <v>430</v>
      </c>
      <c r="G62" s="145" t="s">
        <v>430</v>
      </c>
      <c r="H62" s="145" t="s">
        <v>430</v>
      </c>
      <c r="I62" s="145" t="s">
        <v>429</v>
      </c>
      <c r="J62" s="145" t="s">
        <v>429</v>
      </c>
      <c r="K62" s="145" t="s">
        <v>429</v>
      </c>
      <c r="L62" s="145" t="s">
        <v>430</v>
      </c>
      <c r="M62" s="145" t="s">
        <v>430</v>
      </c>
      <c r="N62" s="145" t="s">
        <v>430</v>
      </c>
      <c r="O62" s="145" t="s">
        <v>430</v>
      </c>
      <c r="P62" s="145" t="s">
        <v>430</v>
      </c>
      <c r="Q62" s="145" t="s">
        <v>430</v>
      </c>
      <c r="R62" s="145" t="s">
        <v>430</v>
      </c>
      <c r="S62" s="145" t="s">
        <v>430</v>
      </c>
      <c r="T62" s="145" t="s">
        <v>430</v>
      </c>
      <c r="U62" s="145" t="s">
        <v>430</v>
      </c>
      <c r="V62" s="145" t="s">
        <v>430</v>
      </c>
      <c r="W62" s="145" t="s">
        <v>430</v>
      </c>
      <c r="X62" s="145" t="s">
        <v>430</v>
      </c>
      <c r="Y62" s="145" t="s">
        <v>430</v>
      </c>
      <c r="Z62" s="145" t="s">
        <v>430</v>
      </c>
      <c r="AA62" s="145" t="s">
        <v>430</v>
      </c>
      <c r="AB62" s="145" t="s">
        <v>430</v>
      </c>
      <c r="AC62" s="145" t="s">
        <v>430</v>
      </c>
      <c r="AD62" s="145" t="s">
        <v>430</v>
      </c>
      <c r="AE62" s="60"/>
      <c r="AF62" s="26" t="s">
        <v>430</v>
      </c>
      <c r="AG62" s="26" t="s">
        <v>430</v>
      </c>
      <c r="AH62" s="26" t="s">
        <v>430</v>
      </c>
      <c r="AI62" s="26" t="s">
        <v>430</v>
      </c>
      <c r="AJ62" s="26" t="s">
        <v>430</v>
      </c>
      <c r="AK62" s="26" t="s">
        <v>430</v>
      </c>
      <c r="AL62" s="49" t="s">
        <v>448</v>
      </c>
    </row>
    <row r="63" spans="1:38" s="2" customFormat="1" ht="26.25" customHeight="1" thickBot="1" x14ac:dyDescent="0.3">
      <c r="A63" s="70" t="s">
        <v>54</v>
      </c>
      <c r="B63" s="78" t="s">
        <v>157</v>
      </c>
      <c r="C63" s="76" t="s">
        <v>158</v>
      </c>
      <c r="D63" s="79"/>
      <c r="E63" s="145" t="s">
        <v>434</v>
      </c>
      <c r="F63" s="145" t="s">
        <v>434</v>
      </c>
      <c r="G63" s="145" t="s">
        <v>434</v>
      </c>
      <c r="H63" s="145" t="s">
        <v>434</v>
      </c>
      <c r="I63" s="145" t="s">
        <v>434</v>
      </c>
      <c r="J63" s="145" t="s">
        <v>434</v>
      </c>
      <c r="K63" s="145" t="s">
        <v>434</v>
      </c>
      <c r="L63" s="145" t="s">
        <v>434</v>
      </c>
      <c r="M63" s="145" t="s">
        <v>434</v>
      </c>
      <c r="N63" s="145" t="s">
        <v>434</v>
      </c>
      <c r="O63" s="145" t="s">
        <v>434</v>
      </c>
      <c r="P63" s="145" t="s">
        <v>434</v>
      </c>
      <c r="Q63" s="145" t="s">
        <v>434</v>
      </c>
      <c r="R63" s="145" t="s">
        <v>434</v>
      </c>
      <c r="S63" s="145" t="s">
        <v>434</v>
      </c>
      <c r="T63" s="145" t="s">
        <v>434</v>
      </c>
      <c r="U63" s="145" t="s">
        <v>434</v>
      </c>
      <c r="V63" s="145" t="s">
        <v>434</v>
      </c>
      <c r="W63" s="145" t="s">
        <v>434</v>
      </c>
      <c r="X63" s="145" t="s">
        <v>434</v>
      </c>
      <c r="Y63" s="145" t="s">
        <v>434</v>
      </c>
      <c r="Z63" s="145" t="s">
        <v>434</v>
      </c>
      <c r="AA63" s="145" t="s">
        <v>434</v>
      </c>
      <c r="AB63" s="145" t="s">
        <v>434</v>
      </c>
      <c r="AC63" s="145" t="s">
        <v>434</v>
      </c>
      <c r="AD63" s="145" t="s">
        <v>434</v>
      </c>
      <c r="AE63" s="60"/>
      <c r="AF63" s="26" t="s">
        <v>434</v>
      </c>
      <c r="AG63" s="26" t="s">
        <v>434</v>
      </c>
      <c r="AH63" s="26" t="s">
        <v>434</v>
      </c>
      <c r="AI63" s="26" t="s">
        <v>434</v>
      </c>
      <c r="AJ63" s="26" t="s">
        <v>434</v>
      </c>
      <c r="AK63" s="26" t="s">
        <v>434</v>
      </c>
      <c r="AL63" s="49" t="s">
        <v>449</v>
      </c>
    </row>
    <row r="64" spans="1:38" s="2" customFormat="1" ht="26.25" customHeight="1" thickBot="1" x14ac:dyDescent="0.3">
      <c r="A64" s="70" t="s">
        <v>54</v>
      </c>
      <c r="B64" s="78" t="s">
        <v>159</v>
      </c>
      <c r="C64" s="71" t="s">
        <v>160</v>
      </c>
      <c r="D64" s="72"/>
      <c r="E64" s="145" t="s">
        <v>431</v>
      </c>
      <c r="F64" s="145" t="s">
        <v>429</v>
      </c>
      <c r="G64" s="145" t="s">
        <v>430</v>
      </c>
      <c r="H64" s="145" t="s">
        <v>429</v>
      </c>
      <c r="I64" s="145" t="s">
        <v>430</v>
      </c>
      <c r="J64" s="145" t="s">
        <v>430</v>
      </c>
      <c r="K64" s="145" t="s">
        <v>430</v>
      </c>
      <c r="L64" s="145" t="s">
        <v>429</v>
      </c>
      <c r="M64" s="145" t="s">
        <v>431</v>
      </c>
      <c r="N64" s="145" t="s">
        <v>430</v>
      </c>
      <c r="O64" s="145" t="s">
        <v>430</v>
      </c>
      <c r="P64" s="145" t="s">
        <v>430</v>
      </c>
      <c r="Q64" s="145" t="s">
        <v>430</v>
      </c>
      <c r="R64" s="145" t="s">
        <v>430</v>
      </c>
      <c r="S64" s="145" t="s">
        <v>430</v>
      </c>
      <c r="T64" s="145" t="s">
        <v>430</v>
      </c>
      <c r="U64" s="145" t="s">
        <v>430</v>
      </c>
      <c r="V64" s="145" t="s">
        <v>430</v>
      </c>
      <c r="W64" s="145" t="s">
        <v>430</v>
      </c>
      <c r="X64" s="145" t="s">
        <v>430</v>
      </c>
      <c r="Y64" s="145" t="s">
        <v>430</v>
      </c>
      <c r="Z64" s="145" t="s">
        <v>430</v>
      </c>
      <c r="AA64" s="145" t="s">
        <v>430</v>
      </c>
      <c r="AB64" s="145" t="s">
        <v>430</v>
      </c>
      <c r="AC64" s="145" t="s">
        <v>430</v>
      </c>
      <c r="AD64" s="145" t="s">
        <v>430</v>
      </c>
      <c r="AE64" s="60"/>
      <c r="AF64" s="26" t="s">
        <v>430</v>
      </c>
      <c r="AG64" s="26" t="s">
        <v>430</v>
      </c>
      <c r="AH64" s="26" t="s">
        <v>430</v>
      </c>
      <c r="AI64" s="26" t="s">
        <v>430</v>
      </c>
      <c r="AJ64" s="26" t="s">
        <v>430</v>
      </c>
      <c r="AK64" s="26" t="s">
        <v>430</v>
      </c>
      <c r="AL64" s="49" t="s">
        <v>161</v>
      </c>
    </row>
    <row r="65" spans="1:38" s="2" customFormat="1" ht="26.25" customHeight="1" thickBot="1" x14ac:dyDescent="0.3">
      <c r="A65" s="70" t="s">
        <v>54</v>
      </c>
      <c r="B65" s="74" t="s">
        <v>162</v>
      </c>
      <c r="C65" s="71" t="s">
        <v>163</v>
      </c>
      <c r="D65" s="72"/>
      <c r="E65" s="145" t="s">
        <v>431</v>
      </c>
      <c r="F65" s="145" t="s">
        <v>430</v>
      </c>
      <c r="G65" s="145" t="s">
        <v>430</v>
      </c>
      <c r="H65" s="145" t="s">
        <v>430</v>
      </c>
      <c r="I65" s="145" t="s">
        <v>430</v>
      </c>
      <c r="J65" s="145" t="s">
        <v>430</v>
      </c>
      <c r="K65" s="145" t="s">
        <v>430</v>
      </c>
      <c r="L65" s="145" t="s">
        <v>430</v>
      </c>
      <c r="M65" s="145" t="s">
        <v>430</v>
      </c>
      <c r="N65" s="145" t="s">
        <v>430</v>
      </c>
      <c r="O65" s="145" t="s">
        <v>430</v>
      </c>
      <c r="P65" s="145" t="s">
        <v>430</v>
      </c>
      <c r="Q65" s="145" t="s">
        <v>430</v>
      </c>
      <c r="R65" s="145" t="s">
        <v>430</v>
      </c>
      <c r="S65" s="145" t="s">
        <v>430</v>
      </c>
      <c r="T65" s="145" t="s">
        <v>430</v>
      </c>
      <c r="U65" s="145" t="s">
        <v>430</v>
      </c>
      <c r="V65" s="145" t="s">
        <v>430</v>
      </c>
      <c r="W65" s="145" t="s">
        <v>430</v>
      </c>
      <c r="X65" s="145" t="s">
        <v>430</v>
      </c>
      <c r="Y65" s="145" t="s">
        <v>430</v>
      </c>
      <c r="Z65" s="145" t="s">
        <v>430</v>
      </c>
      <c r="AA65" s="145" t="s">
        <v>430</v>
      </c>
      <c r="AB65" s="145" t="s">
        <v>430</v>
      </c>
      <c r="AC65" s="145" t="s">
        <v>430</v>
      </c>
      <c r="AD65" s="145" t="s">
        <v>430</v>
      </c>
      <c r="AE65" s="60"/>
      <c r="AF65" s="26" t="s">
        <v>430</v>
      </c>
      <c r="AG65" s="26" t="s">
        <v>430</v>
      </c>
      <c r="AH65" s="26" t="s">
        <v>430</v>
      </c>
      <c r="AI65" s="26" t="s">
        <v>430</v>
      </c>
      <c r="AJ65" s="26" t="s">
        <v>430</v>
      </c>
      <c r="AK65" s="26" t="s">
        <v>430</v>
      </c>
      <c r="AL65" s="49" t="s">
        <v>164</v>
      </c>
    </row>
    <row r="66" spans="1:38" s="2" customFormat="1" ht="26.25" customHeight="1" thickBot="1" x14ac:dyDescent="0.3">
      <c r="A66" s="70" t="s">
        <v>54</v>
      </c>
      <c r="B66" s="74" t="s">
        <v>165</v>
      </c>
      <c r="C66" s="71" t="s">
        <v>166</v>
      </c>
      <c r="D66" s="72"/>
      <c r="E66" s="145" t="s">
        <v>434</v>
      </c>
      <c r="F66" s="145" t="s">
        <v>434</v>
      </c>
      <c r="G66" s="145" t="s">
        <v>434</v>
      </c>
      <c r="H66" s="145" t="s">
        <v>434</v>
      </c>
      <c r="I66" s="145" t="s">
        <v>434</v>
      </c>
      <c r="J66" s="145" t="s">
        <v>434</v>
      </c>
      <c r="K66" s="145" t="s">
        <v>434</v>
      </c>
      <c r="L66" s="145" t="s">
        <v>434</v>
      </c>
      <c r="M66" s="145" t="s">
        <v>434</v>
      </c>
      <c r="N66" s="145" t="s">
        <v>434</v>
      </c>
      <c r="O66" s="145" t="s">
        <v>434</v>
      </c>
      <c r="P66" s="145" t="s">
        <v>434</v>
      </c>
      <c r="Q66" s="145" t="s">
        <v>434</v>
      </c>
      <c r="R66" s="145" t="s">
        <v>434</v>
      </c>
      <c r="S66" s="145" t="s">
        <v>434</v>
      </c>
      <c r="T66" s="145" t="s">
        <v>434</v>
      </c>
      <c r="U66" s="145" t="s">
        <v>434</v>
      </c>
      <c r="V66" s="145" t="s">
        <v>434</v>
      </c>
      <c r="W66" s="145" t="s">
        <v>434</v>
      </c>
      <c r="X66" s="145" t="s">
        <v>434</v>
      </c>
      <c r="Y66" s="145" t="s">
        <v>434</v>
      </c>
      <c r="Z66" s="145" t="s">
        <v>434</v>
      </c>
      <c r="AA66" s="145" t="s">
        <v>434</v>
      </c>
      <c r="AB66" s="145" t="s">
        <v>434</v>
      </c>
      <c r="AC66" s="145" t="s">
        <v>434</v>
      </c>
      <c r="AD66" s="145" t="s">
        <v>434</v>
      </c>
      <c r="AE66" s="60"/>
      <c r="AF66" s="26" t="s">
        <v>434</v>
      </c>
      <c r="AG66" s="26" t="s">
        <v>434</v>
      </c>
      <c r="AH66" s="26" t="s">
        <v>434</v>
      </c>
      <c r="AI66" s="26" t="s">
        <v>434</v>
      </c>
      <c r="AJ66" s="26" t="s">
        <v>434</v>
      </c>
      <c r="AK66" s="26" t="s">
        <v>434</v>
      </c>
      <c r="AL66" s="49" t="s">
        <v>167</v>
      </c>
    </row>
    <row r="67" spans="1:38" s="2" customFormat="1" ht="26.25" customHeight="1" thickBot="1" x14ac:dyDescent="0.3">
      <c r="A67" s="70" t="s">
        <v>54</v>
      </c>
      <c r="B67" s="74" t="s">
        <v>168</v>
      </c>
      <c r="C67" s="71" t="s">
        <v>169</v>
      </c>
      <c r="D67" s="72"/>
      <c r="E67" s="145" t="s">
        <v>434</v>
      </c>
      <c r="F67" s="145" t="s">
        <v>434</v>
      </c>
      <c r="G67" s="145" t="s">
        <v>434</v>
      </c>
      <c r="H67" s="145" t="s">
        <v>434</v>
      </c>
      <c r="I67" s="145" t="s">
        <v>434</v>
      </c>
      <c r="J67" s="145" t="s">
        <v>434</v>
      </c>
      <c r="K67" s="145" t="s">
        <v>434</v>
      </c>
      <c r="L67" s="145" t="s">
        <v>434</v>
      </c>
      <c r="M67" s="145" t="s">
        <v>434</v>
      </c>
      <c r="N67" s="145" t="s">
        <v>434</v>
      </c>
      <c r="O67" s="145" t="s">
        <v>434</v>
      </c>
      <c r="P67" s="145" t="s">
        <v>434</v>
      </c>
      <c r="Q67" s="145" t="s">
        <v>434</v>
      </c>
      <c r="R67" s="145" t="s">
        <v>434</v>
      </c>
      <c r="S67" s="145" t="s">
        <v>434</v>
      </c>
      <c r="T67" s="145" t="s">
        <v>434</v>
      </c>
      <c r="U67" s="145" t="s">
        <v>434</v>
      </c>
      <c r="V67" s="145" t="s">
        <v>434</v>
      </c>
      <c r="W67" s="145" t="s">
        <v>434</v>
      </c>
      <c r="X67" s="145" t="s">
        <v>434</v>
      </c>
      <c r="Y67" s="145" t="s">
        <v>434</v>
      </c>
      <c r="Z67" s="145" t="s">
        <v>434</v>
      </c>
      <c r="AA67" s="145" t="s">
        <v>434</v>
      </c>
      <c r="AB67" s="145" t="s">
        <v>434</v>
      </c>
      <c r="AC67" s="145" t="s">
        <v>434</v>
      </c>
      <c r="AD67" s="145" t="s">
        <v>434</v>
      </c>
      <c r="AE67" s="60"/>
      <c r="AF67" s="26" t="s">
        <v>434</v>
      </c>
      <c r="AG67" s="26" t="s">
        <v>434</v>
      </c>
      <c r="AH67" s="26" t="s">
        <v>434</v>
      </c>
      <c r="AI67" s="26" t="s">
        <v>434</v>
      </c>
      <c r="AJ67" s="26" t="s">
        <v>434</v>
      </c>
      <c r="AK67" s="26" t="s">
        <v>434</v>
      </c>
      <c r="AL67" s="49" t="s">
        <v>170</v>
      </c>
    </row>
    <row r="68" spans="1:38" s="2" customFormat="1" ht="26.25" customHeight="1" thickBot="1" x14ac:dyDescent="0.3">
      <c r="A68" s="70" t="s">
        <v>54</v>
      </c>
      <c r="B68" s="74" t="s">
        <v>171</v>
      </c>
      <c r="C68" s="71" t="s">
        <v>172</v>
      </c>
      <c r="D68" s="72"/>
      <c r="E68" s="145" t="s">
        <v>430</v>
      </c>
      <c r="F68" s="145" t="s">
        <v>430</v>
      </c>
      <c r="G68" s="145" t="s">
        <v>430</v>
      </c>
      <c r="H68" s="145" t="s">
        <v>430</v>
      </c>
      <c r="I68" s="145" t="s">
        <v>429</v>
      </c>
      <c r="J68" s="145" t="s">
        <v>429</v>
      </c>
      <c r="K68" s="145" t="s">
        <v>429</v>
      </c>
      <c r="L68" s="145" t="s">
        <v>429</v>
      </c>
      <c r="M68" s="145" t="s">
        <v>430</v>
      </c>
      <c r="N68" s="145" t="s">
        <v>430</v>
      </c>
      <c r="O68" s="145" t="s">
        <v>430</v>
      </c>
      <c r="P68" s="145" t="s">
        <v>430</v>
      </c>
      <c r="Q68" s="145" t="s">
        <v>430</v>
      </c>
      <c r="R68" s="145" t="s">
        <v>430</v>
      </c>
      <c r="S68" s="145" t="s">
        <v>430</v>
      </c>
      <c r="T68" s="145" t="s">
        <v>430</v>
      </c>
      <c r="U68" s="145" t="s">
        <v>430</v>
      </c>
      <c r="V68" s="145" t="s">
        <v>430</v>
      </c>
      <c r="W68" s="145" t="s">
        <v>430</v>
      </c>
      <c r="X68" s="145" t="s">
        <v>430</v>
      </c>
      <c r="Y68" s="145" t="s">
        <v>430</v>
      </c>
      <c r="Z68" s="145" t="s">
        <v>430</v>
      </c>
      <c r="AA68" s="145" t="s">
        <v>430</v>
      </c>
      <c r="AB68" s="145" t="s">
        <v>430</v>
      </c>
      <c r="AC68" s="145" t="s">
        <v>430</v>
      </c>
      <c r="AD68" s="145" t="s">
        <v>430</v>
      </c>
      <c r="AE68" s="60"/>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1" t="s">
        <v>175</v>
      </c>
      <c r="D69" s="77"/>
      <c r="E69" s="145" t="s">
        <v>434</v>
      </c>
      <c r="F69" s="145" t="s">
        <v>434</v>
      </c>
      <c r="G69" s="145" t="s">
        <v>434</v>
      </c>
      <c r="H69" s="145" t="s">
        <v>434</v>
      </c>
      <c r="I69" s="145" t="s">
        <v>434</v>
      </c>
      <c r="J69" s="145" t="s">
        <v>434</v>
      </c>
      <c r="K69" s="145" t="s">
        <v>434</v>
      </c>
      <c r="L69" s="145" t="s">
        <v>434</v>
      </c>
      <c r="M69" s="145" t="s">
        <v>434</v>
      </c>
      <c r="N69" s="145" t="s">
        <v>434</v>
      </c>
      <c r="O69" s="145" t="s">
        <v>434</v>
      </c>
      <c r="P69" s="145" t="s">
        <v>434</v>
      </c>
      <c r="Q69" s="145" t="s">
        <v>434</v>
      </c>
      <c r="R69" s="145" t="s">
        <v>434</v>
      </c>
      <c r="S69" s="145" t="s">
        <v>434</v>
      </c>
      <c r="T69" s="145" t="s">
        <v>434</v>
      </c>
      <c r="U69" s="145" t="s">
        <v>434</v>
      </c>
      <c r="V69" s="145" t="s">
        <v>434</v>
      </c>
      <c r="W69" s="145" t="s">
        <v>434</v>
      </c>
      <c r="X69" s="145" t="s">
        <v>434</v>
      </c>
      <c r="Y69" s="145" t="s">
        <v>434</v>
      </c>
      <c r="Z69" s="145" t="s">
        <v>434</v>
      </c>
      <c r="AA69" s="145" t="s">
        <v>434</v>
      </c>
      <c r="AB69" s="145" t="s">
        <v>434</v>
      </c>
      <c r="AC69" s="145" t="s">
        <v>434</v>
      </c>
      <c r="AD69" s="145" t="s">
        <v>434</v>
      </c>
      <c r="AE69" s="60"/>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1" t="s">
        <v>450</v>
      </c>
      <c r="D70" s="77"/>
      <c r="E70" s="145" t="s">
        <v>431</v>
      </c>
      <c r="F70" s="145" t="s">
        <v>429</v>
      </c>
      <c r="G70" s="145" t="s">
        <v>430</v>
      </c>
      <c r="H70" s="145">
        <v>0.58199999999999996</v>
      </c>
      <c r="I70" s="145" t="s">
        <v>429</v>
      </c>
      <c r="J70" s="145" t="s">
        <v>429</v>
      </c>
      <c r="K70" s="145" t="s">
        <v>429</v>
      </c>
      <c r="L70" s="145" t="s">
        <v>429</v>
      </c>
      <c r="M70" s="145" t="s">
        <v>430</v>
      </c>
      <c r="N70" s="145" t="s">
        <v>429</v>
      </c>
      <c r="O70" s="145" t="s">
        <v>430</v>
      </c>
      <c r="P70" s="145" t="s">
        <v>429</v>
      </c>
      <c r="Q70" s="145" t="s">
        <v>430</v>
      </c>
      <c r="R70" s="145" t="s">
        <v>429</v>
      </c>
      <c r="S70" s="145" t="s">
        <v>429</v>
      </c>
      <c r="T70" s="145" t="s">
        <v>429</v>
      </c>
      <c r="U70" s="145" t="s">
        <v>430</v>
      </c>
      <c r="V70" s="145" t="s">
        <v>429</v>
      </c>
      <c r="W70" s="145" t="s">
        <v>429</v>
      </c>
      <c r="X70" s="145" t="s">
        <v>430</v>
      </c>
      <c r="Y70" s="145" t="s">
        <v>430</v>
      </c>
      <c r="Z70" s="145" t="s">
        <v>430</v>
      </c>
      <c r="AA70" s="145" t="s">
        <v>430</v>
      </c>
      <c r="AB70" s="145" t="s">
        <v>430</v>
      </c>
      <c r="AC70" s="145" t="s">
        <v>429</v>
      </c>
      <c r="AD70" s="145" t="s">
        <v>430</v>
      </c>
      <c r="AE70" s="60"/>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1" t="s">
        <v>179</v>
      </c>
      <c r="D71" s="77"/>
      <c r="E71" s="145" t="s">
        <v>430</v>
      </c>
      <c r="F71" s="145" t="s">
        <v>429</v>
      </c>
      <c r="G71" s="145" t="s">
        <v>430</v>
      </c>
      <c r="H71" s="145" t="s">
        <v>430</v>
      </c>
      <c r="I71" s="145" t="s">
        <v>429</v>
      </c>
      <c r="J71" s="145" t="s">
        <v>429</v>
      </c>
      <c r="K71" s="145" t="s">
        <v>429</v>
      </c>
      <c r="L71" s="145" t="s">
        <v>430</v>
      </c>
      <c r="M71" s="145" t="s">
        <v>430</v>
      </c>
      <c r="N71" s="145" t="s">
        <v>430</v>
      </c>
      <c r="O71" s="145" t="s">
        <v>430</v>
      </c>
      <c r="P71" s="145" t="s">
        <v>430</v>
      </c>
      <c r="Q71" s="145" t="s">
        <v>430</v>
      </c>
      <c r="R71" s="145" t="s">
        <v>430</v>
      </c>
      <c r="S71" s="145" t="s">
        <v>430</v>
      </c>
      <c r="T71" s="145" t="s">
        <v>430</v>
      </c>
      <c r="U71" s="145" t="s">
        <v>430</v>
      </c>
      <c r="V71" s="145" t="s">
        <v>430</v>
      </c>
      <c r="W71" s="145" t="s">
        <v>430</v>
      </c>
      <c r="X71" s="145" t="s">
        <v>430</v>
      </c>
      <c r="Y71" s="145" t="s">
        <v>430</v>
      </c>
      <c r="Z71" s="145" t="s">
        <v>430</v>
      </c>
      <c r="AA71" s="145" t="s">
        <v>430</v>
      </c>
      <c r="AB71" s="145" t="s">
        <v>430</v>
      </c>
      <c r="AC71" s="145" t="s">
        <v>430</v>
      </c>
      <c r="AD71" s="145" t="s">
        <v>430</v>
      </c>
      <c r="AE71" s="60"/>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1" t="s">
        <v>181</v>
      </c>
      <c r="D72" s="72"/>
      <c r="E72" s="145" t="s">
        <v>431</v>
      </c>
      <c r="F72" s="145" t="s">
        <v>429</v>
      </c>
      <c r="G72" s="145" t="s">
        <v>429</v>
      </c>
      <c r="H72" s="145">
        <v>3.0000000000000001E-3</v>
      </c>
      <c r="I72" s="145" t="s">
        <v>429</v>
      </c>
      <c r="J72" s="145" t="s">
        <v>429</v>
      </c>
      <c r="K72" s="145" t="s">
        <v>429</v>
      </c>
      <c r="L72" s="145" t="s">
        <v>429</v>
      </c>
      <c r="M72" s="145" t="s">
        <v>429</v>
      </c>
      <c r="N72" s="145" t="s">
        <v>429</v>
      </c>
      <c r="O72" s="145" t="s">
        <v>429</v>
      </c>
      <c r="P72" s="145" t="s">
        <v>429</v>
      </c>
      <c r="Q72" s="145" t="s">
        <v>429</v>
      </c>
      <c r="R72" s="145" t="s">
        <v>429</v>
      </c>
      <c r="S72" s="145" t="s">
        <v>429</v>
      </c>
      <c r="T72" s="145" t="s">
        <v>429</v>
      </c>
      <c r="U72" s="145" t="s">
        <v>429</v>
      </c>
      <c r="V72" s="145" t="s">
        <v>429</v>
      </c>
      <c r="W72" s="145" t="s">
        <v>429</v>
      </c>
      <c r="X72" s="145" t="s">
        <v>429</v>
      </c>
      <c r="Y72" s="145" t="s">
        <v>429</v>
      </c>
      <c r="Z72" s="145" t="s">
        <v>429</v>
      </c>
      <c r="AA72" s="145" t="s">
        <v>429</v>
      </c>
      <c r="AB72" s="145" t="s">
        <v>429</v>
      </c>
      <c r="AC72" s="145" t="s">
        <v>429</v>
      </c>
      <c r="AD72" s="145" t="s">
        <v>429</v>
      </c>
      <c r="AE72" s="60"/>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1" t="s">
        <v>184</v>
      </c>
      <c r="D73" s="72"/>
      <c r="E73" s="145" t="s">
        <v>430</v>
      </c>
      <c r="F73" s="145" t="s">
        <v>429</v>
      </c>
      <c r="G73" s="145" t="s">
        <v>431</v>
      </c>
      <c r="H73" s="145" t="s">
        <v>430</v>
      </c>
      <c r="I73" s="145" t="s">
        <v>429</v>
      </c>
      <c r="J73" s="145" t="s">
        <v>429</v>
      </c>
      <c r="K73" s="145" t="s">
        <v>429</v>
      </c>
      <c r="L73" s="145" t="s">
        <v>429</v>
      </c>
      <c r="M73" s="145" t="s">
        <v>430</v>
      </c>
      <c r="N73" s="145" t="s">
        <v>429</v>
      </c>
      <c r="O73" s="145" t="s">
        <v>429</v>
      </c>
      <c r="P73" s="145" t="s">
        <v>429</v>
      </c>
      <c r="Q73" s="145" t="s">
        <v>429</v>
      </c>
      <c r="R73" s="145" t="s">
        <v>429</v>
      </c>
      <c r="S73" s="145" t="s">
        <v>429</v>
      </c>
      <c r="T73" s="145" t="s">
        <v>429</v>
      </c>
      <c r="U73" s="145" t="s">
        <v>429</v>
      </c>
      <c r="V73" s="145" t="s">
        <v>429</v>
      </c>
      <c r="W73" s="145" t="s">
        <v>430</v>
      </c>
      <c r="X73" s="145" t="s">
        <v>430</v>
      </c>
      <c r="Y73" s="145" t="s">
        <v>430</v>
      </c>
      <c r="Z73" s="145" t="s">
        <v>430</v>
      </c>
      <c r="AA73" s="145" t="s">
        <v>430</v>
      </c>
      <c r="AB73" s="145" t="s">
        <v>430</v>
      </c>
      <c r="AC73" s="145" t="s">
        <v>430</v>
      </c>
      <c r="AD73" s="145" t="s">
        <v>430</v>
      </c>
      <c r="AE73" s="60"/>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1" t="s">
        <v>187</v>
      </c>
      <c r="D74" s="72"/>
      <c r="E74" s="145" t="s">
        <v>430</v>
      </c>
      <c r="F74" s="145" t="s">
        <v>430</v>
      </c>
      <c r="G74" s="145" t="s">
        <v>430</v>
      </c>
      <c r="H74" s="145" t="s">
        <v>430</v>
      </c>
      <c r="I74" s="145" t="s">
        <v>429</v>
      </c>
      <c r="J74" s="145" t="s">
        <v>429</v>
      </c>
      <c r="K74" s="145" t="s">
        <v>429</v>
      </c>
      <c r="L74" s="145" t="s">
        <v>430</v>
      </c>
      <c r="M74" s="145" t="s">
        <v>430</v>
      </c>
      <c r="N74" s="145" t="s">
        <v>430</v>
      </c>
      <c r="O74" s="145" t="s">
        <v>430</v>
      </c>
      <c r="P74" s="145" t="s">
        <v>430</v>
      </c>
      <c r="Q74" s="145" t="s">
        <v>430</v>
      </c>
      <c r="R74" s="145" t="s">
        <v>430</v>
      </c>
      <c r="S74" s="145" t="s">
        <v>430</v>
      </c>
      <c r="T74" s="145" t="s">
        <v>430</v>
      </c>
      <c r="U74" s="145" t="s">
        <v>430</v>
      </c>
      <c r="V74" s="145" t="s">
        <v>430</v>
      </c>
      <c r="W74" s="145" t="s">
        <v>430</v>
      </c>
      <c r="X74" s="145" t="s">
        <v>430</v>
      </c>
      <c r="Y74" s="145" t="s">
        <v>430</v>
      </c>
      <c r="Z74" s="145" t="s">
        <v>430</v>
      </c>
      <c r="AA74" s="145" t="s">
        <v>430</v>
      </c>
      <c r="AB74" s="145" t="s">
        <v>430</v>
      </c>
      <c r="AC74" s="145" t="s">
        <v>430</v>
      </c>
      <c r="AD74" s="145" t="s">
        <v>429</v>
      </c>
      <c r="AE74" s="60"/>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1" t="s">
        <v>190</v>
      </c>
      <c r="D75" s="77"/>
      <c r="E75" s="145" t="s">
        <v>434</v>
      </c>
      <c r="F75" s="145" t="s">
        <v>434</v>
      </c>
      <c r="G75" s="145" t="s">
        <v>434</v>
      </c>
      <c r="H75" s="145" t="s">
        <v>434</v>
      </c>
      <c r="I75" s="145" t="s">
        <v>434</v>
      </c>
      <c r="J75" s="145" t="s">
        <v>434</v>
      </c>
      <c r="K75" s="145" t="s">
        <v>434</v>
      </c>
      <c r="L75" s="145" t="s">
        <v>434</v>
      </c>
      <c r="M75" s="145" t="s">
        <v>434</v>
      </c>
      <c r="N75" s="145" t="s">
        <v>434</v>
      </c>
      <c r="O75" s="145" t="s">
        <v>434</v>
      </c>
      <c r="P75" s="145" t="s">
        <v>434</v>
      </c>
      <c r="Q75" s="145" t="s">
        <v>434</v>
      </c>
      <c r="R75" s="145" t="s">
        <v>434</v>
      </c>
      <c r="S75" s="145" t="s">
        <v>434</v>
      </c>
      <c r="T75" s="145" t="s">
        <v>434</v>
      </c>
      <c r="U75" s="145" t="s">
        <v>434</v>
      </c>
      <c r="V75" s="145" t="s">
        <v>434</v>
      </c>
      <c r="W75" s="145" t="s">
        <v>434</v>
      </c>
      <c r="X75" s="145" t="s">
        <v>434</v>
      </c>
      <c r="Y75" s="145" t="s">
        <v>434</v>
      </c>
      <c r="Z75" s="145" t="s">
        <v>434</v>
      </c>
      <c r="AA75" s="145" t="s">
        <v>434</v>
      </c>
      <c r="AB75" s="145" t="s">
        <v>434</v>
      </c>
      <c r="AC75" s="145" t="s">
        <v>434</v>
      </c>
      <c r="AD75" s="145" t="s">
        <v>434</v>
      </c>
      <c r="AE75" s="60"/>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1" t="s">
        <v>193</v>
      </c>
      <c r="D76" s="72"/>
      <c r="E76" s="145" t="s">
        <v>434</v>
      </c>
      <c r="F76" s="145" t="s">
        <v>434</v>
      </c>
      <c r="G76" s="145" t="s">
        <v>434</v>
      </c>
      <c r="H76" s="145" t="s">
        <v>434</v>
      </c>
      <c r="I76" s="145" t="s">
        <v>434</v>
      </c>
      <c r="J76" s="145" t="s">
        <v>434</v>
      </c>
      <c r="K76" s="145" t="s">
        <v>434</v>
      </c>
      <c r="L76" s="145" t="s">
        <v>434</v>
      </c>
      <c r="M76" s="145" t="s">
        <v>434</v>
      </c>
      <c r="N76" s="145" t="s">
        <v>434</v>
      </c>
      <c r="O76" s="145" t="s">
        <v>434</v>
      </c>
      <c r="P76" s="145" t="s">
        <v>434</v>
      </c>
      <c r="Q76" s="145" t="s">
        <v>434</v>
      </c>
      <c r="R76" s="145" t="s">
        <v>434</v>
      </c>
      <c r="S76" s="145" t="s">
        <v>434</v>
      </c>
      <c r="T76" s="145" t="s">
        <v>434</v>
      </c>
      <c r="U76" s="145" t="s">
        <v>434</v>
      </c>
      <c r="V76" s="145" t="s">
        <v>434</v>
      </c>
      <c r="W76" s="145" t="s">
        <v>434</v>
      </c>
      <c r="X76" s="145" t="s">
        <v>434</v>
      </c>
      <c r="Y76" s="145" t="s">
        <v>434</v>
      </c>
      <c r="Z76" s="145" t="s">
        <v>434</v>
      </c>
      <c r="AA76" s="145" t="s">
        <v>434</v>
      </c>
      <c r="AB76" s="145" t="s">
        <v>434</v>
      </c>
      <c r="AC76" s="145" t="s">
        <v>434</v>
      </c>
      <c r="AD76" s="145" t="s">
        <v>434</v>
      </c>
      <c r="AE76" s="60"/>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1" t="s">
        <v>196</v>
      </c>
      <c r="D77" s="72"/>
      <c r="E77" s="145" t="s">
        <v>430</v>
      </c>
      <c r="F77" s="145" t="s">
        <v>429</v>
      </c>
      <c r="G77" s="145" t="s">
        <v>430</v>
      </c>
      <c r="H77" s="145" t="s">
        <v>430</v>
      </c>
      <c r="I77" s="145" t="s">
        <v>429</v>
      </c>
      <c r="J77" s="145" t="s">
        <v>429</v>
      </c>
      <c r="K77" s="145" t="s">
        <v>429</v>
      </c>
      <c r="L77" s="145" t="s">
        <v>430</v>
      </c>
      <c r="M77" s="145" t="s">
        <v>430</v>
      </c>
      <c r="N77" s="145" t="s">
        <v>429</v>
      </c>
      <c r="O77" s="145" t="s">
        <v>429</v>
      </c>
      <c r="P77" s="145" t="s">
        <v>429</v>
      </c>
      <c r="Q77" s="145" t="s">
        <v>429</v>
      </c>
      <c r="R77" s="145" t="s">
        <v>430</v>
      </c>
      <c r="S77" s="145" t="s">
        <v>429</v>
      </c>
      <c r="T77" s="145" t="s">
        <v>429</v>
      </c>
      <c r="U77" s="145" t="s">
        <v>430</v>
      </c>
      <c r="V77" s="145" t="s">
        <v>429</v>
      </c>
      <c r="W77" s="145" t="s">
        <v>429</v>
      </c>
      <c r="X77" s="145" t="s">
        <v>430</v>
      </c>
      <c r="Y77" s="145" t="s">
        <v>430</v>
      </c>
      <c r="Z77" s="145" t="s">
        <v>430</v>
      </c>
      <c r="AA77" s="145" t="s">
        <v>430</v>
      </c>
      <c r="AB77" s="145" t="s">
        <v>430</v>
      </c>
      <c r="AC77" s="145" t="s">
        <v>430</v>
      </c>
      <c r="AD77" s="145" t="s">
        <v>430</v>
      </c>
      <c r="AE77" s="60"/>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1" t="s">
        <v>199</v>
      </c>
      <c r="D78" s="72"/>
      <c r="E78" s="145" t="s">
        <v>430</v>
      </c>
      <c r="F78" s="145" t="s">
        <v>429</v>
      </c>
      <c r="G78" s="145" t="s">
        <v>431</v>
      </c>
      <c r="H78" s="145" t="s">
        <v>430</v>
      </c>
      <c r="I78" s="145" t="s">
        <v>429</v>
      </c>
      <c r="J78" s="145" t="s">
        <v>429</v>
      </c>
      <c r="K78" s="145" t="s">
        <v>429</v>
      </c>
      <c r="L78" s="145" t="s">
        <v>429</v>
      </c>
      <c r="M78" s="145" t="s">
        <v>429</v>
      </c>
      <c r="N78" s="145" t="s">
        <v>429</v>
      </c>
      <c r="O78" s="145" t="s">
        <v>429</v>
      </c>
      <c r="P78" s="145" t="s">
        <v>429</v>
      </c>
      <c r="Q78" s="145" t="s">
        <v>429</v>
      </c>
      <c r="R78" s="145" t="s">
        <v>429</v>
      </c>
      <c r="S78" s="145" t="s">
        <v>429</v>
      </c>
      <c r="T78" s="145" t="s">
        <v>429</v>
      </c>
      <c r="U78" s="145" t="s">
        <v>429</v>
      </c>
      <c r="V78" s="145" t="s">
        <v>429</v>
      </c>
      <c r="W78" s="145" t="s">
        <v>430</v>
      </c>
      <c r="X78" s="145" t="s">
        <v>430</v>
      </c>
      <c r="Y78" s="145" t="s">
        <v>430</v>
      </c>
      <c r="Z78" s="145" t="s">
        <v>430</v>
      </c>
      <c r="AA78" s="145" t="s">
        <v>430</v>
      </c>
      <c r="AB78" s="145" t="s">
        <v>430</v>
      </c>
      <c r="AC78" s="145" t="s">
        <v>429</v>
      </c>
      <c r="AD78" s="145" t="s">
        <v>429</v>
      </c>
      <c r="AE78" s="60"/>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1" t="s">
        <v>202</v>
      </c>
      <c r="D79" s="72"/>
      <c r="E79" s="145" t="s">
        <v>430</v>
      </c>
      <c r="F79" s="145" t="s">
        <v>429</v>
      </c>
      <c r="G79" s="145" t="s">
        <v>430</v>
      </c>
      <c r="H79" s="145" t="s">
        <v>429</v>
      </c>
      <c r="I79" s="145" t="s">
        <v>429</v>
      </c>
      <c r="J79" s="145" t="s">
        <v>429</v>
      </c>
      <c r="K79" s="145" t="s">
        <v>429</v>
      </c>
      <c r="L79" s="145" t="s">
        <v>430</v>
      </c>
      <c r="M79" s="145" t="s">
        <v>430</v>
      </c>
      <c r="N79" s="145" t="s">
        <v>430</v>
      </c>
      <c r="O79" s="145" t="s">
        <v>430</v>
      </c>
      <c r="P79" s="145" t="s">
        <v>430</v>
      </c>
      <c r="Q79" s="145" t="s">
        <v>430</v>
      </c>
      <c r="R79" s="145" t="s">
        <v>430</v>
      </c>
      <c r="S79" s="145" t="s">
        <v>430</v>
      </c>
      <c r="T79" s="145" t="s">
        <v>429</v>
      </c>
      <c r="U79" s="145" t="s">
        <v>430</v>
      </c>
      <c r="V79" s="145" t="s">
        <v>430</v>
      </c>
      <c r="W79" s="145" t="s">
        <v>430</v>
      </c>
      <c r="X79" s="145" t="s">
        <v>430</v>
      </c>
      <c r="Y79" s="145" t="s">
        <v>430</v>
      </c>
      <c r="Z79" s="145" t="s">
        <v>430</v>
      </c>
      <c r="AA79" s="145" t="s">
        <v>430</v>
      </c>
      <c r="AB79" s="145" t="s">
        <v>430</v>
      </c>
      <c r="AC79" s="145" t="s">
        <v>430</v>
      </c>
      <c r="AD79" s="145" t="s">
        <v>430</v>
      </c>
      <c r="AE79" s="60"/>
      <c r="AF79" s="26" t="s">
        <v>430</v>
      </c>
      <c r="AG79" s="26" t="s">
        <v>430</v>
      </c>
      <c r="AH79" s="26" t="s">
        <v>430</v>
      </c>
      <c r="AI79" s="26" t="s">
        <v>430</v>
      </c>
      <c r="AJ79" s="26" t="s">
        <v>430</v>
      </c>
      <c r="AK79" s="26" t="s">
        <v>430</v>
      </c>
      <c r="AL79" s="49" t="s">
        <v>203</v>
      </c>
    </row>
    <row r="80" spans="1:38" s="2" customFormat="1" ht="26.25" customHeight="1" thickBot="1" x14ac:dyDescent="0.3">
      <c r="A80" s="70" t="s">
        <v>54</v>
      </c>
      <c r="B80" s="74" t="s">
        <v>204</v>
      </c>
      <c r="C80" s="76" t="s">
        <v>205</v>
      </c>
      <c r="D80" s="72"/>
      <c r="E80" s="145" t="s">
        <v>430</v>
      </c>
      <c r="F80" s="145" t="s">
        <v>429</v>
      </c>
      <c r="G80" s="145" t="s">
        <v>431</v>
      </c>
      <c r="H80" s="145" t="s">
        <v>429</v>
      </c>
      <c r="I80" s="145" t="s">
        <v>429</v>
      </c>
      <c r="J80" s="145" t="s">
        <v>429</v>
      </c>
      <c r="K80" s="145" t="s">
        <v>429</v>
      </c>
      <c r="L80" s="145" t="s">
        <v>430</v>
      </c>
      <c r="M80" s="145" t="s">
        <v>430</v>
      </c>
      <c r="N80" s="145" t="s">
        <v>429</v>
      </c>
      <c r="O80" s="145" t="s">
        <v>429</v>
      </c>
      <c r="P80" s="145" t="s">
        <v>429</v>
      </c>
      <c r="Q80" s="145" t="s">
        <v>429</v>
      </c>
      <c r="R80" s="145" t="s">
        <v>429</v>
      </c>
      <c r="S80" s="145" t="s">
        <v>429</v>
      </c>
      <c r="T80" s="145" t="s">
        <v>429</v>
      </c>
      <c r="U80" s="145" t="s">
        <v>429</v>
      </c>
      <c r="V80" s="145" t="s">
        <v>429</v>
      </c>
      <c r="W80" s="145" t="s">
        <v>429</v>
      </c>
      <c r="X80" s="145" t="s">
        <v>430</v>
      </c>
      <c r="Y80" s="145" t="s">
        <v>430</v>
      </c>
      <c r="Z80" s="145" t="s">
        <v>430</v>
      </c>
      <c r="AA80" s="145" t="s">
        <v>430</v>
      </c>
      <c r="AB80" s="145" t="s">
        <v>430</v>
      </c>
      <c r="AC80" s="145" t="s">
        <v>429</v>
      </c>
      <c r="AD80" s="145" t="s">
        <v>429</v>
      </c>
      <c r="AE80" s="60"/>
      <c r="AF80" s="26" t="s">
        <v>430</v>
      </c>
      <c r="AG80" s="26" t="s">
        <v>430</v>
      </c>
      <c r="AH80" s="26" t="s">
        <v>430</v>
      </c>
      <c r="AI80" s="26" t="s">
        <v>430</v>
      </c>
      <c r="AJ80" s="26" t="s">
        <v>430</v>
      </c>
      <c r="AK80" s="26" t="s">
        <v>430</v>
      </c>
      <c r="AL80" s="49" t="s">
        <v>449</v>
      </c>
    </row>
    <row r="81" spans="1:38" s="2" customFormat="1" ht="26.25" customHeight="1" thickBot="1" x14ac:dyDescent="0.3">
      <c r="A81" s="70" t="s">
        <v>54</v>
      </c>
      <c r="B81" s="74" t="s">
        <v>206</v>
      </c>
      <c r="C81" s="76" t="s">
        <v>207</v>
      </c>
      <c r="D81" s="72"/>
      <c r="E81" s="145" t="s">
        <v>430</v>
      </c>
      <c r="F81" s="145" t="s">
        <v>430</v>
      </c>
      <c r="G81" s="145" t="s">
        <v>430</v>
      </c>
      <c r="H81" s="145" t="s">
        <v>430</v>
      </c>
      <c r="I81" s="145" t="s">
        <v>429</v>
      </c>
      <c r="J81" s="145" t="s">
        <v>429</v>
      </c>
      <c r="K81" s="145" t="s">
        <v>429</v>
      </c>
      <c r="L81" s="145" t="s">
        <v>430</v>
      </c>
      <c r="M81" s="145" t="s">
        <v>430</v>
      </c>
      <c r="N81" s="145" t="s">
        <v>430</v>
      </c>
      <c r="O81" s="145" t="s">
        <v>430</v>
      </c>
      <c r="P81" s="145" t="s">
        <v>430</v>
      </c>
      <c r="Q81" s="145" t="s">
        <v>430</v>
      </c>
      <c r="R81" s="145" t="s">
        <v>430</v>
      </c>
      <c r="S81" s="145" t="s">
        <v>430</v>
      </c>
      <c r="T81" s="145" t="s">
        <v>430</v>
      </c>
      <c r="U81" s="145" t="s">
        <v>430</v>
      </c>
      <c r="V81" s="145" t="s">
        <v>430</v>
      </c>
      <c r="W81" s="145" t="s">
        <v>430</v>
      </c>
      <c r="X81" s="145" t="s">
        <v>430</v>
      </c>
      <c r="Y81" s="145" t="s">
        <v>430</v>
      </c>
      <c r="Z81" s="145" t="s">
        <v>430</v>
      </c>
      <c r="AA81" s="145" t="s">
        <v>430</v>
      </c>
      <c r="AB81" s="145" t="s">
        <v>430</v>
      </c>
      <c r="AC81" s="145" t="s">
        <v>430</v>
      </c>
      <c r="AD81" s="145" t="s">
        <v>430</v>
      </c>
      <c r="AE81" s="60"/>
      <c r="AF81" s="26" t="s">
        <v>430</v>
      </c>
      <c r="AG81" s="26" t="s">
        <v>430</v>
      </c>
      <c r="AH81" s="26" t="s">
        <v>430</v>
      </c>
      <c r="AI81" s="26" t="s">
        <v>430</v>
      </c>
      <c r="AJ81" s="26" t="s">
        <v>430</v>
      </c>
      <c r="AK81" s="26" t="s">
        <v>430</v>
      </c>
      <c r="AL81" s="49" t="s">
        <v>451</v>
      </c>
    </row>
    <row r="82" spans="1:38" s="2" customFormat="1" ht="26.25" customHeight="1" thickBot="1" x14ac:dyDescent="0.3">
      <c r="A82" s="70" t="s">
        <v>209</v>
      </c>
      <c r="B82" s="74" t="s">
        <v>210</v>
      </c>
      <c r="C82" s="80" t="s">
        <v>211</v>
      </c>
      <c r="D82" s="72"/>
      <c r="E82" s="145" t="s">
        <v>430</v>
      </c>
      <c r="F82" s="145" t="s">
        <v>429</v>
      </c>
      <c r="G82" s="145" t="s">
        <v>430</v>
      </c>
      <c r="H82" s="145" t="s">
        <v>430</v>
      </c>
      <c r="I82" s="145" t="s">
        <v>430</v>
      </c>
      <c r="J82" s="145" t="s">
        <v>430</v>
      </c>
      <c r="K82" s="145" t="s">
        <v>430</v>
      </c>
      <c r="L82" s="145" t="s">
        <v>430</v>
      </c>
      <c r="M82" s="145" t="s">
        <v>430</v>
      </c>
      <c r="N82" s="145" t="s">
        <v>430</v>
      </c>
      <c r="O82" s="145" t="s">
        <v>430</v>
      </c>
      <c r="P82" s="145" t="s">
        <v>430</v>
      </c>
      <c r="Q82" s="145" t="s">
        <v>430</v>
      </c>
      <c r="R82" s="145" t="s">
        <v>430</v>
      </c>
      <c r="S82" s="145" t="s">
        <v>430</v>
      </c>
      <c r="T82" s="145" t="s">
        <v>430</v>
      </c>
      <c r="U82" s="145" t="s">
        <v>430</v>
      </c>
      <c r="V82" s="145" t="s">
        <v>430</v>
      </c>
      <c r="W82" s="145" t="s">
        <v>430</v>
      </c>
      <c r="X82" s="145" t="s">
        <v>430</v>
      </c>
      <c r="Y82" s="145" t="s">
        <v>430</v>
      </c>
      <c r="Z82" s="145" t="s">
        <v>430</v>
      </c>
      <c r="AA82" s="145" t="s">
        <v>430</v>
      </c>
      <c r="AB82" s="145" t="s">
        <v>430</v>
      </c>
      <c r="AC82" s="145" t="s">
        <v>430</v>
      </c>
      <c r="AD82" s="145" t="s">
        <v>430</v>
      </c>
      <c r="AE82" s="60"/>
      <c r="AF82" s="26" t="s">
        <v>430</v>
      </c>
      <c r="AG82" s="26" t="s">
        <v>430</v>
      </c>
      <c r="AH82" s="26" t="s">
        <v>430</v>
      </c>
      <c r="AI82" s="26" t="s">
        <v>430</v>
      </c>
      <c r="AJ82" s="26" t="s">
        <v>430</v>
      </c>
      <c r="AK82" s="26" t="s">
        <v>430</v>
      </c>
      <c r="AL82" s="49" t="s">
        <v>443</v>
      </c>
    </row>
    <row r="83" spans="1:38" s="2" customFormat="1" ht="26.25" customHeight="1" thickBot="1" x14ac:dyDescent="0.3">
      <c r="A83" s="70" t="s">
        <v>209</v>
      </c>
      <c r="B83" s="81" t="s">
        <v>212</v>
      </c>
      <c r="C83" s="82" t="s">
        <v>213</v>
      </c>
      <c r="D83" s="72"/>
      <c r="E83" s="145" t="s">
        <v>430</v>
      </c>
      <c r="F83" s="145" t="s">
        <v>429</v>
      </c>
      <c r="G83" s="145" t="s">
        <v>430</v>
      </c>
      <c r="H83" s="145" t="s">
        <v>430</v>
      </c>
      <c r="I83" s="145" t="s">
        <v>429</v>
      </c>
      <c r="J83" s="145" t="s">
        <v>429</v>
      </c>
      <c r="K83" s="145" t="s">
        <v>429</v>
      </c>
      <c r="L83" s="145" t="s">
        <v>429</v>
      </c>
      <c r="M83" s="145" t="s">
        <v>430</v>
      </c>
      <c r="N83" s="145" t="s">
        <v>430</v>
      </c>
      <c r="O83" s="145" t="s">
        <v>430</v>
      </c>
      <c r="P83" s="145" t="s">
        <v>430</v>
      </c>
      <c r="Q83" s="145" t="s">
        <v>430</v>
      </c>
      <c r="R83" s="145" t="s">
        <v>430</v>
      </c>
      <c r="S83" s="145" t="s">
        <v>430</v>
      </c>
      <c r="T83" s="145" t="s">
        <v>430</v>
      </c>
      <c r="U83" s="145" t="s">
        <v>430</v>
      </c>
      <c r="V83" s="145" t="s">
        <v>430</v>
      </c>
      <c r="W83" s="145" t="s">
        <v>429</v>
      </c>
      <c r="X83" s="145" t="s">
        <v>430</v>
      </c>
      <c r="Y83" s="145" t="s">
        <v>430</v>
      </c>
      <c r="Z83" s="145" t="s">
        <v>430</v>
      </c>
      <c r="AA83" s="145" t="s">
        <v>430</v>
      </c>
      <c r="AB83" s="145" t="s">
        <v>430</v>
      </c>
      <c r="AC83" s="145" t="s">
        <v>430</v>
      </c>
      <c r="AD83" s="145" t="s">
        <v>430</v>
      </c>
      <c r="AE83" s="60"/>
      <c r="AF83" s="26" t="s">
        <v>430</v>
      </c>
      <c r="AG83" s="26" t="s">
        <v>430</v>
      </c>
      <c r="AH83" s="26" t="s">
        <v>430</v>
      </c>
      <c r="AI83" s="26" t="s">
        <v>430</v>
      </c>
      <c r="AJ83" s="26" t="s">
        <v>430</v>
      </c>
      <c r="AK83" s="26" t="s">
        <v>430</v>
      </c>
      <c r="AL83" s="49" t="s">
        <v>443</v>
      </c>
    </row>
    <row r="84" spans="1:38" s="2" customFormat="1" ht="26.25" customHeight="1" thickBot="1" x14ac:dyDescent="0.3">
      <c r="A84" s="70" t="s">
        <v>54</v>
      </c>
      <c r="B84" s="81" t="s">
        <v>214</v>
      </c>
      <c r="C84" s="82" t="s">
        <v>215</v>
      </c>
      <c r="D84" s="72"/>
      <c r="E84" s="145" t="s">
        <v>430</v>
      </c>
      <c r="F84" s="145" t="s">
        <v>429</v>
      </c>
      <c r="G84" s="145" t="s">
        <v>430</v>
      </c>
      <c r="H84" s="145" t="s">
        <v>430</v>
      </c>
      <c r="I84" s="145" t="s">
        <v>430</v>
      </c>
      <c r="J84" s="145" t="s">
        <v>430</v>
      </c>
      <c r="K84" s="145" t="s">
        <v>430</v>
      </c>
      <c r="L84" s="145" t="s">
        <v>430</v>
      </c>
      <c r="M84" s="145" t="s">
        <v>430</v>
      </c>
      <c r="N84" s="145" t="s">
        <v>430</v>
      </c>
      <c r="O84" s="145" t="s">
        <v>430</v>
      </c>
      <c r="P84" s="145" t="s">
        <v>430</v>
      </c>
      <c r="Q84" s="145" t="s">
        <v>430</v>
      </c>
      <c r="R84" s="145" t="s">
        <v>430</v>
      </c>
      <c r="S84" s="145" t="s">
        <v>430</v>
      </c>
      <c r="T84" s="145" t="s">
        <v>430</v>
      </c>
      <c r="U84" s="145" t="s">
        <v>430</v>
      </c>
      <c r="V84" s="145" t="s">
        <v>430</v>
      </c>
      <c r="W84" s="145" t="s">
        <v>430</v>
      </c>
      <c r="X84" s="145" t="s">
        <v>430</v>
      </c>
      <c r="Y84" s="145" t="s">
        <v>430</v>
      </c>
      <c r="Z84" s="145" t="s">
        <v>430</v>
      </c>
      <c r="AA84" s="145" t="s">
        <v>430</v>
      </c>
      <c r="AB84" s="145" t="s">
        <v>430</v>
      </c>
      <c r="AC84" s="145" t="s">
        <v>430</v>
      </c>
      <c r="AD84" s="145" t="s">
        <v>430</v>
      </c>
      <c r="AE84" s="60"/>
      <c r="AF84" s="26" t="s">
        <v>430</v>
      </c>
      <c r="AG84" s="26" t="s">
        <v>430</v>
      </c>
      <c r="AH84" s="26" t="s">
        <v>430</v>
      </c>
      <c r="AI84" s="26" t="s">
        <v>430</v>
      </c>
      <c r="AJ84" s="26" t="s">
        <v>430</v>
      </c>
      <c r="AK84" s="26" t="s">
        <v>430</v>
      </c>
      <c r="AL84" s="49" t="s">
        <v>443</v>
      </c>
    </row>
    <row r="85" spans="1:38" s="2" customFormat="1" ht="26.25" customHeight="1" thickBot="1" x14ac:dyDescent="0.3">
      <c r="A85" s="70" t="s">
        <v>54</v>
      </c>
      <c r="B85" s="76" t="s">
        <v>216</v>
      </c>
      <c r="C85" s="82" t="s">
        <v>452</v>
      </c>
      <c r="D85" s="72"/>
      <c r="E85" s="145" t="s">
        <v>430</v>
      </c>
      <c r="F85" s="145" t="s">
        <v>429</v>
      </c>
      <c r="G85" s="145" t="s">
        <v>430</v>
      </c>
      <c r="H85" s="145" t="s">
        <v>430</v>
      </c>
      <c r="I85" s="145" t="s">
        <v>429</v>
      </c>
      <c r="J85" s="145" t="s">
        <v>429</v>
      </c>
      <c r="K85" s="145" t="s">
        <v>429</v>
      </c>
      <c r="L85" s="145" t="s">
        <v>430</v>
      </c>
      <c r="M85" s="145" t="s">
        <v>430</v>
      </c>
      <c r="N85" s="145" t="s">
        <v>430</v>
      </c>
      <c r="O85" s="145" t="s">
        <v>430</v>
      </c>
      <c r="P85" s="145" t="s">
        <v>430</v>
      </c>
      <c r="Q85" s="145" t="s">
        <v>430</v>
      </c>
      <c r="R85" s="145" t="s">
        <v>430</v>
      </c>
      <c r="S85" s="145" t="s">
        <v>430</v>
      </c>
      <c r="T85" s="145" t="s">
        <v>430</v>
      </c>
      <c r="U85" s="145" t="s">
        <v>430</v>
      </c>
      <c r="V85" s="145" t="s">
        <v>430</v>
      </c>
      <c r="W85" s="145" t="s">
        <v>430</v>
      </c>
      <c r="X85" s="145" t="s">
        <v>430</v>
      </c>
      <c r="Y85" s="145" t="s">
        <v>430</v>
      </c>
      <c r="Z85" s="145" t="s">
        <v>430</v>
      </c>
      <c r="AA85" s="145" t="s">
        <v>430</v>
      </c>
      <c r="AB85" s="145" t="s">
        <v>430</v>
      </c>
      <c r="AC85" s="145" t="s">
        <v>430</v>
      </c>
      <c r="AD85" s="145" t="s">
        <v>430</v>
      </c>
      <c r="AE85" s="60"/>
      <c r="AF85" s="26" t="s">
        <v>430</v>
      </c>
      <c r="AG85" s="26" t="s">
        <v>430</v>
      </c>
      <c r="AH85" s="26" t="s">
        <v>430</v>
      </c>
      <c r="AI85" s="26" t="s">
        <v>430</v>
      </c>
      <c r="AJ85" s="26" t="s">
        <v>430</v>
      </c>
      <c r="AK85" s="26" t="s">
        <v>430</v>
      </c>
      <c r="AL85" s="49" t="s">
        <v>217</v>
      </c>
    </row>
    <row r="86" spans="1:38" s="2" customFormat="1" ht="26.25" customHeight="1" thickBot="1" x14ac:dyDescent="0.3">
      <c r="A86" s="70" t="s">
        <v>209</v>
      </c>
      <c r="B86" s="76" t="s">
        <v>218</v>
      </c>
      <c r="C86" s="80" t="s">
        <v>219</v>
      </c>
      <c r="D86" s="72"/>
      <c r="E86" s="145" t="s">
        <v>430</v>
      </c>
      <c r="F86" s="145" t="s">
        <v>429</v>
      </c>
      <c r="G86" s="145" t="s">
        <v>430</v>
      </c>
      <c r="H86" s="145" t="s">
        <v>430</v>
      </c>
      <c r="I86" s="145" t="s">
        <v>429</v>
      </c>
      <c r="J86" s="145" t="s">
        <v>429</v>
      </c>
      <c r="K86" s="145" t="s">
        <v>429</v>
      </c>
      <c r="L86" s="145" t="s">
        <v>430</v>
      </c>
      <c r="M86" s="145" t="s">
        <v>430</v>
      </c>
      <c r="N86" s="145" t="s">
        <v>430</v>
      </c>
      <c r="O86" s="145" t="s">
        <v>430</v>
      </c>
      <c r="P86" s="145" t="s">
        <v>430</v>
      </c>
      <c r="Q86" s="145" t="s">
        <v>430</v>
      </c>
      <c r="R86" s="145" t="s">
        <v>430</v>
      </c>
      <c r="S86" s="145" t="s">
        <v>430</v>
      </c>
      <c r="T86" s="145" t="s">
        <v>430</v>
      </c>
      <c r="U86" s="145" t="s">
        <v>430</v>
      </c>
      <c r="V86" s="145" t="s">
        <v>430</v>
      </c>
      <c r="W86" s="145" t="s">
        <v>430</v>
      </c>
      <c r="X86" s="145" t="s">
        <v>430</v>
      </c>
      <c r="Y86" s="145" t="s">
        <v>430</v>
      </c>
      <c r="Z86" s="145" t="s">
        <v>430</v>
      </c>
      <c r="AA86" s="145" t="s">
        <v>430</v>
      </c>
      <c r="AB86" s="145" t="s">
        <v>430</v>
      </c>
      <c r="AC86" s="145" t="s">
        <v>430</v>
      </c>
      <c r="AD86" s="145" t="s">
        <v>430</v>
      </c>
      <c r="AE86" s="60"/>
      <c r="AF86" s="26" t="s">
        <v>430</v>
      </c>
      <c r="AG86" s="26" t="s">
        <v>430</v>
      </c>
      <c r="AH86" s="26" t="s">
        <v>430</v>
      </c>
      <c r="AI86" s="26" t="s">
        <v>430</v>
      </c>
      <c r="AJ86" s="26" t="s">
        <v>430</v>
      </c>
      <c r="AK86" s="26" t="s">
        <v>430</v>
      </c>
      <c r="AL86" s="49" t="s">
        <v>220</v>
      </c>
    </row>
    <row r="87" spans="1:38" s="2" customFormat="1" ht="26.25" customHeight="1" thickBot="1" x14ac:dyDescent="0.3">
      <c r="A87" s="70" t="s">
        <v>209</v>
      </c>
      <c r="B87" s="76" t="s">
        <v>221</v>
      </c>
      <c r="C87" s="80" t="s">
        <v>222</v>
      </c>
      <c r="D87" s="72"/>
      <c r="E87" s="145" t="s">
        <v>430</v>
      </c>
      <c r="F87" s="145" t="s">
        <v>429</v>
      </c>
      <c r="G87" s="145" t="s">
        <v>430</v>
      </c>
      <c r="H87" s="145" t="s">
        <v>430</v>
      </c>
      <c r="I87" s="145" t="s">
        <v>430</v>
      </c>
      <c r="J87" s="145" t="s">
        <v>430</v>
      </c>
      <c r="K87" s="145" t="s">
        <v>430</v>
      </c>
      <c r="L87" s="145" t="s">
        <v>430</v>
      </c>
      <c r="M87" s="145" t="s">
        <v>430</v>
      </c>
      <c r="N87" s="145" t="s">
        <v>430</v>
      </c>
      <c r="O87" s="145" t="s">
        <v>430</v>
      </c>
      <c r="P87" s="145" t="s">
        <v>430</v>
      </c>
      <c r="Q87" s="145" t="s">
        <v>430</v>
      </c>
      <c r="R87" s="145" t="s">
        <v>430</v>
      </c>
      <c r="S87" s="145" t="s">
        <v>430</v>
      </c>
      <c r="T87" s="145" t="s">
        <v>430</v>
      </c>
      <c r="U87" s="145" t="s">
        <v>430</v>
      </c>
      <c r="V87" s="145" t="s">
        <v>430</v>
      </c>
      <c r="W87" s="145" t="s">
        <v>430</v>
      </c>
      <c r="X87" s="145" t="s">
        <v>430</v>
      </c>
      <c r="Y87" s="145" t="s">
        <v>430</v>
      </c>
      <c r="Z87" s="145" t="s">
        <v>430</v>
      </c>
      <c r="AA87" s="145" t="s">
        <v>430</v>
      </c>
      <c r="AB87" s="145" t="s">
        <v>430</v>
      </c>
      <c r="AC87" s="145" t="s">
        <v>430</v>
      </c>
      <c r="AD87" s="145" t="s">
        <v>430</v>
      </c>
      <c r="AE87" s="60"/>
      <c r="AF87" s="26" t="s">
        <v>430</v>
      </c>
      <c r="AG87" s="26" t="s">
        <v>430</v>
      </c>
      <c r="AH87" s="26" t="s">
        <v>430</v>
      </c>
      <c r="AI87" s="26" t="s">
        <v>430</v>
      </c>
      <c r="AJ87" s="26" t="s">
        <v>430</v>
      </c>
      <c r="AK87" s="26" t="s">
        <v>430</v>
      </c>
      <c r="AL87" s="49" t="s">
        <v>220</v>
      </c>
    </row>
    <row r="88" spans="1:38" s="2" customFormat="1" ht="26.25" customHeight="1" thickBot="1" x14ac:dyDescent="0.3">
      <c r="A88" s="70" t="s">
        <v>209</v>
      </c>
      <c r="B88" s="76" t="s">
        <v>223</v>
      </c>
      <c r="C88" s="80" t="s">
        <v>224</v>
      </c>
      <c r="D88" s="72"/>
      <c r="E88" s="145" t="s">
        <v>430</v>
      </c>
      <c r="F88" s="145" t="s">
        <v>429</v>
      </c>
      <c r="G88" s="145" t="s">
        <v>430</v>
      </c>
      <c r="H88" s="145">
        <v>0.02</v>
      </c>
      <c r="I88" s="145" t="s">
        <v>429</v>
      </c>
      <c r="J88" s="145" t="s">
        <v>429</v>
      </c>
      <c r="K88" s="145" t="s">
        <v>429</v>
      </c>
      <c r="L88" s="145" t="s">
        <v>430</v>
      </c>
      <c r="M88" s="145" t="s">
        <v>430</v>
      </c>
      <c r="N88" s="145" t="s">
        <v>430</v>
      </c>
      <c r="O88" s="145" t="s">
        <v>430</v>
      </c>
      <c r="P88" s="145" t="s">
        <v>430</v>
      </c>
      <c r="Q88" s="145" t="s">
        <v>430</v>
      </c>
      <c r="R88" s="145" t="s">
        <v>430</v>
      </c>
      <c r="S88" s="145" t="s">
        <v>430</v>
      </c>
      <c r="T88" s="145" t="s">
        <v>430</v>
      </c>
      <c r="U88" s="145" t="s">
        <v>430</v>
      </c>
      <c r="V88" s="145" t="s">
        <v>430</v>
      </c>
      <c r="W88" s="145" t="s">
        <v>430</v>
      </c>
      <c r="X88" s="145" t="s">
        <v>430</v>
      </c>
      <c r="Y88" s="145" t="s">
        <v>430</v>
      </c>
      <c r="Z88" s="145" t="s">
        <v>430</v>
      </c>
      <c r="AA88" s="145" t="s">
        <v>430</v>
      </c>
      <c r="AB88" s="145" t="s">
        <v>430</v>
      </c>
      <c r="AC88" s="145" t="s">
        <v>430</v>
      </c>
      <c r="AD88" s="145" t="s">
        <v>430</v>
      </c>
      <c r="AE88" s="60"/>
      <c r="AF88" s="26" t="s">
        <v>430</v>
      </c>
      <c r="AG88" s="26" t="s">
        <v>430</v>
      </c>
      <c r="AH88" s="26" t="s">
        <v>430</v>
      </c>
      <c r="AI88" s="26" t="s">
        <v>430</v>
      </c>
      <c r="AJ88" s="26" t="s">
        <v>430</v>
      </c>
      <c r="AK88" s="26" t="s">
        <v>430</v>
      </c>
      <c r="AL88" s="49" t="s">
        <v>430</v>
      </c>
    </row>
    <row r="89" spans="1:38" s="2" customFormat="1" ht="26.25" customHeight="1" thickBot="1" x14ac:dyDescent="0.3">
      <c r="A89" s="70" t="s">
        <v>209</v>
      </c>
      <c r="B89" s="76" t="s">
        <v>225</v>
      </c>
      <c r="C89" s="80" t="s">
        <v>226</v>
      </c>
      <c r="D89" s="72"/>
      <c r="E89" s="145" t="s">
        <v>430</v>
      </c>
      <c r="F89" s="145" t="s">
        <v>429</v>
      </c>
      <c r="G89" s="145" t="s">
        <v>431</v>
      </c>
      <c r="H89" s="145" t="s">
        <v>430</v>
      </c>
      <c r="I89" s="145" t="s">
        <v>430</v>
      </c>
      <c r="J89" s="145" t="s">
        <v>430</v>
      </c>
      <c r="K89" s="145" t="s">
        <v>430</v>
      </c>
      <c r="L89" s="145" t="s">
        <v>430</v>
      </c>
      <c r="M89" s="145" t="s">
        <v>430</v>
      </c>
      <c r="N89" s="145" t="s">
        <v>430</v>
      </c>
      <c r="O89" s="145" t="s">
        <v>430</v>
      </c>
      <c r="P89" s="145" t="s">
        <v>430</v>
      </c>
      <c r="Q89" s="145" t="s">
        <v>430</v>
      </c>
      <c r="R89" s="145" t="s">
        <v>430</v>
      </c>
      <c r="S89" s="145" t="s">
        <v>430</v>
      </c>
      <c r="T89" s="145" t="s">
        <v>430</v>
      </c>
      <c r="U89" s="145" t="s">
        <v>430</v>
      </c>
      <c r="V89" s="145" t="s">
        <v>430</v>
      </c>
      <c r="W89" s="145" t="s">
        <v>430</v>
      </c>
      <c r="X89" s="145" t="s">
        <v>430</v>
      </c>
      <c r="Y89" s="145" t="s">
        <v>430</v>
      </c>
      <c r="Z89" s="145" t="s">
        <v>430</v>
      </c>
      <c r="AA89" s="145" t="s">
        <v>430</v>
      </c>
      <c r="AB89" s="145" t="s">
        <v>430</v>
      </c>
      <c r="AC89" s="145" t="s">
        <v>430</v>
      </c>
      <c r="AD89" s="145" t="s">
        <v>430</v>
      </c>
      <c r="AE89" s="60"/>
      <c r="AF89" s="26" t="s">
        <v>430</v>
      </c>
      <c r="AG89" s="26" t="s">
        <v>430</v>
      </c>
      <c r="AH89" s="26" t="s">
        <v>430</v>
      </c>
      <c r="AI89" s="26" t="s">
        <v>430</v>
      </c>
      <c r="AJ89" s="26" t="s">
        <v>430</v>
      </c>
      <c r="AK89" s="26" t="s">
        <v>430</v>
      </c>
      <c r="AL89" s="49" t="s">
        <v>430</v>
      </c>
    </row>
    <row r="90" spans="1:38" s="8" customFormat="1" ht="26.25" customHeight="1" thickBot="1" x14ac:dyDescent="0.25">
      <c r="A90" s="70" t="s">
        <v>209</v>
      </c>
      <c r="B90" s="76" t="s">
        <v>227</v>
      </c>
      <c r="C90" s="80" t="s">
        <v>228</v>
      </c>
      <c r="D90" s="72"/>
      <c r="E90" s="145" t="s">
        <v>430</v>
      </c>
      <c r="F90" s="145" t="s">
        <v>429</v>
      </c>
      <c r="G90" s="145" t="s">
        <v>431</v>
      </c>
      <c r="H90" s="145" t="s">
        <v>429</v>
      </c>
      <c r="I90" s="145" t="s">
        <v>429</v>
      </c>
      <c r="J90" s="145" t="s">
        <v>429</v>
      </c>
      <c r="K90" s="145" t="s">
        <v>429</v>
      </c>
      <c r="L90" s="145" t="s">
        <v>430</v>
      </c>
      <c r="M90" s="145" t="s">
        <v>430</v>
      </c>
      <c r="N90" s="145" t="s">
        <v>430</v>
      </c>
      <c r="O90" s="145" t="s">
        <v>430</v>
      </c>
      <c r="P90" s="145" t="s">
        <v>430</v>
      </c>
      <c r="Q90" s="145" t="s">
        <v>430</v>
      </c>
      <c r="R90" s="145" t="s">
        <v>430</v>
      </c>
      <c r="S90" s="145" t="s">
        <v>430</v>
      </c>
      <c r="T90" s="145" t="s">
        <v>430</v>
      </c>
      <c r="U90" s="145" t="s">
        <v>430</v>
      </c>
      <c r="V90" s="145" t="s">
        <v>430</v>
      </c>
      <c r="W90" s="145" t="s">
        <v>430</v>
      </c>
      <c r="X90" s="145" t="s">
        <v>429</v>
      </c>
      <c r="Y90" s="145" t="s">
        <v>429</v>
      </c>
      <c r="Z90" s="145" t="s">
        <v>429</v>
      </c>
      <c r="AA90" s="145" t="s">
        <v>429</v>
      </c>
      <c r="AB90" s="145" t="s">
        <v>429</v>
      </c>
      <c r="AC90" s="145" t="s">
        <v>429</v>
      </c>
      <c r="AD90" s="145" t="s">
        <v>430</v>
      </c>
      <c r="AE90" s="60"/>
      <c r="AF90" s="26" t="s">
        <v>430</v>
      </c>
      <c r="AG90" s="26" t="s">
        <v>430</v>
      </c>
      <c r="AH90" s="26" t="s">
        <v>430</v>
      </c>
      <c r="AI90" s="26" t="s">
        <v>430</v>
      </c>
      <c r="AJ90" s="26" t="s">
        <v>430</v>
      </c>
      <c r="AK90" s="26" t="s">
        <v>430</v>
      </c>
      <c r="AL90" s="49" t="s">
        <v>443</v>
      </c>
    </row>
    <row r="91" spans="1:38" s="2" customFormat="1" ht="26.25" customHeight="1" thickBot="1" x14ac:dyDescent="0.3">
      <c r="A91" s="70" t="s">
        <v>209</v>
      </c>
      <c r="B91" s="74" t="s">
        <v>405</v>
      </c>
      <c r="C91" s="76" t="s">
        <v>229</v>
      </c>
      <c r="D91" s="72"/>
      <c r="E91" s="145" t="s">
        <v>431</v>
      </c>
      <c r="F91" s="145" t="s">
        <v>429</v>
      </c>
      <c r="G91" s="145" t="s">
        <v>431</v>
      </c>
      <c r="H91" s="145">
        <v>0.24</v>
      </c>
      <c r="I91" s="145" t="s">
        <v>429</v>
      </c>
      <c r="J91" s="145" t="s">
        <v>429</v>
      </c>
      <c r="K91" s="145" t="s">
        <v>429</v>
      </c>
      <c r="L91" s="145" t="s">
        <v>429</v>
      </c>
      <c r="M91" s="145" t="s">
        <v>429</v>
      </c>
      <c r="N91" s="145" t="s">
        <v>429</v>
      </c>
      <c r="O91" s="145" t="s">
        <v>429</v>
      </c>
      <c r="P91" s="145" t="s">
        <v>429</v>
      </c>
      <c r="Q91" s="145" t="s">
        <v>429</v>
      </c>
      <c r="R91" s="145" t="s">
        <v>429</v>
      </c>
      <c r="S91" s="145" t="s">
        <v>429</v>
      </c>
      <c r="T91" s="145" t="s">
        <v>429</v>
      </c>
      <c r="U91" s="145" t="s">
        <v>429</v>
      </c>
      <c r="V91" s="145" t="s">
        <v>429</v>
      </c>
      <c r="W91" s="145" t="s">
        <v>429</v>
      </c>
      <c r="X91" s="145" t="s">
        <v>429</v>
      </c>
      <c r="Y91" s="145" t="s">
        <v>429</v>
      </c>
      <c r="Z91" s="145" t="s">
        <v>429</v>
      </c>
      <c r="AA91" s="145" t="s">
        <v>429</v>
      </c>
      <c r="AB91" s="145" t="s">
        <v>429</v>
      </c>
      <c r="AC91" s="145" t="s">
        <v>430</v>
      </c>
      <c r="AD91" s="145" t="s">
        <v>430</v>
      </c>
      <c r="AE91" s="60"/>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1" t="s">
        <v>231</v>
      </c>
      <c r="D92" s="77"/>
      <c r="E92" s="145" t="s">
        <v>430</v>
      </c>
      <c r="F92" s="145" t="s">
        <v>429</v>
      </c>
      <c r="G92" s="145" t="s">
        <v>431</v>
      </c>
      <c r="H92" s="145">
        <v>1.5</v>
      </c>
      <c r="I92" s="145" t="s">
        <v>429</v>
      </c>
      <c r="J92" s="145" t="s">
        <v>429</v>
      </c>
      <c r="K92" s="145" t="s">
        <v>429</v>
      </c>
      <c r="L92" s="145" t="s">
        <v>429</v>
      </c>
      <c r="M92" s="145" t="s">
        <v>430</v>
      </c>
      <c r="N92" s="145" t="s">
        <v>430</v>
      </c>
      <c r="O92" s="145" t="s">
        <v>430</v>
      </c>
      <c r="P92" s="145" t="s">
        <v>430</v>
      </c>
      <c r="Q92" s="145" t="s">
        <v>430</v>
      </c>
      <c r="R92" s="145" t="s">
        <v>430</v>
      </c>
      <c r="S92" s="145" t="s">
        <v>430</v>
      </c>
      <c r="T92" s="145" t="s">
        <v>430</v>
      </c>
      <c r="U92" s="145" t="s">
        <v>430</v>
      </c>
      <c r="V92" s="145" t="s">
        <v>430</v>
      </c>
      <c r="W92" s="145" t="s">
        <v>430</v>
      </c>
      <c r="X92" s="145" t="s">
        <v>430</v>
      </c>
      <c r="Y92" s="145" t="s">
        <v>430</v>
      </c>
      <c r="Z92" s="145" t="s">
        <v>430</v>
      </c>
      <c r="AA92" s="145" t="s">
        <v>430</v>
      </c>
      <c r="AB92" s="145" t="s">
        <v>430</v>
      </c>
      <c r="AC92" s="145" t="s">
        <v>429</v>
      </c>
      <c r="AD92" s="145" t="s">
        <v>429</v>
      </c>
      <c r="AE92" s="60"/>
      <c r="AF92" s="26" t="s">
        <v>430</v>
      </c>
      <c r="AG92" s="26" t="s">
        <v>430</v>
      </c>
      <c r="AH92" s="26" t="s">
        <v>430</v>
      </c>
      <c r="AI92" s="26" t="s">
        <v>430</v>
      </c>
      <c r="AJ92" s="26" t="s">
        <v>430</v>
      </c>
      <c r="AK92" s="26" t="s">
        <v>430</v>
      </c>
      <c r="AL92" s="49" t="s">
        <v>232</v>
      </c>
    </row>
    <row r="93" spans="1:38" s="2" customFormat="1" ht="26.25" customHeight="1" thickBot="1" x14ac:dyDescent="0.3">
      <c r="A93" s="70" t="s">
        <v>54</v>
      </c>
      <c r="B93" s="74" t="s">
        <v>233</v>
      </c>
      <c r="C93" s="71" t="s">
        <v>453</v>
      </c>
      <c r="D93" s="77"/>
      <c r="E93" s="145" t="s">
        <v>430</v>
      </c>
      <c r="F93" s="145" t="s">
        <v>429</v>
      </c>
      <c r="G93" s="145" t="s">
        <v>431</v>
      </c>
      <c r="H93" s="145" t="s">
        <v>430</v>
      </c>
      <c r="I93" s="145" t="s">
        <v>429</v>
      </c>
      <c r="J93" s="145" t="s">
        <v>429</v>
      </c>
      <c r="K93" s="145" t="s">
        <v>429</v>
      </c>
      <c r="L93" s="145" t="s">
        <v>430</v>
      </c>
      <c r="M93" s="145" t="s">
        <v>430</v>
      </c>
      <c r="N93" s="145" t="s">
        <v>430</v>
      </c>
      <c r="O93" s="145" t="s">
        <v>430</v>
      </c>
      <c r="P93" s="145" t="s">
        <v>430</v>
      </c>
      <c r="Q93" s="145" t="s">
        <v>430</v>
      </c>
      <c r="R93" s="145" t="s">
        <v>430</v>
      </c>
      <c r="S93" s="145" t="s">
        <v>430</v>
      </c>
      <c r="T93" s="145" t="s">
        <v>430</v>
      </c>
      <c r="U93" s="145" t="s">
        <v>430</v>
      </c>
      <c r="V93" s="145" t="s">
        <v>430</v>
      </c>
      <c r="W93" s="145" t="s">
        <v>430</v>
      </c>
      <c r="X93" s="145" t="s">
        <v>430</v>
      </c>
      <c r="Y93" s="145" t="s">
        <v>430</v>
      </c>
      <c r="Z93" s="145" t="s">
        <v>430</v>
      </c>
      <c r="AA93" s="145" t="s">
        <v>430</v>
      </c>
      <c r="AB93" s="145" t="s">
        <v>430</v>
      </c>
      <c r="AC93" s="145" t="s">
        <v>430</v>
      </c>
      <c r="AD93" s="145" t="s">
        <v>430</v>
      </c>
      <c r="AE93" s="60"/>
      <c r="AF93" s="26" t="s">
        <v>430</v>
      </c>
      <c r="AG93" s="26" t="s">
        <v>430</v>
      </c>
      <c r="AH93" s="26" t="s">
        <v>430</v>
      </c>
      <c r="AI93" s="26" t="s">
        <v>430</v>
      </c>
      <c r="AJ93" s="26" t="s">
        <v>430</v>
      </c>
      <c r="AK93" s="26" t="s">
        <v>430</v>
      </c>
      <c r="AL93" s="49" t="s">
        <v>234</v>
      </c>
    </row>
    <row r="94" spans="1:38" s="2" customFormat="1" ht="26.25" customHeight="1" thickBot="1" x14ac:dyDescent="0.3">
      <c r="A94" s="70" t="s">
        <v>54</v>
      </c>
      <c r="B94" s="83" t="s">
        <v>407</v>
      </c>
      <c r="C94" s="71" t="s">
        <v>235</v>
      </c>
      <c r="D94" s="72"/>
      <c r="E94" s="145" t="s">
        <v>434</v>
      </c>
      <c r="F94" s="145" t="s">
        <v>434</v>
      </c>
      <c r="G94" s="145" t="s">
        <v>434</v>
      </c>
      <c r="H94" s="145" t="s">
        <v>434</v>
      </c>
      <c r="I94" s="145" t="s">
        <v>434</v>
      </c>
      <c r="J94" s="145" t="s">
        <v>434</v>
      </c>
      <c r="K94" s="145" t="s">
        <v>434</v>
      </c>
      <c r="L94" s="145" t="s">
        <v>434</v>
      </c>
      <c r="M94" s="145" t="s">
        <v>434</v>
      </c>
      <c r="N94" s="145" t="s">
        <v>434</v>
      </c>
      <c r="O94" s="145" t="s">
        <v>434</v>
      </c>
      <c r="P94" s="145" t="s">
        <v>434</v>
      </c>
      <c r="Q94" s="145" t="s">
        <v>434</v>
      </c>
      <c r="R94" s="145" t="s">
        <v>434</v>
      </c>
      <c r="S94" s="145" t="s">
        <v>434</v>
      </c>
      <c r="T94" s="145" t="s">
        <v>434</v>
      </c>
      <c r="U94" s="145" t="s">
        <v>434</v>
      </c>
      <c r="V94" s="145" t="s">
        <v>434</v>
      </c>
      <c r="W94" s="145" t="s">
        <v>434</v>
      </c>
      <c r="X94" s="145" t="s">
        <v>434</v>
      </c>
      <c r="Y94" s="145" t="s">
        <v>434</v>
      </c>
      <c r="Z94" s="145" t="s">
        <v>434</v>
      </c>
      <c r="AA94" s="145" t="s">
        <v>434</v>
      </c>
      <c r="AB94" s="145" t="s">
        <v>434</v>
      </c>
      <c r="AC94" s="145" t="s">
        <v>434</v>
      </c>
      <c r="AD94" s="145" t="s">
        <v>434</v>
      </c>
      <c r="AE94" s="60"/>
      <c r="AF94" s="26" t="s">
        <v>434</v>
      </c>
      <c r="AG94" s="26" t="s">
        <v>434</v>
      </c>
      <c r="AH94" s="26" t="s">
        <v>434</v>
      </c>
      <c r="AI94" s="26" t="s">
        <v>434</v>
      </c>
      <c r="AJ94" s="26" t="s">
        <v>434</v>
      </c>
      <c r="AK94" s="26" t="s">
        <v>434</v>
      </c>
      <c r="AL94" s="49" t="s">
        <v>443</v>
      </c>
    </row>
    <row r="95" spans="1:38" s="2" customFormat="1" ht="26.25" customHeight="1" thickBot="1" x14ac:dyDescent="0.3">
      <c r="A95" s="70" t="s">
        <v>54</v>
      </c>
      <c r="B95" s="83" t="s">
        <v>236</v>
      </c>
      <c r="C95" s="71" t="s">
        <v>237</v>
      </c>
      <c r="D95" s="77"/>
      <c r="E95" s="145" t="s">
        <v>430</v>
      </c>
      <c r="F95" s="145" t="s">
        <v>429</v>
      </c>
      <c r="G95" s="145" t="s">
        <v>430</v>
      </c>
      <c r="H95" s="145" t="s">
        <v>430</v>
      </c>
      <c r="I95" s="145" t="s">
        <v>429</v>
      </c>
      <c r="J95" s="145" t="s">
        <v>429</v>
      </c>
      <c r="K95" s="145" t="s">
        <v>429</v>
      </c>
      <c r="L95" s="145" t="s">
        <v>430</v>
      </c>
      <c r="M95" s="145" t="s">
        <v>430</v>
      </c>
      <c r="N95" s="145" t="s">
        <v>430</v>
      </c>
      <c r="O95" s="145" t="s">
        <v>430</v>
      </c>
      <c r="P95" s="145" t="s">
        <v>430</v>
      </c>
      <c r="Q95" s="145" t="s">
        <v>430</v>
      </c>
      <c r="R95" s="145" t="s">
        <v>430</v>
      </c>
      <c r="S95" s="145" t="s">
        <v>430</v>
      </c>
      <c r="T95" s="145" t="s">
        <v>430</v>
      </c>
      <c r="U95" s="145" t="s">
        <v>430</v>
      </c>
      <c r="V95" s="145" t="s">
        <v>430</v>
      </c>
      <c r="W95" s="145" t="s">
        <v>430</v>
      </c>
      <c r="X95" s="145" t="s">
        <v>430</v>
      </c>
      <c r="Y95" s="145" t="s">
        <v>430</v>
      </c>
      <c r="Z95" s="145" t="s">
        <v>430</v>
      </c>
      <c r="AA95" s="145" t="s">
        <v>430</v>
      </c>
      <c r="AB95" s="145" t="s">
        <v>430</v>
      </c>
      <c r="AC95" s="145" t="s">
        <v>430</v>
      </c>
      <c r="AD95" s="145" t="s">
        <v>430</v>
      </c>
      <c r="AE95" s="60"/>
      <c r="AF95" s="26" t="s">
        <v>430</v>
      </c>
      <c r="AG95" s="26" t="s">
        <v>430</v>
      </c>
      <c r="AH95" s="26" t="s">
        <v>430</v>
      </c>
      <c r="AI95" s="26" t="s">
        <v>430</v>
      </c>
      <c r="AJ95" s="26" t="s">
        <v>430</v>
      </c>
      <c r="AK95" s="26" t="s">
        <v>430</v>
      </c>
      <c r="AL95" s="49" t="s">
        <v>449</v>
      </c>
    </row>
    <row r="96" spans="1:38" s="2" customFormat="1" ht="26.25" customHeight="1" thickBot="1" x14ac:dyDescent="0.3">
      <c r="A96" s="70" t="s">
        <v>54</v>
      </c>
      <c r="B96" s="74" t="s">
        <v>238</v>
      </c>
      <c r="C96" s="71" t="s">
        <v>239</v>
      </c>
      <c r="D96" s="84"/>
      <c r="E96" s="145" t="s">
        <v>434</v>
      </c>
      <c r="F96" s="145" t="s">
        <v>434</v>
      </c>
      <c r="G96" s="145" t="s">
        <v>434</v>
      </c>
      <c r="H96" s="145"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145" t="s">
        <v>434</v>
      </c>
      <c r="V96" s="145" t="s">
        <v>434</v>
      </c>
      <c r="W96" s="145" t="s">
        <v>434</v>
      </c>
      <c r="X96" s="145" t="s">
        <v>434</v>
      </c>
      <c r="Y96" s="145" t="s">
        <v>434</v>
      </c>
      <c r="Z96" s="145" t="s">
        <v>434</v>
      </c>
      <c r="AA96" s="145" t="s">
        <v>434</v>
      </c>
      <c r="AB96" s="145" t="s">
        <v>434</v>
      </c>
      <c r="AC96" s="145" t="s">
        <v>434</v>
      </c>
      <c r="AD96" s="145" t="s">
        <v>434</v>
      </c>
      <c r="AE96" s="60"/>
      <c r="AF96" s="26" t="s">
        <v>434</v>
      </c>
      <c r="AG96" s="26" t="s">
        <v>434</v>
      </c>
      <c r="AH96" s="26" t="s">
        <v>434</v>
      </c>
      <c r="AI96" s="26" t="s">
        <v>434</v>
      </c>
      <c r="AJ96" s="26" t="s">
        <v>434</v>
      </c>
      <c r="AK96" s="26" t="s">
        <v>434</v>
      </c>
      <c r="AL96" s="49" t="s">
        <v>430</v>
      </c>
    </row>
    <row r="97" spans="1:38" s="2" customFormat="1" ht="26.25" customHeight="1" thickBot="1" x14ac:dyDescent="0.3">
      <c r="A97" s="70" t="s">
        <v>54</v>
      </c>
      <c r="B97" s="74" t="s">
        <v>240</v>
      </c>
      <c r="C97" s="71" t="s">
        <v>241</v>
      </c>
      <c r="D97" s="84"/>
      <c r="E97" s="145" t="s">
        <v>434</v>
      </c>
      <c r="F97" s="145" t="s">
        <v>434</v>
      </c>
      <c r="G97" s="145" t="s">
        <v>434</v>
      </c>
      <c r="H97" s="145"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145" t="s">
        <v>434</v>
      </c>
      <c r="V97" s="145" t="s">
        <v>434</v>
      </c>
      <c r="W97" s="145" t="s">
        <v>434</v>
      </c>
      <c r="X97" s="145" t="s">
        <v>434</v>
      </c>
      <c r="Y97" s="145" t="s">
        <v>434</v>
      </c>
      <c r="Z97" s="145" t="s">
        <v>434</v>
      </c>
      <c r="AA97" s="145" t="s">
        <v>434</v>
      </c>
      <c r="AB97" s="145" t="s">
        <v>434</v>
      </c>
      <c r="AC97" s="145" t="s">
        <v>434</v>
      </c>
      <c r="AD97" s="145" t="s">
        <v>434</v>
      </c>
      <c r="AE97" s="60"/>
      <c r="AF97" s="26" t="s">
        <v>434</v>
      </c>
      <c r="AG97" s="26" t="s">
        <v>434</v>
      </c>
      <c r="AH97" s="26" t="s">
        <v>434</v>
      </c>
      <c r="AI97" s="26" t="s">
        <v>434</v>
      </c>
      <c r="AJ97" s="26" t="s">
        <v>434</v>
      </c>
      <c r="AK97" s="26" t="s">
        <v>434</v>
      </c>
      <c r="AL97" s="49" t="s">
        <v>430</v>
      </c>
    </row>
    <row r="98" spans="1:38" s="2" customFormat="1" ht="26.25" customHeight="1" thickBot="1" x14ac:dyDescent="0.3">
      <c r="A98" s="70" t="s">
        <v>54</v>
      </c>
      <c r="B98" s="74" t="s">
        <v>242</v>
      </c>
      <c r="C98" s="76" t="s">
        <v>243</v>
      </c>
      <c r="D98" s="84"/>
      <c r="E98" s="145" t="s">
        <v>430</v>
      </c>
      <c r="F98" s="145" t="s">
        <v>429</v>
      </c>
      <c r="G98" s="145" t="s">
        <v>430</v>
      </c>
      <c r="H98" s="145">
        <v>8.2000000000000003E-2</v>
      </c>
      <c r="I98" s="145" t="s">
        <v>429</v>
      </c>
      <c r="J98" s="145" t="s">
        <v>429</v>
      </c>
      <c r="K98" s="145" t="s">
        <v>429</v>
      </c>
      <c r="L98" s="145" t="s">
        <v>430</v>
      </c>
      <c r="M98" s="145" t="s">
        <v>430</v>
      </c>
      <c r="N98" s="145" t="s">
        <v>430</v>
      </c>
      <c r="O98" s="145" t="s">
        <v>430</v>
      </c>
      <c r="P98" s="145" t="s">
        <v>430</v>
      </c>
      <c r="Q98" s="145" t="s">
        <v>430</v>
      </c>
      <c r="R98" s="145" t="s">
        <v>430</v>
      </c>
      <c r="S98" s="145" t="s">
        <v>430</v>
      </c>
      <c r="T98" s="145" t="s">
        <v>430</v>
      </c>
      <c r="U98" s="145" t="s">
        <v>430</v>
      </c>
      <c r="V98" s="145" t="s">
        <v>430</v>
      </c>
      <c r="W98" s="145" t="s">
        <v>429</v>
      </c>
      <c r="X98" s="145" t="s">
        <v>430</v>
      </c>
      <c r="Y98" s="145" t="s">
        <v>430</v>
      </c>
      <c r="Z98" s="145" t="s">
        <v>430</v>
      </c>
      <c r="AA98" s="145" t="s">
        <v>430</v>
      </c>
      <c r="AB98" s="145" t="s">
        <v>430</v>
      </c>
      <c r="AC98" s="145" t="s">
        <v>430</v>
      </c>
      <c r="AD98" s="145" t="s">
        <v>430</v>
      </c>
      <c r="AE98" s="60"/>
      <c r="AF98" s="26" t="s">
        <v>430</v>
      </c>
      <c r="AG98" s="26" t="s">
        <v>430</v>
      </c>
      <c r="AH98" s="26" t="s">
        <v>430</v>
      </c>
      <c r="AI98" s="26" t="s">
        <v>430</v>
      </c>
      <c r="AJ98" s="26" t="s">
        <v>430</v>
      </c>
      <c r="AK98" s="26" t="s">
        <v>430</v>
      </c>
      <c r="AL98" s="49" t="s">
        <v>430</v>
      </c>
    </row>
    <row r="99" spans="1:38" s="2" customFormat="1" ht="26.25" customHeight="1" thickBot="1" x14ac:dyDescent="0.3">
      <c r="A99" s="70" t="s">
        <v>244</v>
      </c>
      <c r="B99" s="70" t="s">
        <v>245</v>
      </c>
      <c r="C99" s="71" t="s">
        <v>454</v>
      </c>
      <c r="D99" s="84"/>
      <c r="E99" s="145">
        <v>0.16605066332414198</v>
      </c>
      <c r="F99" s="145">
        <v>9.4323733580000013</v>
      </c>
      <c r="G99" s="145" t="s">
        <v>430</v>
      </c>
      <c r="H99" s="145">
        <v>5.8537252747979016</v>
      </c>
      <c r="I99" s="145" t="s">
        <v>429</v>
      </c>
      <c r="J99" s="145" t="s">
        <v>429</v>
      </c>
      <c r="K99" s="145" t="s">
        <v>429</v>
      </c>
      <c r="L99" s="145" t="s">
        <v>430</v>
      </c>
      <c r="M99" s="145" t="s">
        <v>430</v>
      </c>
      <c r="N99" s="145" t="s">
        <v>430</v>
      </c>
      <c r="O99" s="145" t="s">
        <v>430</v>
      </c>
      <c r="P99" s="145" t="s">
        <v>430</v>
      </c>
      <c r="Q99" s="145" t="s">
        <v>430</v>
      </c>
      <c r="R99" s="145" t="s">
        <v>430</v>
      </c>
      <c r="S99" s="145" t="s">
        <v>430</v>
      </c>
      <c r="T99" s="145" t="s">
        <v>430</v>
      </c>
      <c r="U99" s="145" t="s">
        <v>430</v>
      </c>
      <c r="V99" s="145" t="s">
        <v>430</v>
      </c>
      <c r="W99" s="145" t="s">
        <v>430</v>
      </c>
      <c r="X99" s="145" t="s">
        <v>430</v>
      </c>
      <c r="Y99" s="145" t="s">
        <v>430</v>
      </c>
      <c r="Z99" s="145" t="s">
        <v>430</v>
      </c>
      <c r="AA99" s="145" t="s">
        <v>430</v>
      </c>
      <c r="AB99" s="145" t="s">
        <v>430</v>
      </c>
      <c r="AC99" s="145" t="s">
        <v>430</v>
      </c>
      <c r="AD99" s="145" t="s">
        <v>430</v>
      </c>
      <c r="AE99" s="60" t="s">
        <v>443</v>
      </c>
      <c r="AF99" s="26" t="s">
        <v>430</v>
      </c>
      <c r="AG99" s="26" t="s">
        <v>430</v>
      </c>
      <c r="AH99" s="26" t="s">
        <v>430</v>
      </c>
      <c r="AI99" s="26" t="s">
        <v>430</v>
      </c>
      <c r="AJ99" s="26" t="s">
        <v>430</v>
      </c>
      <c r="AK99" s="26">
        <v>663.1</v>
      </c>
      <c r="AL99" s="49" t="s">
        <v>246</v>
      </c>
    </row>
    <row r="100" spans="1:38" s="2" customFormat="1" ht="26.25" customHeight="1" thickBot="1" x14ac:dyDescent="0.3">
      <c r="A100" s="70" t="s">
        <v>244</v>
      </c>
      <c r="B100" s="70" t="s">
        <v>247</v>
      </c>
      <c r="C100" s="71" t="s">
        <v>455</v>
      </c>
      <c r="D100" s="84"/>
      <c r="E100" s="145">
        <v>0.13058843460172484</v>
      </c>
      <c r="F100" s="145">
        <v>3.6423563890000001</v>
      </c>
      <c r="G100" s="145" t="s">
        <v>430</v>
      </c>
      <c r="H100" s="145">
        <v>3.979152625997703</v>
      </c>
      <c r="I100" s="145" t="s">
        <v>429</v>
      </c>
      <c r="J100" s="145" t="s">
        <v>429</v>
      </c>
      <c r="K100" s="145" t="s">
        <v>429</v>
      </c>
      <c r="L100" s="145" t="s">
        <v>430</v>
      </c>
      <c r="M100" s="145" t="s">
        <v>430</v>
      </c>
      <c r="N100" s="145" t="s">
        <v>430</v>
      </c>
      <c r="O100" s="145" t="s">
        <v>430</v>
      </c>
      <c r="P100" s="145" t="s">
        <v>430</v>
      </c>
      <c r="Q100" s="145" t="s">
        <v>430</v>
      </c>
      <c r="R100" s="145" t="s">
        <v>430</v>
      </c>
      <c r="S100" s="145" t="s">
        <v>430</v>
      </c>
      <c r="T100" s="145" t="s">
        <v>430</v>
      </c>
      <c r="U100" s="145" t="s">
        <v>430</v>
      </c>
      <c r="V100" s="145" t="s">
        <v>430</v>
      </c>
      <c r="W100" s="145" t="s">
        <v>430</v>
      </c>
      <c r="X100" s="145" t="s">
        <v>430</v>
      </c>
      <c r="Y100" s="145" t="s">
        <v>430</v>
      </c>
      <c r="Z100" s="145" t="s">
        <v>430</v>
      </c>
      <c r="AA100" s="145" t="s">
        <v>430</v>
      </c>
      <c r="AB100" s="145" t="s">
        <v>430</v>
      </c>
      <c r="AC100" s="145" t="s">
        <v>430</v>
      </c>
      <c r="AD100" s="145" t="s">
        <v>430</v>
      </c>
      <c r="AE100" s="60" t="s">
        <v>443</v>
      </c>
      <c r="AF100" s="26" t="s">
        <v>430</v>
      </c>
      <c r="AG100" s="26" t="s">
        <v>430</v>
      </c>
      <c r="AH100" s="26" t="s">
        <v>430</v>
      </c>
      <c r="AI100" s="26" t="s">
        <v>430</v>
      </c>
      <c r="AJ100" s="26" t="s">
        <v>430</v>
      </c>
      <c r="AK100" s="26">
        <v>1018.4000000000001</v>
      </c>
      <c r="AL100" s="49" t="s">
        <v>246</v>
      </c>
    </row>
    <row r="101" spans="1:38" s="2" customFormat="1" ht="26.25" customHeight="1" thickBot="1" x14ac:dyDescent="0.3">
      <c r="A101" s="70" t="s">
        <v>244</v>
      </c>
      <c r="B101" s="70" t="s">
        <v>248</v>
      </c>
      <c r="C101" s="71" t="s">
        <v>249</v>
      </c>
      <c r="D101" s="84"/>
      <c r="E101" s="145">
        <v>7.1378201689107816E-3</v>
      </c>
      <c r="F101" s="145">
        <v>0.11196652779999999</v>
      </c>
      <c r="G101" s="145" t="s">
        <v>430</v>
      </c>
      <c r="H101" s="145">
        <v>8.1617768876227431E-2</v>
      </c>
      <c r="I101" s="145">
        <v>8.1803807100000003E-4</v>
      </c>
      <c r="J101" s="145">
        <v>2.4541142140000003E-3</v>
      </c>
      <c r="K101" s="145">
        <v>5.726266499E-3</v>
      </c>
      <c r="L101" s="145" t="s">
        <v>430</v>
      </c>
      <c r="M101" s="145" t="s">
        <v>430</v>
      </c>
      <c r="N101" s="145" t="s">
        <v>430</v>
      </c>
      <c r="O101" s="145" t="s">
        <v>430</v>
      </c>
      <c r="P101" s="145" t="s">
        <v>430</v>
      </c>
      <c r="Q101" s="145" t="s">
        <v>430</v>
      </c>
      <c r="R101" s="145" t="s">
        <v>430</v>
      </c>
      <c r="S101" s="145" t="s">
        <v>430</v>
      </c>
      <c r="T101" s="145" t="s">
        <v>430</v>
      </c>
      <c r="U101" s="145" t="s">
        <v>430</v>
      </c>
      <c r="V101" s="145" t="s">
        <v>430</v>
      </c>
      <c r="W101" s="145" t="s">
        <v>430</v>
      </c>
      <c r="X101" s="145" t="s">
        <v>430</v>
      </c>
      <c r="Y101" s="145" t="s">
        <v>430</v>
      </c>
      <c r="Z101" s="145" t="s">
        <v>430</v>
      </c>
      <c r="AA101" s="145" t="s">
        <v>430</v>
      </c>
      <c r="AB101" s="145" t="s">
        <v>430</v>
      </c>
      <c r="AC101" s="145" t="s">
        <v>430</v>
      </c>
      <c r="AD101" s="145" t="s">
        <v>430</v>
      </c>
      <c r="AE101" s="60" t="s">
        <v>443</v>
      </c>
      <c r="AF101" s="26" t="s">
        <v>430</v>
      </c>
      <c r="AG101" s="26" t="s">
        <v>430</v>
      </c>
      <c r="AH101" s="26" t="s">
        <v>430</v>
      </c>
      <c r="AI101" s="26" t="s">
        <v>430</v>
      </c>
      <c r="AJ101" s="26" t="s">
        <v>430</v>
      </c>
      <c r="AK101" s="26">
        <v>104</v>
      </c>
      <c r="AL101" s="49" t="s">
        <v>246</v>
      </c>
    </row>
    <row r="102" spans="1:38" s="2" customFormat="1" ht="26.25" customHeight="1" thickBot="1" x14ac:dyDescent="0.3">
      <c r="A102" s="70" t="s">
        <v>244</v>
      </c>
      <c r="B102" s="70" t="s">
        <v>250</v>
      </c>
      <c r="C102" s="71" t="s">
        <v>456</v>
      </c>
      <c r="D102" s="84"/>
      <c r="E102" s="145">
        <v>7.7873068891252423E-2</v>
      </c>
      <c r="F102" s="145">
        <v>0.41879738105199998</v>
      </c>
      <c r="G102" s="145" t="s">
        <v>430</v>
      </c>
      <c r="H102" s="145">
        <v>3.9050108063171378</v>
      </c>
      <c r="I102" s="145" t="s">
        <v>430</v>
      </c>
      <c r="J102" s="145" t="s">
        <v>430</v>
      </c>
      <c r="K102" s="145" t="s">
        <v>430</v>
      </c>
      <c r="L102" s="145" t="s">
        <v>430</v>
      </c>
      <c r="M102" s="145" t="s">
        <v>430</v>
      </c>
      <c r="N102" s="145" t="s">
        <v>430</v>
      </c>
      <c r="O102" s="145" t="s">
        <v>430</v>
      </c>
      <c r="P102" s="145" t="s">
        <v>430</v>
      </c>
      <c r="Q102" s="145" t="s">
        <v>430</v>
      </c>
      <c r="R102" s="145" t="s">
        <v>430</v>
      </c>
      <c r="S102" s="145" t="s">
        <v>430</v>
      </c>
      <c r="T102" s="145" t="s">
        <v>430</v>
      </c>
      <c r="U102" s="145" t="s">
        <v>430</v>
      </c>
      <c r="V102" s="145" t="s">
        <v>430</v>
      </c>
      <c r="W102" s="145" t="s">
        <v>430</v>
      </c>
      <c r="X102" s="145" t="s">
        <v>430</v>
      </c>
      <c r="Y102" s="145" t="s">
        <v>430</v>
      </c>
      <c r="Z102" s="145" t="s">
        <v>430</v>
      </c>
      <c r="AA102" s="145" t="s">
        <v>430</v>
      </c>
      <c r="AB102" s="145" t="s">
        <v>430</v>
      </c>
      <c r="AC102" s="145" t="s">
        <v>430</v>
      </c>
      <c r="AD102" s="145" t="s">
        <v>430</v>
      </c>
      <c r="AE102" s="60" t="s">
        <v>443</v>
      </c>
      <c r="AF102" s="26" t="s">
        <v>430</v>
      </c>
      <c r="AG102" s="26" t="s">
        <v>430</v>
      </c>
      <c r="AH102" s="26" t="s">
        <v>430</v>
      </c>
      <c r="AI102" s="26" t="s">
        <v>430</v>
      </c>
      <c r="AJ102" s="26" t="s">
        <v>430</v>
      </c>
      <c r="AK102" s="26">
        <v>975.84899999999993</v>
      </c>
      <c r="AL102" s="49" t="s">
        <v>246</v>
      </c>
    </row>
    <row r="103" spans="1:38" s="2" customFormat="1" ht="26.25" customHeight="1" thickBot="1" x14ac:dyDescent="0.3">
      <c r="A103" s="70" t="s">
        <v>244</v>
      </c>
      <c r="B103" s="70" t="s">
        <v>251</v>
      </c>
      <c r="C103" s="71" t="s">
        <v>252</v>
      </c>
      <c r="D103" s="84"/>
      <c r="E103" s="145" t="s">
        <v>434</v>
      </c>
      <c r="F103" s="145" t="s">
        <v>434</v>
      </c>
      <c r="G103" s="145" t="s">
        <v>434</v>
      </c>
      <c r="H103" s="145" t="s">
        <v>434</v>
      </c>
      <c r="I103" s="145" t="s">
        <v>434</v>
      </c>
      <c r="J103" s="145" t="s">
        <v>434</v>
      </c>
      <c r="K103" s="145" t="s">
        <v>434</v>
      </c>
      <c r="L103" s="145" t="s">
        <v>434</v>
      </c>
      <c r="M103" s="145" t="s">
        <v>434</v>
      </c>
      <c r="N103" s="145" t="s">
        <v>434</v>
      </c>
      <c r="O103" s="145" t="s">
        <v>434</v>
      </c>
      <c r="P103" s="145" t="s">
        <v>434</v>
      </c>
      <c r="Q103" s="145" t="s">
        <v>434</v>
      </c>
      <c r="R103" s="145" t="s">
        <v>434</v>
      </c>
      <c r="S103" s="145" t="s">
        <v>434</v>
      </c>
      <c r="T103" s="145" t="s">
        <v>434</v>
      </c>
      <c r="U103" s="145" t="s">
        <v>434</v>
      </c>
      <c r="V103" s="145" t="s">
        <v>434</v>
      </c>
      <c r="W103" s="145" t="s">
        <v>434</v>
      </c>
      <c r="X103" s="145" t="s">
        <v>434</v>
      </c>
      <c r="Y103" s="145" t="s">
        <v>434</v>
      </c>
      <c r="Z103" s="145" t="s">
        <v>434</v>
      </c>
      <c r="AA103" s="145" t="s">
        <v>434</v>
      </c>
      <c r="AB103" s="145" t="s">
        <v>434</v>
      </c>
      <c r="AC103" s="145" t="s">
        <v>434</v>
      </c>
      <c r="AD103" s="145" t="s">
        <v>434</v>
      </c>
      <c r="AE103" s="60" t="s">
        <v>443</v>
      </c>
      <c r="AF103" s="26"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1" t="s">
        <v>254</v>
      </c>
      <c r="D104" s="84"/>
      <c r="E104" s="145">
        <v>5.2086240964016465E-4</v>
      </c>
      <c r="F104" s="145">
        <v>4.7858428820000002E-3</v>
      </c>
      <c r="G104" s="145" t="s">
        <v>430</v>
      </c>
      <c r="H104" s="145">
        <v>5.9557645013824968E-3</v>
      </c>
      <c r="I104" s="145">
        <v>4.7194504000000001E-5</v>
      </c>
      <c r="J104" s="145">
        <v>1.4158351199999999E-4</v>
      </c>
      <c r="K104" s="145">
        <v>3.3036152899999999E-4</v>
      </c>
      <c r="L104" s="145" t="s">
        <v>430</v>
      </c>
      <c r="M104" s="145" t="s">
        <v>430</v>
      </c>
      <c r="N104" s="145" t="s">
        <v>430</v>
      </c>
      <c r="O104" s="145" t="s">
        <v>430</v>
      </c>
      <c r="P104" s="145" t="s">
        <v>430</v>
      </c>
      <c r="Q104" s="145" t="s">
        <v>430</v>
      </c>
      <c r="R104" s="145" t="s">
        <v>430</v>
      </c>
      <c r="S104" s="145" t="s">
        <v>430</v>
      </c>
      <c r="T104" s="145" t="s">
        <v>430</v>
      </c>
      <c r="U104" s="145" t="s">
        <v>430</v>
      </c>
      <c r="V104" s="145" t="s">
        <v>430</v>
      </c>
      <c r="W104" s="145" t="s">
        <v>430</v>
      </c>
      <c r="X104" s="145" t="s">
        <v>430</v>
      </c>
      <c r="Y104" s="145" t="s">
        <v>430</v>
      </c>
      <c r="Z104" s="145" t="s">
        <v>430</v>
      </c>
      <c r="AA104" s="145" t="s">
        <v>430</v>
      </c>
      <c r="AB104" s="145" t="s">
        <v>430</v>
      </c>
      <c r="AC104" s="145" t="s">
        <v>430</v>
      </c>
      <c r="AD104" s="145" t="s">
        <v>430</v>
      </c>
      <c r="AE104" s="60" t="s">
        <v>443</v>
      </c>
      <c r="AF104" s="26" t="s">
        <v>430</v>
      </c>
      <c r="AG104" s="26" t="s">
        <v>430</v>
      </c>
      <c r="AH104" s="26" t="s">
        <v>430</v>
      </c>
      <c r="AI104" s="26" t="s">
        <v>430</v>
      </c>
      <c r="AJ104" s="26" t="s">
        <v>430</v>
      </c>
      <c r="AK104" s="26">
        <v>6</v>
      </c>
      <c r="AL104" s="49" t="s">
        <v>246</v>
      </c>
    </row>
    <row r="105" spans="1:38" s="2" customFormat="1" ht="26.25" customHeight="1" thickBot="1" x14ac:dyDescent="0.3">
      <c r="A105" s="70" t="s">
        <v>244</v>
      </c>
      <c r="B105" s="70" t="s">
        <v>255</v>
      </c>
      <c r="C105" s="71" t="s">
        <v>256</v>
      </c>
      <c r="D105" s="84"/>
      <c r="E105" s="145">
        <v>1.4512406366865026E-2</v>
      </c>
      <c r="F105" s="145">
        <v>0.118377595494</v>
      </c>
      <c r="G105" s="145" t="s">
        <v>430</v>
      </c>
      <c r="H105" s="145">
        <v>0.26746531838625681</v>
      </c>
      <c r="I105" s="145" t="s">
        <v>429</v>
      </c>
      <c r="J105" s="145" t="s">
        <v>429</v>
      </c>
      <c r="K105" s="145" t="s">
        <v>429</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60" t="s">
        <v>443</v>
      </c>
      <c r="AF105" s="26" t="s">
        <v>430</v>
      </c>
      <c r="AG105" s="26" t="s">
        <v>430</v>
      </c>
      <c r="AH105" s="26" t="s">
        <v>430</v>
      </c>
      <c r="AI105" s="26" t="s">
        <v>430</v>
      </c>
      <c r="AJ105" s="26" t="s">
        <v>430</v>
      </c>
      <c r="AK105" s="26">
        <v>34.301000000000002</v>
      </c>
      <c r="AL105" s="49" t="s">
        <v>246</v>
      </c>
    </row>
    <row r="106" spans="1:38" s="2" customFormat="1" ht="26.25" customHeight="1" thickBot="1" x14ac:dyDescent="0.3">
      <c r="A106" s="70" t="s">
        <v>244</v>
      </c>
      <c r="B106" s="70" t="s">
        <v>257</v>
      </c>
      <c r="C106" s="71" t="s">
        <v>258</v>
      </c>
      <c r="D106" s="84"/>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60" t="s">
        <v>443</v>
      </c>
      <c r="AF106" s="26"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1" t="s">
        <v>458</v>
      </c>
      <c r="D107" s="84"/>
      <c r="E107" s="145">
        <v>4.0650126886153277E-2</v>
      </c>
      <c r="F107" s="145">
        <v>0.26899660530000002</v>
      </c>
      <c r="G107" s="145" t="s">
        <v>430</v>
      </c>
      <c r="H107" s="145">
        <v>0.77774430819660167</v>
      </c>
      <c r="I107" s="145" t="s">
        <v>429</v>
      </c>
      <c r="J107" s="145" t="s">
        <v>429</v>
      </c>
      <c r="K107" s="145" t="s">
        <v>429</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60" t="s">
        <v>443</v>
      </c>
      <c r="AF107" s="26" t="s">
        <v>430</v>
      </c>
      <c r="AG107" s="26" t="s">
        <v>430</v>
      </c>
      <c r="AH107" s="26" t="s">
        <v>430</v>
      </c>
      <c r="AI107" s="26" t="s">
        <v>430</v>
      </c>
      <c r="AJ107" s="26" t="s">
        <v>430</v>
      </c>
      <c r="AK107" s="26">
        <v>5490.4</v>
      </c>
      <c r="AL107" s="49" t="s">
        <v>246</v>
      </c>
    </row>
    <row r="108" spans="1:38" s="2" customFormat="1" ht="26.25" customHeight="1" thickBot="1" x14ac:dyDescent="0.3">
      <c r="A108" s="70" t="s">
        <v>244</v>
      </c>
      <c r="B108" s="70" t="s">
        <v>260</v>
      </c>
      <c r="C108" s="71" t="s">
        <v>459</v>
      </c>
      <c r="D108" s="84"/>
      <c r="E108" s="145">
        <v>1.7938098867519053E-2</v>
      </c>
      <c r="F108" s="145">
        <v>0.15809344530000002</v>
      </c>
      <c r="G108" s="145" t="s">
        <v>430</v>
      </c>
      <c r="H108" s="145">
        <v>0.13944317609330165</v>
      </c>
      <c r="I108" s="145" t="s">
        <v>429</v>
      </c>
      <c r="J108" s="145" t="s">
        <v>429</v>
      </c>
      <c r="K108" s="145" t="s">
        <v>429</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60" t="s">
        <v>443</v>
      </c>
      <c r="AF108" s="26" t="s">
        <v>430</v>
      </c>
      <c r="AG108" s="26" t="s">
        <v>430</v>
      </c>
      <c r="AH108" s="26" t="s">
        <v>430</v>
      </c>
      <c r="AI108" s="26" t="s">
        <v>430</v>
      </c>
      <c r="AJ108" s="26" t="s">
        <v>430</v>
      </c>
      <c r="AK108" s="26">
        <v>2196.65</v>
      </c>
      <c r="AL108" s="49" t="s">
        <v>246</v>
      </c>
    </row>
    <row r="109" spans="1:38" s="2" customFormat="1" ht="26.25" customHeight="1" thickBot="1" x14ac:dyDescent="0.3">
      <c r="A109" s="70" t="s">
        <v>244</v>
      </c>
      <c r="B109" s="70" t="s">
        <v>261</v>
      </c>
      <c r="C109" s="71" t="s">
        <v>460</v>
      </c>
      <c r="D109" s="84"/>
      <c r="E109" s="145">
        <v>1.2147253247571427E-3</v>
      </c>
      <c r="F109" s="145">
        <v>7.1481731359999993E-3</v>
      </c>
      <c r="G109" s="145" t="s">
        <v>430</v>
      </c>
      <c r="H109" s="145">
        <v>9.4427463666857149E-3</v>
      </c>
      <c r="I109" s="145" t="s">
        <v>429</v>
      </c>
      <c r="J109" s="145" t="s">
        <v>429</v>
      </c>
      <c r="K109" s="145" t="s">
        <v>429</v>
      </c>
      <c r="L109" s="145" t="s">
        <v>430</v>
      </c>
      <c r="M109" s="145" t="s">
        <v>430</v>
      </c>
      <c r="N109" s="145" t="s">
        <v>430</v>
      </c>
      <c r="O109" s="145" t="s">
        <v>430</v>
      </c>
      <c r="P109" s="145" t="s">
        <v>430</v>
      </c>
      <c r="Q109" s="145" t="s">
        <v>430</v>
      </c>
      <c r="R109" s="145" t="s">
        <v>430</v>
      </c>
      <c r="S109" s="145" t="s">
        <v>430</v>
      </c>
      <c r="T109" s="145" t="s">
        <v>430</v>
      </c>
      <c r="U109" s="145" t="s">
        <v>430</v>
      </c>
      <c r="V109" s="145" t="s">
        <v>430</v>
      </c>
      <c r="W109" s="145" t="s">
        <v>430</v>
      </c>
      <c r="X109" s="145" t="s">
        <v>430</v>
      </c>
      <c r="Y109" s="145" t="s">
        <v>430</v>
      </c>
      <c r="Z109" s="145" t="s">
        <v>430</v>
      </c>
      <c r="AA109" s="145" t="s">
        <v>430</v>
      </c>
      <c r="AB109" s="145" t="s">
        <v>430</v>
      </c>
      <c r="AC109" s="145" t="s">
        <v>430</v>
      </c>
      <c r="AD109" s="145" t="s">
        <v>430</v>
      </c>
      <c r="AE109" s="60" t="s">
        <v>443</v>
      </c>
      <c r="AF109" s="26" t="s">
        <v>430</v>
      </c>
      <c r="AG109" s="26" t="s">
        <v>430</v>
      </c>
      <c r="AH109" s="26" t="s">
        <v>430</v>
      </c>
      <c r="AI109" s="26" t="s">
        <v>430</v>
      </c>
      <c r="AJ109" s="26" t="s">
        <v>430</v>
      </c>
      <c r="AK109" s="26">
        <v>60</v>
      </c>
      <c r="AL109" s="49" t="s">
        <v>246</v>
      </c>
    </row>
    <row r="110" spans="1:38" s="2" customFormat="1" ht="26.25" customHeight="1" thickBot="1" x14ac:dyDescent="0.3">
      <c r="A110" s="70" t="s">
        <v>244</v>
      </c>
      <c r="B110" s="70" t="s">
        <v>262</v>
      </c>
      <c r="C110" s="71" t="s">
        <v>461</v>
      </c>
      <c r="D110" s="84"/>
      <c r="E110" s="145">
        <v>1.2124783485840803E-2</v>
      </c>
      <c r="F110" s="145">
        <v>5.9051837787000003E-2</v>
      </c>
      <c r="G110" s="145" t="s">
        <v>430</v>
      </c>
      <c r="H110" s="145">
        <v>0.1244162644843099</v>
      </c>
      <c r="I110" s="145" t="s">
        <v>429</v>
      </c>
      <c r="J110" s="145" t="s">
        <v>429</v>
      </c>
      <c r="K110" s="145" t="s">
        <v>429</v>
      </c>
      <c r="L110" s="145" t="s">
        <v>430</v>
      </c>
      <c r="M110" s="145" t="s">
        <v>430</v>
      </c>
      <c r="N110" s="145" t="s">
        <v>430</v>
      </c>
      <c r="O110" s="145" t="s">
        <v>430</v>
      </c>
      <c r="P110" s="145" t="s">
        <v>430</v>
      </c>
      <c r="Q110" s="145" t="s">
        <v>430</v>
      </c>
      <c r="R110" s="145" t="s">
        <v>430</v>
      </c>
      <c r="S110" s="145" t="s">
        <v>430</v>
      </c>
      <c r="T110" s="145" t="s">
        <v>430</v>
      </c>
      <c r="U110" s="145" t="s">
        <v>430</v>
      </c>
      <c r="V110" s="145" t="s">
        <v>430</v>
      </c>
      <c r="W110" s="145" t="s">
        <v>430</v>
      </c>
      <c r="X110" s="145" t="s">
        <v>430</v>
      </c>
      <c r="Y110" s="145" t="s">
        <v>430</v>
      </c>
      <c r="Z110" s="145" t="s">
        <v>430</v>
      </c>
      <c r="AA110" s="145" t="s">
        <v>430</v>
      </c>
      <c r="AB110" s="145" t="s">
        <v>430</v>
      </c>
      <c r="AC110" s="145" t="s">
        <v>430</v>
      </c>
      <c r="AD110" s="145" t="s">
        <v>430</v>
      </c>
      <c r="AE110" s="60" t="s">
        <v>443</v>
      </c>
      <c r="AF110" s="26" t="s">
        <v>430</v>
      </c>
      <c r="AG110" s="26" t="s">
        <v>430</v>
      </c>
      <c r="AH110" s="26" t="s">
        <v>430</v>
      </c>
      <c r="AI110" s="26" t="s">
        <v>430</v>
      </c>
      <c r="AJ110" s="26" t="s">
        <v>430</v>
      </c>
      <c r="AK110" s="26">
        <v>2188.9</v>
      </c>
      <c r="AL110" s="49" t="s">
        <v>246</v>
      </c>
    </row>
    <row r="111" spans="1:38" s="2" customFormat="1" ht="26.25" customHeight="1" thickBot="1" x14ac:dyDescent="0.3">
      <c r="A111" s="70" t="s">
        <v>244</v>
      </c>
      <c r="B111" s="70" t="s">
        <v>263</v>
      </c>
      <c r="C111" s="71" t="s">
        <v>462</v>
      </c>
      <c r="D111" s="84"/>
      <c r="E111" s="145">
        <v>8.2967609265082135E-2</v>
      </c>
      <c r="F111" s="145">
        <v>2.6364482887</v>
      </c>
      <c r="G111" s="145" t="s">
        <v>430</v>
      </c>
      <c r="H111" s="145">
        <v>3.732280140760786</v>
      </c>
      <c r="I111" s="145">
        <v>2.7977720000000001E-2</v>
      </c>
      <c r="J111" s="145">
        <v>5.5955440000000002E-2</v>
      </c>
      <c r="K111" s="145">
        <v>0.12589974000000001</v>
      </c>
      <c r="L111" s="145" t="s">
        <v>430</v>
      </c>
      <c r="M111" s="145" t="s">
        <v>430</v>
      </c>
      <c r="N111" s="145" t="s">
        <v>430</v>
      </c>
      <c r="O111" s="145" t="s">
        <v>430</v>
      </c>
      <c r="P111" s="145" t="s">
        <v>430</v>
      </c>
      <c r="Q111" s="145" t="s">
        <v>430</v>
      </c>
      <c r="R111" s="145" t="s">
        <v>430</v>
      </c>
      <c r="S111" s="145" t="s">
        <v>430</v>
      </c>
      <c r="T111" s="145" t="s">
        <v>430</v>
      </c>
      <c r="U111" s="145" t="s">
        <v>430</v>
      </c>
      <c r="V111" s="145" t="s">
        <v>430</v>
      </c>
      <c r="W111" s="145" t="s">
        <v>430</v>
      </c>
      <c r="X111" s="145" t="s">
        <v>430</v>
      </c>
      <c r="Y111" s="145" t="s">
        <v>430</v>
      </c>
      <c r="Z111" s="145" t="s">
        <v>430</v>
      </c>
      <c r="AA111" s="145" t="s">
        <v>430</v>
      </c>
      <c r="AB111" s="145" t="s">
        <v>430</v>
      </c>
      <c r="AC111" s="145" t="s">
        <v>430</v>
      </c>
      <c r="AD111" s="145" t="s">
        <v>430</v>
      </c>
      <c r="AE111" s="60" t="s">
        <v>443</v>
      </c>
      <c r="AF111" s="26" t="s">
        <v>430</v>
      </c>
      <c r="AG111" s="26" t="s">
        <v>430</v>
      </c>
      <c r="AH111" s="26" t="s">
        <v>430</v>
      </c>
      <c r="AI111" s="26" t="s">
        <v>430</v>
      </c>
      <c r="AJ111" s="26" t="s">
        <v>430</v>
      </c>
      <c r="AK111" s="26">
        <v>7198.8720000000003</v>
      </c>
      <c r="AL111" s="49" t="s">
        <v>246</v>
      </c>
    </row>
    <row r="112" spans="1:38" s="2" customFormat="1" ht="26.25" customHeight="1" thickBot="1" x14ac:dyDescent="0.3">
      <c r="A112" s="70" t="s">
        <v>264</v>
      </c>
      <c r="B112" s="70" t="s">
        <v>265</v>
      </c>
      <c r="C112" s="71" t="s">
        <v>266</v>
      </c>
      <c r="D112" s="72"/>
      <c r="E112" s="145">
        <v>8.270706734560811</v>
      </c>
      <c r="F112" s="145" t="s">
        <v>430</v>
      </c>
      <c r="G112" s="145" t="s">
        <v>430</v>
      </c>
      <c r="H112" s="145">
        <v>3.1580828086575945</v>
      </c>
      <c r="I112" s="145" t="s">
        <v>431</v>
      </c>
      <c r="J112" s="145" t="s">
        <v>431</v>
      </c>
      <c r="K112" s="145" t="s">
        <v>431</v>
      </c>
      <c r="L112" s="145" t="s">
        <v>430</v>
      </c>
      <c r="M112" s="145" t="s">
        <v>430</v>
      </c>
      <c r="N112" s="145" t="s">
        <v>430</v>
      </c>
      <c r="O112" s="145" t="s">
        <v>430</v>
      </c>
      <c r="P112" s="145" t="s">
        <v>430</v>
      </c>
      <c r="Q112" s="145" t="s">
        <v>430</v>
      </c>
      <c r="R112" s="145" t="s">
        <v>430</v>
      </c>
      <c r="S112" s="145" t="s">
        <v>430</v>
      </c>
      <c r="T112" s="145" t="s">
        <v>430</v>
      </c>
      <c r="U112" s="145" t="s">
        <v>430</v>
      </c>
      <c r="V112" s="145" t="s">
        <v>430</v>
      </c>
      <c r="W112" s="145" t="s">
        <v>430</v>
      </c>
      <c r="X112" s="145" t="s">
        <v>430</v>
      </c>
      <c r="Y112" s="145" t="s">
        <v>430</v>
      </c>
      <c r="Z112" s="145" t="s">
        <v>430</v>
      </c>
      <c r="AA112" s="145" t="s">
        <v>430</v>
      </c>
      <c r="AB112" s="145" t="s">
        <v>430</v>
      </c>
      <c r="AC112" s="145" t="s">
        <v>430</v>
      </c>
      <c r="AD112" s="145" t="s">
        <v>430</v>
      </c>
      <c r="AE112" s="60" t="s">
        <v>443</v>
      </c>
      <c r="AF112" s="26" t="s">
        <v>430</v>
      </c>
      <c r="AG112" s="26" t="s">
        <v>430</v>
      </c>
      <c r="AH112" s="26" t="s">
        <v>430</v>
      </c>
      <c r="AI112" s="26" t="s">
        <v>430</v>
      </c>
      <c r="AJ112" s="26" t="s">
        <v>430</v>
      </c>
      <c r="AK112" s="26">
        <v>206.66499999999999</v>
      </c>
      <c r="AL112" s="49" t="s">
        <v>475</v>
      </c>
    </row>
    <row r="113" spans="1:38" s="2" customFormat="1" ht="26.25" customHeight="1" thickBot="1" x14ac:dyDescent="0.3">
      <c r="A113" s="70" t="s">
        <v>264</v>
      </c>
      <c r="B113" s="85" t="s">
        <v>267</v>
      </c>
      <c r="C113" s="86" t="s">
        <v>268</v>
      </c>
      <c r="D113" s="72"/>
      <c r="E113" s="145">
        <v>3.4239238199686786</v>
      </c>
      <c r="F113" s="145">
        <v>5.2395915256130001</v>
      </c>
      <c r="G113" s="145" t="s">
        <v>430</v>
      </c>
      <c r="H113" s="145">
        <v>10.327806879800752</v>
      </c>
      <c r="I113" s="145" t="s">
        <v>430</v>
      </c>
      <c r="J113" s="145" t="s">
        <v>430</v>
      </c>
      <c r="K113" s="145" t="s">
        <v>430</v>
      </c>
      <c r="L113" s="145" t="s">
        <v>430</v>
      </c>
      <c r="M113" s="145" t="s">
        <v>430</v>
      </c>
      <c r="N113" s="145" t="s">
        <v>430</v>
      </c>
      <c r="O113" s="145" t="s">
        <v>430</v>
      </c>
      <c r="P113" s="145" t="s">
        <v>430</v>
      </c>
      <c r="Q113" s="145" t="s">
        <v>430</v>
      </c>
      <c r="R113" s="145" t="s">
        <v>430</v>
      </c>
      <c r="S113" s="145" t="s">
        <v>430</v>
      </c>
      <c r="T113" s="145" t="s">
        <v>430</v>
      </c>
      <c r="U113" s="145" t="s">
        <v>430</v>
      </c>
      <c r="V113" s="145" t="s">
        <v>430</v>
      </c>
      <c r="W113" s="145" t="s">
        <v>430</v>
      </c>
      <c r="X113" s="145" t="s">
        <v>430</v>
      </c>
      <c r="Y113" s="145" t="s">
        <v>430</v>
      </c>
      <c r="Z113" s="145" t="s">
        <v>430</v>
      </c>
      <c r="AA113" s="145" t="s">
        <v>430</v>
      </c>
      <c r="AB113" s="145" t="s">
        <v>430</v>
      </c>
      <c r="AC113" s="145" t="s">
        <v>430</v>
      </c>
      <c r="AD113" s="145" t="s">
        <v>430</v>
      </c>
      <c r="AE113" s="60"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85" t="s">
        <v>269</v>
      </c>
      <c r="C114" s="86" t="s">
        <v>463</v>
      </c>
      <c r="D114" s="72"/>
      <c r="E114" s="145" t="s">
        <v>429</v>
      </c>
      <c r="F114" s="145" t="s">
        <v>430</v>
      </c>
      <c r="G114" s="145" t="s">
        <v>430</v>
      </c>
      <c r="H114" s="145" t="s">
        <v>429</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145" t="s">
        <v>430</v>
      </c>
      <c r="Y114" s="145" t="s">
        <v>430</v>
      </c>
      <c r="Z114" s="145" t="s">
        <v>430</v>
      </c>
      <c r="AA114" s="145" t="s">
        <v>430</v>
      </c>
      <c r="AB114" s="145" t="s">
        <v>430</v>
      </c>
      <c r="AC114" s="145" t="s">
        <v>430</v>
      </c>
      <c r="AD114" s="145" t="s">
        <v>430</v>
      </c>
      <c r="AE114" s="60" t="s">
        <v>443</v>
      </c>
      <c r="AF114" s="26" t="s">
        <v>430</v>
      </c>
      <c r="AG114" s="26" t="s">
        <v>430</v>
      </c>
      <c r="AH114" s="26" t="s">
        <v>430</v>
      </c>
      <c r="AI114" s="26" t="s">
        <v>430</v>
      </c>
      <c r="AJ114" s="26" t="s">
        <v>430</v>
      </c>
      <c r="AK114" s="26" t="s">
        <v>430</v>
      </c>
      <c r="AL114" s="49" t="s">
        <v>443</v>
      </c>
    </row>
    <row r="115" spans="1:38" s="2" customFormat="1" ht="26.25" customHeight="1" thickBot="1" x14ac:dyDescent="0.3">
      <c r="A115" s="70" t="s">
        <v>264</v>
      </c>
      <c r="B115" s="85" t="s">
        <v>270</v>
      </c>
      <c r="C115" s="86" t="s">
        <v>271</v>
      </c>
      <c r="D115" s="72"/>
      <c r="E115" s="145" t="s">
        <v>434</v>
      </c>
      <c r="F115" s="145" t="s">
        <v>434</v>
      </c>
      <c r="G115" s="145" t="s">
        <v>434</v>
      </c>
      <c r="H115" s="145" t="s">
        <v>434</v>
      </c>
      <c r="I115" s="145" t="s">
        <v>434</v>
      </c>
      <c r="J115" s="145" t="s">
        <v>434</v>
      </c>
      <c r="K115" s="145" t="s">
        <v>434</v>
      </c>
      <c r="L115" s="145" t="s">
        <v>434</v>
      </c>
      <c r="M115" s="145" t="s">
        <v>434</v>
      </c>
      <c r="N115" s="145" t="s">
        <v>434</v>
      </c>
      <c r="O115" s="145" t="s">
        <v>434</v>
      </c>
      <c r="P115" s="145" t="s">
        <v>434</v>
      </c>
      <c r="Q115" s="145" t="s">
        <v>434</v>
      </c>
      <c r="R115" s="145" t="s">
        <v>434</v>
      </c>
      <c r="S115" s="145" t="s">
        <v>434</v>
      </c>
      <c r="T115" s="145" t="s">
        <v>434</v>
      </c>
      <c r="U115" s="145" t="s">
        <v>434</v>
      </c>
      <c r="V115" s="145" t="s">
        <v>434</v>
      </c>
      <c r="W115" s="145" t="s">
        <v>434</v>
      </c>
      <c r="X115" s="145" t="s">
        <v>434</v>
      </c>
      <c r="Y115" s="145" t="s">
        <v>434</v>
      </c>
      <c r="Z115" s="145" t="s">
        <v>434</v>
      </c>
      <c r="AA115" s="145" t="s">
        <v>434</v>
      </c>
      <c r="AB115" s="145" t="s">
        <v>434</v>
      </c>
      <c r="AC115" s="145" t="s">
        <v>434</v>
      </c>
      <c r="AD115" s="145" t="s">
        <v>434</v>
      </c>
      <c r="AE115" s="60" t="s">
        <v>443</v>
      </c>
      <c r="AF115" s="26" t="s">
        <v>434</v>
      </c>
      <c r="AG115" s="26" t="s">
        <v>434</v>
      </c>
      <c r="AH115" s="26" t="s">
        <v>434</v>
      </c>
      <c r="AI115" s="26" t="s">
        <v>434</v>
      </c>
      <c r="AJ115" s="26" t="s">
        <v>434</v>
      </c>
      <c r="AK115" s="26" t="s">
        <v>434</v>
      </c>
      <c r="AL115" s="49" t="s">
        <v>443</v>
      </c>
    </row>
    <row r="116" spans="1:38" s="2" customFormat="1" ht="26.25" customHeight="1" thickBot="1" x14ac:dyDescent="0.3">
      <c r="A116" s="70" t="s">
        <v>264</v>
      </c>
      <c r="B116" s="70" t="s">
        <v>272</v>
      </c>
      <c r="C116" s="76" t="s">
        <v>464</v>
      </c>
      <c r="D116" s="72"/>
      <c r="E116" s="145">
        <v>0.94291732861286837</v>
      </c>
      <c r="F116" s="145">
        <v>0.15128119027200002</v>
      </c>
      <c r="G116" s="145" t="s">
        <v>430</v>
      </c>
      <c r="H116" s="145">
        <v>2.0509417049126752</v>
      </c>
      <c r="I116" s="145" t="s">
        <v>430</v>
      </c>
      <c r="J116" s="145" t="s">
        <v>430</v>
      </c>
      <c r="K116" s="145" t="s">
        <v>430</v>
      </c>
      <c r="L116" s="145" t="s">
        <v>430</v>
      </c>
      <c r="M116" s="145" t="s">
        <v>430</v>
      </c>
      <c r="N116" s="145" t="s">
        <v>430</v>
      </c>
      <c r="O116" s="145" t="s">
        <v>430</v>
      </c>
      <c r="P116" s="145" t="s">
        <v>430</v>
      </c>
      <c r="Q116" s="145" t="s">
        <v>430</v>
      </c>
      <c r="R116" s="145" t="s">
        <v>430</v>
      </c>
      <c r="S116" s="145" t="s">
        <v>430</v>
      </c>
      <c r="T116" s="145" t="s">
        <v>430</v>
      </c>
      <c r="U116" s="145" t="s">
        <v>430</v>
      </c>
      <c r="V116" s="145" t="s">
        <v>430</v>
      </c>
      <c r="W116" s="145" t="s">
        <v>430</v>
      </c>
      <c r="X116" s="145" t="s">
        <v>430</v>
      </c>
      <c r="Y116" s="145" t="s">
        <v>430</v>
      </c>
      <c r="Z116" s="145" t="s">
        <v>430</v>
      </c>
      <c r="AA116" s="145" t="s">
        <v>430</v>
      </c>
      <c r="AB116" s="145" t="s">
        <v>430</v>
      </c>
      <c r="AC116" s="145" t="s">
        <v>430</v>
      </c>
      <c r="AD116" s="145" t="s">
        <v>430</v>
      </c>
      <c r="AE116" s="60"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6"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145" t="s">
        <v>430</v>
      </c>
      <c r="Y117" s="145" t="s">
        <v>430</v>
      </c>
      <c r="Z117" s="145" t="s">
        <v>430</v>
      </c>
      <c r="AA117" s="145" t="s">
        <v>430</v>
      </c>
      <c r="AB117" s="145" t="s">
        <v>430</v>
      </c>
      <c r="AC117" s="145" t="s">
        <v>430</v>
      </c>
      <c r="AD117" s="145" t="s">
        <v>430</v>
      </c>
      <c r="AE117" s="60" t="s">
        <v>443</v>
      </c>
      <c r="AF117" s="26" t="s">
        <v>430</v>
      </c>
      <c r="AG117" s="26" t="s">
        <v>430</v>
      </c>
      <c r="AH117" s="26" t="s">
        <v>430</v>
      </c>
      <c r="AI117" s="26" t="s">
        <v>430</v>
      </c>
      <c r="AJ117" s="26" t="s">
        <v>430</v>
      </c>
      <c r="AK117" s="26" t="s">
        <v>430</v>
      </c>
      <c r="AL117" s="49" t="s">
        <v>443</v>
      </c>
    </row>
    <row r="118" spans="1:38" s="2" customFormat="1" ht="26.25" customHeight="1" thickBot="1" x14ac:dyDescent="0.3">
      <c r="A118" s="70" t="s">
        <v>264</v>
      </c>
      <c r="B118" s="70" t="s">
        <v>275</v>
      </c>
      <c r="C118" s="76" t="s">
        <v>465</v>
      </c>
      <c r="D118" s="72"/>
      <c r="E118" s="145" t="s">
        <v>430</v>
      </c>
      <c r="F118" s="145" t="s">
        <v>430</v>
      </c>
      <c r="G118" s="145" t="s">
        <v>430</v>
      </c>
      <c r="H118" s="145" t="s">
        <v>430</v>
      </c>
      <c r="I118" s="145" t="s">
        <v>430</v>
      </c>
      <c r="J118" s="145" t="s">
        <v>430</v>
      </c>
      <c r="K118" s="145" t="s">
        <v>430</v>
      </c>
      <c r="L118" s="145" t="s">
        <v>430</v>
      </c>
      <c r="M118" s="145" t="s">
        <v>430</v>
      </c>
      <c r="N118" s="145" t="s">
        <v>430</v>
      </c>
      <c r="O118" s="145" t="s">
        <v>430</v>
      </c>
      <c r="P118" s="145" t="s">
        <v>430</v>
      </c>
      <c r="Q118" s="145" t="s">
        <v>430</v>
      </c>
      <c r="R118" s="145" t="s">
        <v>430</v>
      </c>
      <c r="S118" s="145" t="s">
        <v>430</v>
      </c>
      <c r="T118" s="145" t="s">
        <v>430</v>
      </c>
      <c r="U118" s="145" t="s">
        <v>430</v>
      </c>
      <c r="V118" s="145" t="s">
        <v>430</v>
      </c>
      <c r="W118" s="145" t="s">
        <v>430</v>
      </c>
      <c r="X118" s="145" t="s">
        <v>430</v>
      </c>
      <c r="Y118" s="145" t="s">
        <v>430</v>
      </c>
      <c r="Z118" s="145" t="s">
        <v>430</v>
      </c>
      <c r="AA118" s="145" t="s">
        <v>430</v>
      </c>
      <c r="AB118" s="145" t="s">
        <v>430</v>
      </c>
      <c r="AC118" s="145" t="s">
        <v>430</v>
      </c>
      <c r="AD118" s="145" t="s">
        <v>430</v>
      </c>
      <c r="AE118" s="60" t="s">
        <v>443</v>
      </c>
      <c r="AF118" s="26"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1" t="s">
        <v>277</v>
      </c>
      <c r="D119" s="72"/>
      <c r="E119" s="145" t="s">
        <v>430</v>
      </c>
      <c r="F119" s="145" t="s">
        <v>430</v>
      </c>
      <c r="G119" s="145" t="s">
        <v>430</v>
      </c>
      <c r="H119" s="145" t="s">
        <v>430</v>
      </c>
      <c r="I119" s="145">
        <v>0.27473280415120283</v>
      </c>
      <c r="J119" s="145">
        <v>5.0265893677762419</v>
      </c>
      <c r="K119" s="145">
        <v>5.0265893677762419</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145" t="s">
        <v>430</v>
      </c>
      <c r="Y119" s="145" t="s">
        <v>430</v>
      </c>
      <c r="Z119" s="145" t="s">
        <v>430</v>
      </c>
      <c r="AA119" s="145" t="s">
        <v>430</v>
      </c>
      <c r="AB119" s="145" t="s">
        <v>430</v>
      </c>
      <c r="AC119" s="145" t="s">
        <v>430</v>
      </c>
      <c r="AD119" s="145" t="s">
        <v>430</v>
      </c>
      <c r="AE119" s="60" t="s">
        <v>443</v>
      </c>
      <c r="AF119" s="26" t="s">
        <v>430</v>
      </c>
      <c r="AG119" s="26" t="s">
        <v>430</v>
      </c>
      <c r="AH119" s="26" t="s">
        <v>430</v>
      </c>
      <c r="AI119" s="26" t="s">
        <v>430</v>
      </c>
      <c r="AJ119" s="26" t="s">
        <v>430</v>
      </c>
      <c r="AK119" s="26" t="s">
        <v>430</v>
      </c>
      <c r="AL119" s="49" t="s">
        <v>443</v>
      </c>
    </row>
    <row r="120" spans="1:38" s="2" customFormat="1" ht="26.25" customHeight="1" thickBot="1" x14ac:dyDescent="0.3">
      <c r="A120" s="70" t="s">
        <v>264</v>
      </c>
      <c r="B120" s="70" t="s">
        <v>278</v>
      </c>
      <c r="C120" s="71" t="s">
        <v>279</v>
      </c>
      <c r="D120" s="72"/>
      <c r="E120" s="145" t="s">
        <v>430</v>
      </c>
      <c r="F120" s="145" t="s">
        <v>430</v>
      </c>
      <c r="G120" s="145" t="s">
        <v>430</v>
      </c>
      <c r="H120" s="145" t="s">
        <v>430</v>
      </c>
      <c r="I120" s="145" t="s">
        <v>430</v>
      </c>
      <c r="J120" s="145" t="s">
        <v>430</v>
      </c>
      <c r="K120" s="145" t="s">
        <v>430</v>
      </c>
      <c r="L120" s="145" t="s">
        <v>430</v>
      </c>
      <c r="M120" s="145" t="s">
        <v>430</v>
      </c>
      <c r="N120" s="145" t="s">
        <v>430</v>
      </c>
      <c r="O120" s="145" t="s">
        <v>430</v>
      </c>
      <c r="P120" s="145" t="s">
        <v>430</v>
      </c>
      <c r="Q120" s="145" t="s">
        <v>430</v>
      </c>
      <c r="R120" s="145" t="s">
        <v>430</v>
      </c>
      <c r="S120" s="145" t="s">
        <v>430</v>
      </c>
      <c r="T120" s="145" t="s">
        <v>430</v>
      </c>
      <c r="U120" s="145" t="s">
        <v>430</v>
      </c>
      <c r="V120" s="145" t="s">
        <v>430</v>
      </c>
      <c r="W120" s="145" t="s">
        <v>430</v>
      </c>
      <c r="X120" s="145" t="s">
        <v>430</v>
      </c>
      <c r="Y120" s="145" t="s">
        <v>430</v>
      </c>
      <c r="Z120" s="145" t="s">
        <v>430</v>
      </c>
      <c r="AA120" s="145" t="s">
        <v>430</v>
      </c>
      <c r="AB120" s="145" t="s">
        <v>430</v>
      </c>
      <c r="AC120" s="145" t="s">
        <v>430</v>
      </c>
      <c r="AD120" s="145" t="s">
        <v>430</v>
      </c>
      <c r="AE120" s="60" t="s">
        <v>443</v>
      </c>
      <c r="AF120" s="26"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6" t="s">
        <v>281</v>
      </c>
      <c r="D121" s="73" t="s">
        <v>282</v>
      </c>
      <c r="E121" s="145" t="s">
        <v>430</v>
      </c>
      <c r="F121" s="145">
        <v>1.0327277525539924</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145" t="s">
        <v>430</v>
      </c>
      <c r="Y121" s="145" t="s">
        <v>430</v>
      </c>
      <c r="Z121" s="145" t="s">
        <v>430</v>
      </c>
      <c r="AA121" s="145" t="s">
        <v>430</v>
      </c>
      <c r="AB121" s="145" t="s">
        <v>430</v>
      </c>
      <c r="AC121" s="145" t="s">
        <v>430</v>
      </c>
      <c r="AD121" s="145" t="s">
        <v>430</v>
      </c>
      <c r="AE121" s="60" t="s">
        <v>443</v>
      </c>
      <c r="AF121" s="26" t="s">
        <v>430</v>
      </c>
      <c r="AG121" s="26" t="s">
        <v>430</v>
      </c>
      <c r="AH121" s="26" t="s">
        <v>430</v>
      </c>
      <c r="AI121" s="26" t="s">
        <v>430</v>
      </c>
      <c r="AJ121" s="26" t="s">
        <v>430</v>
      </c>
      <c r="AK121" s="26" t="s">
        <v>430</v>
      </c>
      <c r="AL121" s="49" t="s">
        <v>443</v>
      </c>
    </row>
    <row r="122" spans="1:38" s="2" customFormat="1" ht="26.25" customHeight="1" thickBot="1" x14ac:dyDescent="0.3">
      <c r="A122" s="70" t="s">
        <v>264</v>
      </c>
      <c r="B122" s="85" t="s">
        <v>283</v>
      </c>
      <c r="C122" s="86" t="s">
        <v>284</v>
      </c>
      <c r="D122" s="72"/>
      <c r="E122" s="145" t="s">
        <v>430</v>
      </c>
      <c r="F122" s="145" t="s">
        <v>430</v>
      </c>
      <c r="G122" s="145" t="s">
        <v>430</v>
      </c>
      <c r="H122" s="145" t="s">
        <v>430</v>
      </c>
      <c r="I122" s="145" t="s">
        <v>430</v>
      </c>
      <c r="J122" s="145" t="s">
        <v>430</v>
      </c>
      <c r="K122" s="145" t="s">
        <v>430</v>
      </c>
      <c r="L122" s="145" t="s">
        <v>430</v>
      </c>
      <c r="M122" s="145" t="s">
        <v>430</v>
      </c>
      <c r="N122" s="145" t="s">
        <v>430</v>
      </c>
      <c r="O122" s="145" t="s">
        <v>430</v>
      </c>
      <c r="P122" s="145" t="s">
        <v>430</v>
      </c>
      <c r="Q122" s="145" t="s">
        <v>430</v>
      </c>
      <c r="R122" s="145" t="s">
        <v>430</v>
      </c>
      <c r="S122" s="145" t="s">
        <v>430</v>
      </c>
      <c r="T122" s="145" t="s">
        <v>430</v>
      </c>
      <c r="U122" s="145" t="s">
        <v>430</v>
      </c>
      <c r="V122" s="145" t="s">
        <v>430</v>
      </c>
      <c r="W122" s="145" t="s">
        <v>430</v>
      </c>
      <c r="X122" s="145" t="s">
        <v>430</v>
      </c>
      <c r="Y122" s="145" t="s">
        <v>430</v>
      </c>
      <c r="Z122" s="145" t="s">
        <v>430</v>
      </c>
      <c r="AA122" s="145" t="s">
        <v>430</v>
      </c>
      <c r="AB122" s="145" t="s">
        <v>430</v>
      </c>
      <c r="AC122" s="145" t="s">
        <v>429</v>
      </c>
      <c r="AD122" s="145" t="s">
        <v>430</v>
      </c>
      <c r="AE122" s="60"/>
      <c r="AF122" s="26"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1" t="s">
        <v>286</v>
      </c>
      <c r="D123" s="72"/>
      <c r="E123" s="145" t="s">
        <v>429</v>
      </c>
      <c r="F123" s="145" t="s">
        <v>429</v>
      </c>
      <c r="G123" s="145" t="s">
        <v>429</v>
      </c>
      <c r="H123" s="145">
        <v>6.9000000000000006E-2</v>
      </c>
      <c r="I123" s="145" t="s">
        <v>429</v>
      </c>
      <c r="J123" s="145" t="s">
        <v>429</v>
      </c>
      <c r="K123" s="145" t="s">
        <v>429</v>
      </c>
      <c r="L123" s="145" t="s">
        <v>429</v>
      </c>
      <c r="M123" s="145" t="s">
        <v>429</v>
      </c>
      <c r="N123" s="145" t="s">
        <v>429</v>
      </c>
      <c r="O123" s="145" t="s">
        <v>429</v>
      </c>
      <c r="P123" s="145" t="s">
        <v>429</v>
      </c>
      <c r="Q123" s="145" t="s">
        <v>429</v>
      </c>
      <c r="R123" s="145" t="s">
        <v>429</v>
      </c>
      <c r="S123" s="145" t="s">
        <v>429</v>
      </c>
      <c r="T123" s="145" t="s">
        <v>429</v>
      </c>
      <c r="U123" s="145" t="s">
        <v>429</v>
      </c>
      <c r="V123" s="145" t="s">
        <v>429</v>
      </c>
      <c r="W123" s="145" t="s">
        <v>429</v>
      </c>
      <c r="X123" s="145" t="s">
        <v>429</v>
      </c>
      <c r="Y123" s="145" t="s">
        <v>429</v>
      </c>
      <c r="Z123" s="145" t="s">
        <v>429</v>
      </c>
      <c r="AA123" s="145" t="s">
        <v>429</v>
      </c>
      <c r="AB123" s="145" t="s">
        <v>429</v>
      </c>
      <c r="AC123" s="145" t="s">
        <v>430</v>
      </c>
      <c r="AD123" s="145" t="s">
        <v>430</v>
      </c>
      <c r="AE123" s="60"/>
      <c r="AF123" s="26" t="s">
        <v>430</v>
      </c>
      <c r="AG123" s="26" t="s">
        <v>430</v>
      </c>
      <c r="AH123" s="26" t="s">
        <v>430</v>
      </c>
      <c r="AI123" s="26" t="s">
        <v>430</v>
      </c>
      <c r="AJ123" s="26" t="s">
        <v>430</v>
      </c>
      <c r="AK123" s="26" t="s">
        <v>430</v>
      </c>
      <c r="AL123" s="49" t="s">
        <v>466</v>
      </c>
    </row>
    <row r="124" spans="1:38" s="2" customFormat="1" ht="26.25" customHeight="1" thickBot="1" x14ac:dyDescent="0.3">
      <c r="A124" s="70" t="s">
        <v>264</v>
      </c>
      <c r="B124" s="87" t="s">
        <v>287</v>
      </c>
      <c r="C124" s="71"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145" t="s">
        <v>434</v>
      </c>
      <c r="AA124" s="145" t="s">
        <v>434</v>
      </c>
      <c r="AB124" s="145" t="s">
        <v>434</v>
      </c>
      <c r="AC124" s="145" t="s">
        <v>434</v>
      </c>
      <c r="AD124" s="145" t="s">
        <v>434</v>
      </c>
      <c r="AE124" s="60"/>
      <c r="AF124" s="26" t="s">
        <v>434</v>
      </c>
      <c r="AG124" s="26" t="s">
        <v>434</v>
      </c>
      <c r="AH124" s="26" t="s">
        <v>434</v>
      </c>
      <c r="AI124" s="26" t="s">
        <v>434</v>
      </c>
      <c r="AJ124" s="26" t="s">
        <v>434</v>
      </c>
      <c r="AK124" s="26" t="s">
        <v>434</v>
      </c>
      <c r="AL124" s="49" t="s">
        <v>430</v>
      </c>
    </row>
    <row r="125" spans="1:38" s="2" customFormat="1" ht="26.25" customHeight="1" thickBot="1" x14ac:dyDescent="0.3">
      <c r="A125" s="70" t="s">
        <v>289</v>
      </c>
      <c r="B125" s="70" t="s">
        <v>290</v>
      </c>
      <c r="C125" s="71" t="s">
        <v>291</v>
      </c>
      <c r="D125" s="72"/>
      <c r="E125" s="145" t="s">
        <v>430</v>
      </c>
      <c r="F125" s="145" t="s">
        <v>429</v>
      </c>
      <c r="G125" s="145" t="s">
        <v>430</v>
      </c>
      <c r="H125" s="145" t="s">
        <v>430</v>
      </c>
      <c r="I125" s="145" t="s">
        <v>429</v>
      </c>
      <c r="J125" s="145" t="s">
        <v>429</v>
      </c>
      <c r="K125" s="145" t="s">
        <v>429</v>
      </c>
      <c r="L125" s="145" t="s">
        <v>430</v>
      </c>
      <c r="M125" s="145" t="s">
        <v>430</v>
      </c>
      <c r="N125" s="145" t="s">
        <v>430</v>
      </c>
      <c r="O125" s="145" t="s">
        <v>430</v>
      </c>
      <c r="P125" s="145" t="s">
        <v>430</v>
      </c>
      <c r="Q125" s="145" t="s">
        <v>430</v>
      </c>
      <c r="R125" s="145" t="s">
        <v>430</v>
      </c>
      <c r="S125" s="145" t="s">
        <v>430</v>
      </c>
      <c r="T125" s="145" t="s">
        <v>430</v>
      </c>
      <c r="U125" s="145" t="s">
        <v>430</v>
      </c>
      <c r="V125" s="145" t="s">
        <v>430</v>
      </c>
      <c r="W125" s="145" t="s">
        <v>430</v>
      </c>
      <c r="X125" s="145" t="s">
        <v>430</v>
      </c>
      <c r="Y125" s="145" t="s">
        <v>430</v>
      </c>
      <c r="Z125" s="145" t="s">
        <v>430</v>
      </c>
      <c r="AA125" s="145" t="s">
        <v>430</v>
      </c>
      <c r="AB125" s="145" t="s">
        <v>430</v>
      </c>
      <c r="AC125" s="145" t="s">
        <v>430</v>
      </c>
      <c r="AD125" s="145" t="s">
        <v>430</v>
      </c>
      <c r="AE125" s="60"/>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1" t="s">
        <v>293</v>
      </c>
      <c r="D126" s="72"/>
      <c r="E126" s="145" t="s">
        <v>430</v>
      </c>
      <c r="F126" s="145" t="s">
        <v>430</v>
      </c>
      <c r="G126" s="145" t="s">
        <v>430</v>
      </c>
      <c r="H126" s="145">
        <v>3.5000000000000003E-2</v>
      </c>
      <c r="I126" s="145" t="s">
        <v>430</v>
      </c>
      <c r="J126" s="145" t="s">
        <v>430</v>
      </c>
      <c r="K126" s="145" t="s">
        <v>430</v>
      </c>
      <c r="L126" s="145" t="s">
        <v>430</v>
      </c>
      <c r="M126" s="145" t="s">
        <v>430</v>
      </c>
      <c r="N126" s="145" t="s">
        <v>430</v>
      </c>
      <c r="O126" s="145" t="s">
        <v>430</v>
      </c>
      <c r="P126" s="145" t="s">
        <v>430</v>
      </c>
      <c r="Q126" s="145" t="s">
        <v>430</v>
      </c>
      <c r="R126" s="145" t="s">
        <v>430</v>
      </c>
      <c r="S126" s="145" t="s">
        <v>430</v>
      </c>
      <c r="T126" s="145" t="s">
        <v>430</v>
      </c>
      <c r="U126" s="145" t="s">
        <v>430</v>
      </c>
      <c r="V126" s="145" t="s">
        <v>430</v>
      </c>
      <c r="W126" s="145" t="s">
        <v>430</v>
      </c>
      <c r="X126" s="145" t="s">
        <v>430</v>
      </c>
      <c r="Y126" s="145" t="s">
        <v>430</v>
      </c>
      <c r="Z126" s="145" t="s">
        <v>430</v>
      </c>
      <c r="AA126" s="145" t="s">
        <v>430</v>
      </c>
      <c r="AB126" s="145" t="s">
        <v>430</v>
      </c>
      <c r="AC126" s="145" t="s">
        <v>430</v>
      </c>
      <c r="AD126" s="145" t="s">
        <v>430</v>
      </c>
      <c r="AE126" s="60"/>
      <c r="AF126" s="26" t="s">
        <v>430</v>
      </c>
      <c r="AG126" s="26" t="s">
        <v>430</v>
      </c>
      <c r="AH126" s="26" t="s">
        <v>430</v>
      </c>
      <c r="AI126" s="26" t="s">
        <v>430</v>
      </c>
      <c r="AJ126" s="26" t="s">
        <v>430</v>
      </c>
      <c r="AK126" s="26" t="s">
        <v>430</v>
      </c>
      <c r="AL126" s="49" t="s">
        <v>468</v>
      </c>
    </row>
    <row r="127" spans="1:38" s="2" customFormat="1" ht="26.25" customHeight="1" thickBot="1" x14ac:dyDescent="0.3">
      <c r="A127" s="70" t="s">
        <v>289</v>
      </c>
      <c r="B127" s="70" t="s">
        <v>294</v>
      </c>
      <c r="C127" s="71" t="s">
        <v>295</v>
      </c>
      <c r="D127" s="72"/>
      <c r="E127" s="145" t="s">
        <v>430</v>
      </c>
      <c r="F127" s="145" t="s">
        <v>430</v>
      </c>
      <c r="G127" s="145" t="s">
        <v>430</v>
      </c>
      <c r="H127" s="145" t="s">
        <v>429</v>
      </c>
      <c r="I127" s="145" t="s">
        <v>430</v>
      </c>
      <c r="J127" s="145" t="s">
        <v>430</v>
      </c>
      <c r="K127" s="145" t="s">
        <v>430</v>
      </c>
      <c r="L127" s="145" t="s">
        <v>430</v>
      </c>
      <c r="M127" s="145" t="s">
        <v>430</v>
      </c>
      <c r="N127" s="145" t="s">
        <v>430</v>
      </c>
      <c r="O127" s="145" t="s">
        <v>430</v>
      </c>
      <c r="P127" s="145" t="s">
        <v>430</v>
      </c>
      <c r="Q127" s="145" t="s">
        <v>430</v>
      </c>
      <c r="R127" s="145" t="s">
        <v>430</v>
      </c>
      <c r="S127" s="145" t="s">
        <v>430</v>
      </c>
      <c r="T127" s="145" t="s">
        <v>430</v>
      </c>
      <c r="U127" s="145" t="s">
        <v>430</v>
      </c>
      <c r="V127" s="145" t="s">
        <v>430</v>
      </c>
      <c r="W127" s="145" t="s">
        <v>430</v>
      </c>
      <c r="X127" s="145" t="s">
        <v>430</v>
      </c>
      <c r="Y127" s="145" t="s">
        <v>430</v>
      </c>
      <c r="Z127" s="145" t="s">
        <v>430</v>
      </c>
      <c r="AA127" s="145" t="s">
        <v>430</v>
      </c>
      <c r="AB127" s="145" t="s">
        <v>430</v>
      </c>
      <c r="AC127" s="145" t="s">
        <v>430</v>
      </c>
      <c r="AD127" s="145" t="s">
        <v>430</v>
      </c>
      <c r="AE127" s="60"/>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4" t="s">
        <v>296</v>
      </c>
      <c r="C128" s="76" t="s">
        <v>297</v>
      </c>
      <c r="D128" s="72" t="s">
        <v>298</v>
      </c>
      <c r="E128" s="145" t="s">
        <v>431</v>
      </c>
      <c r="F128" s="145" t="s">
        <v>429</v>
      </c>
      <c r="G128" s="145" t="s">
        <v>431</v>
      </c>
      <c r="H128" s="145">
        <v>2.0000000000000001E-4</v>
      </c>
      <c r="I128" s="145" t="s">
        <v>429</v>
      </c>
      <c r="J128" s="145" t="s">
        <v>429</v>
      </c>
      <c r="K128" s="145" t="s">
        <v>431</v>
      </c>
      <c r="L128" s="145" t="s">
        <v>429</v>
      </c>
      <c r="M128" s="145" t="s">
        <v>429</v>
      </c>
      <c r="N128" s="145" t="s">
        <v>429</v>
      </c>
      <c r="O128" s="145" t="s">
        <v>429</v>
      </c>
      <c r="P128" s="145" t="s">
        <v>429</v>
      </c>
      <c r="Q128" s="145" t="s">
        <v>429</v>
      </c>
      <c r="R128" s="145" t="s">
        <v>429</v>
      </c>
      <c r="S128" s="145" t="s">
        <v>429</v>
      </c>
      <c r="T128" s="145" t="s">
        <v>429</v>
      </c>
      <c r="U128" s="145" t="s">
        <v>429</v>
      </c>
      <c r="V128" s="145" t="s">
        <v>429</v>
      </c>
      <c r="W128" s="145" t="s">
        <v>429</v>
      </c>
      <c r="X128" s="145" t="s">
        <v>429</v>
      </c>
      <c r="Y128" s="145" t="s">
        <v>429</v>
      </c>
      <c r="Z128" s="145" t="s">
        <v>429</v>
      </c>
      <c r="AA128" s="145" t="s">
        <v>429</v>
      </c>
      <c r="AB128" s="145" t="s">
        <v>429</v>
      </c>
      <c r="AC128" s="145" t="s">
        <v>429</v>
      </c>
      <c r="AD128" s="145" t="s">
        <v>429</v>
      </c>
      <c r="AE128" s="60"/>
      <c r="AF128" s="26" t="s">
        <v>430</v>
      </c>
      <c r="AG128" s="26" t="s">
        <v>430</v>
      </c>
      <c r="AH128" s="26" t="s">
        <v>430</v>
      </c>
      <c r="AI128" s="26" t="s">
        <v>430</v>
      </c>
      <c r="AJ128" s="26" t="s">
        <v>430</v>
      </c>
      <c r="AK128" s="26" t="s">
        <v>430</v>
      </c>
      <c r="AL128" s="49" t="s">
        <v>469</v>
      </c>
    </row>
    <row r="129" spans="1:38" s="2" customFormat="1" ht="26.25" customHeight="1" thickBot="1" x14ac:dyDescent="0.3">
      <c r="A129" s="70" t="s">
        <v>289</v>
      </c>
      <c r="B129" s="74" t="s">
        <v>299</v>
      </c>
      <c r="C129" s="82" t="s">
        <v>300</v>
      </c>
      <c r="D129" s="72" t="s">
        <v>298</v>
      </c>
      <c r="E129" s="145" t="s">
        <v>434</v>
      </c>
      <c r="F129" s="145" t="s">
        <v>434</v>
      </c>
      <c r="G129" s="145" t="s">
        <v>434</v>
      </c>
      <c r="H129" s="145" t="s">
        <v>434</v>
      </c>
      <c r="I129" s="145" t="s">
        <v>434</v>
      </c>
      <c r="J129" s="145" t="s">
        <v>434</v>
      </c>
      <c r="K129" s="145" t="s">
        <v>434</v>
      </c>
      <c r="L129" s="145" t="s">
        <v>434</v>
      </c>
      <c r="M129" s="145" t="s">
        <v>434</v>
      </c>
      <c r="N129" s="145" t="s">
        <v>434</v>
      </c>
      <c r="O129" s="145" t="s">
        <v>434</v>
      </c>
      <c r="P129" s="145" t="s">
        <v>434</v>
      </c>
      <c r="Q129" s="145" t="s">
        <v>434</v>
      </c>
      <c r="R129" s="145" t="s">
        <v>434</v>
      </c>
      <c r="S129" s="145" t="s">
        <v>434</v>
      </c>
      <c r="T129" s="145" t="s">
        <v>434</v>
      </c>
      <c r="U129" s="145" t="s">
        <v>434</v>
      </c>
      <c r="V129" s="145" t="s">
        <v>434</v>
      </c>
      <c r="W129" s="145" t="s">
        <v>434</v>
      </c>
      <c r="X129" s="145" t="s">
        <v>434</v>
      </c>
      <c r="Y129" s="145" t="s">
        <v>434</v>
      </c>
      <c r="Z129" s="145" t="s">
        <v>434</v>
      </c>
      <c r="AA129" s="145" t="s">
        <v>434</v>
      </c>
      <c r="AB129" s="145" t="s">
        <v>434</v>
      </c>
      <c r="AC129" s="145" t="s">
        <v>434</v>
      </c>
      <c r="AD129" s="145" t="s">
        <v>434</v>
      </c>
      <c r="AE129" s="60"/>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4" t="s">
        <v>302</v>
      </c>
      <c r="C130" s="88" t="s">
        <v>303</v>
      </c>
      <c r="D130" s="72" t="s">
        <v>298</v>
      </c>
      <c r="E130" s="145" t="s">
        <v>429</v>
      </c>
      <c r="F130" s="145" t="s">
        <v>429</v>
      </c>
      <c r="G130" s="145" t="s">
        <v>429</v>
      </c>
      <c r="H130" s="145" t="s">
        <v>429</v>
      </c>
      <c r="I130" s="145" t="s">
        <v>429</v>
      </c>
      <c r="J130" s="145" t="s">
        <v>429</v>
      </c>
      <c r="K130" s="145" t="s">
        <v>429</v>
      </c>
      <c r="L130" s="145" t="s">
        <v>429</v>
      </c>
      <c r="M130" s="145" t="s">
        <v>429</v>
      </c>
      <c r="N130" s="145" t="s">
        <v>429</v>
      </c>
      <c r="O130" s="145" t="s">
        <v>429</v>
      </c>
      <c r="P130" s="145" t="s">
        <v>429</v>
      </c>
      <c r="Q130" s="145" t="s">
        <v>429</v>
      </c>
      <c r="R130" s="145" t="s">
        <v>429</v>
      </c>
      <c r="S130" s="145" t="s">
        <v>429</v>
      </c>
      <c r="T130" s="145" t="s">
        <v>429</v>
      </c>
      <c r="U130" s="145" t="s">
        <v>429</v>
      </c>
      <c r="V130" s="145" t="s">
        <v>429</v>
      </c>
      <c r="W130" s="145" t="s">
        <v>429</v>
      </c>
      <c r="X130" s="145" t="s">
        <v>429</v>
      </c>
      <c r="Y130" s="145" t="s">
        <v>429</v>
      </c>
      <c r="Z130" s="145" t="s">
        <v>429</v>
      </c>
      <c r="AA130" s="145" t="s">
        <v>429</v>
      </c>
      <c r="AB130" s="145" t="s">
        <v>429</v>
      </c>
      <c r="AC130" s="145" t="s">
        <v>429</v>
      </c>
      <c r="AD130" s="145" t="s">
        <v>429</v>
      </c>
      <c r="AE130" s="60"/>
      <c r="AF130" s="26" t="s">
        <v>430</v>
      </c>
      <c r="AG130" s="26" t="s">
        <v>430</v>
      </c>
      <c r="AH130" s="26" t="s">
        <v>430</v>
      </c>
      <c r="AI130" s="26" t="s">
        <v>430</v>
      </c>
      <c r="AJ130" s="26" t="s">
        <v>430</v>
      </c>
      <c r="AK130" s="26" t="s">
        <v>430</v>
      </c>
      <c r="AL130" s="49" t="s">
        <v>301</v>
      </c>
    </row>
    <row r="131" spans="1:38" s="2" customFormat="1" ht="26.25" customHeight="1" thickBot="1" x14ac:dyDescent="0.3">
      <c r="A131" s="70" t="s">
        <v>289</v>
      </c>
      <c r="B131" s="74" t="s">
        <v>304</v>
      </c>
      <c r="C131" s="82" t="s">
        <v>305</v>
      </c>
      <c r="D131" s="72" t="s">
        <v>298</v>
      </c>
      <c r="E131" s="145" t="s">
        <v>429</v>
      </c>
      <c r="F131" s="145" t="s">
        <v>429</v>
      </c>
      <c r="G131" s="145" t="s">
        <v>429</v>
      </c>
      <c r="H131" s="145" t="s">
        <v>429</v>
      </c>
      <c r="I131" s="145" t="s">
        <v>429</v>
      </c>
      <c r="J131" s="145" t="s">
        <v>429</v>
      </c>
      <c r="K131" s="145" t="s">
        <v>429</v>
      </c>
      <c r="L131" s="145" t="s">
        <v>429</v>
      </c>
      <c r="M131" s="145" t="s">
        <v>429</v>
      </c>
      <c r="N131" s="145" t="s">
        <v>429</v>
      </c>
      <c r="O131" s="145" t="s">
        <v>429</v>
      </c>
      <c r="P131" s="145" t="s">
        <v>429</v>
      </c>
      <c r="Q131" s="145" t="s">
        <v>429</v>
      </c>
      <c r="R131" s="145" t="s">
        <v>429</v>
      </c>
      <c r="S131" s="145" t="s">
        <v>429</v>
      </c>
      <c r="T131" s="145" t="s">
        <v>429</v>
      </c>
      <c r="U131" s="145" t="s">
        <v>429</v>
      </c>
      <c r="V131" s="145" t="s">
        <v>429</v>
      </c>
      <c r="W131" s="145" t="s">
        <v>429</v>
      </c>
      <c r="X131" s="145" t="s">
        <v>429</v>
      </c>
      <c r="Y131" s="145" t="s">
        <v>429</v>
      </c>
      <c r="Z131" s="145" t="s">
        <v>429</v>
      </c>
      <c r="AA131" s="145" t="s">
        <v>429</v>
      </c>
      <c r="AB131" s="145" t="s">
        <v>429</v>
      </c>
      <c r="AC131" s="145" t="s">
        <v>429</v>
      </c>
      <c r="AD131" s="145" t="s">
        <v>429</v>
      </c>
      <c r="AE131" s="60"/>
      <c r="AF131" s="26" t="s">
        <v>430</v>
      </c>
      <c r="AG131" s="26" t="s">
        <v>430</v>
      </c>
      <c r="AH131" s="26" t="s">
        <v>430</v>
      </c>
      <c r="AI131" s="26" t="s">
        <v>430</v>
      </c>
      <c r="AJ131" s="26" t="s">
        <v>430</v>
      </c>
      <c r="AK131" s="26" t="s">
        <v>430</v>
      </c>
      <c r="AL131" s="49" t="s">
        <v>301</v>
      </c>
    </row>
    <row r="132" spans="1:38" s="2" customFormat="1" ht="26.25" customHeight="1" thickBot="1" x14ac:dyDescent="0.3">
      <c r="A132" s="70" t="s">
        <v>289</v>
      </c>
      <c r="B132" s="74" t="s">
        <v>306</v>
      </c>
      <c r="C132" s="82" t="s">
        <v>307</v>
      </c>
      <c r="D132" s="72" t="s">
        <v>298</v>
      </c>
      <c r="E132" s="145" t="s">
        <v>434</v>
      </c>
      <c r="F132" s="145" t="s">
        <v>434</v>
      </c>
      <c r="G132" s="145" t="s">
        <v>434</v>
      </c>
      <c r="H132" s="145" t="s">
        <v>434</v>
      </c>
      <c r="I132" s="145" t="s">
        <v>434</v>
      </c>
      <c r="J132" s="145" t="s">
        <v>434</v>
      </c>
      <c r="K132" s="145" t="s">
        <v>434</v>
      </c>
      <c r="L132" s="145" t="s">
        <v>434</v>
      </c>
      <c r="M132" s="145" t="s">
        <v>434</v>
      </c>
      <c r="N132" s="145" t="s">
        <v>434</v>
      </c>
      <c r="O132" s="145" t="s">
        <v>434</v>
      </c>
      <c r="P132" s="145" t="s">
        <v>434</v>
      </c>
      <c r="Q132" s="145" t="s">
        <v>434</v>
      </c>
      <c r="R132" s="145" t="s">
        <v>434</v>
      </c>
      <c r="S132" s="145" t="s">
        <v>434</v>
      </c>
      <c r="T132" s="145" t="s">
        <v>434</v>
      </c>
      <c r="U132" s="145" t="s">
        <v>434</v>
      </c>
      <c r="V132" s="145" t="s">
        <v>434</v>
      </c>
      <c r="W132" s="145" t="s">
        <v>434</v>
      </c>
      <c r="X132" s="145" t="s">
        <v>434</v>
      </c>
      <c r="Y132" s="145" t="s">
        <v>434</v>
      </c>
      <c r="Z132" s="145" t="s">
        <v>434</v>
      </c>
      <c r="AA132" s="145" t="s">
        <v>434</v>
      </c>
      <c r="AB132" s="145" t="s">
        <v>434</v>
      </c>
      <c r="AC132" s="145" t="s">
        <v>434</v>
      </c>
      <c r="AD132" s="145" t="s">
        <v>434</v>
      </c>
      <c r="AE132" s="60"/>
      <c r="AF132" s="26" t="s">
        <v>434</v>
      </c>
      <c r="AG132" s="26" t="s">
        <v>434</v>
      </c>
      <c r="AH132" s="26" t="s">
        <v>434</v>
      </c>
      <c r="AI132" s="26" t="s">
        <v>434</v>
      </c>
      <c r="AJ132" s="26" t="s">
        <v>434</v>
      </c>
      <c r="AK132" s="26" t="s">
        <v>434</v>
      </c>
      <c r="AL132" s="49" t="s">
        <v>443</v>
      </c>
    </row>
    <row r="133" spans="1:38" s="2" customFormat="1" ht="26.25" customHeight="1" thickBot="1" x14ac:dyDescent="0.3">
      <c r="A133" s="70" t="s">
        <v>289</v>
      </c>
      <c r="B133" s="74" t="s">
        <v>308</v>
      </c>
      <c r="C133" s="82" t="s">
        <v>309</v>
      </c>
      <c r="D133" s="72" t="s">
        <v>298</v>
      </c>
      <c r="E133" s="145" t="s">
        <v>429</v>
      </c>
      <c r="F133" s="145" t="s">
        <v>429</v>
      </c>
      <c r="G133" s="145" t="s">
        <v>429</v>
      </c>
      <c r="H133" s="145" t="s">
        <v>430</v>
      </c>
      <c r="I133" s="145" t="s">
        <v>429</v>
      </c>
      <c r="J133" s="145" t="s">
        <v>429</v>
      </c>
      <c r="K133" s="145" t="s">
        <v>429</v>
      </c>
      <c r="L133" s="145" t="s">
        <v>429</v>
      </c>
      <c r="M133" s="145" t="s">
        <v>429</v>
      </c>
      <c r="N133" s="145" t="s">
        <v>429</v>
      </c>
      <c r="O133" s="145" t="s">
        <v>429</v>
      </c>
      <c r="P133" s="145" t="s">
        <v>429</v>
      </c>
      <c r="Q133" s="145" t="s">
        <v>429</v>
      </c>
      <c r="R133" s="145" t="s">
        <v>429</v>
      </c>
      <c r="S133" s="145" t="s">
        <v>429</v>
      </c>
      <c r="T133" s="145" t="s">
        <v>429</v>
      </c>
      <c r="U133" s="145" t="s">
        <v>429</v>
      </c>
      <c r="V133" s="145" t="s">
        <v>429</v>
      </c>
      <c r="W133" s="145" t="s">
        <v>429</v>
      </c>
      <c r="X133" s="145" t="s">
        <v>429</v>
      </c>
      <c r="Y133" s="145" t="s">
        <v>429</v>
      </c>
      <c r="Z133" s="145" t="s">
        <v>429</v>
      </c>
      <c r="AA133" s="145" t="s">
        <v>429</v>
      </c>
      <c r="AB133" s="145" t="s">
        <v>429</v>
      </c>
      <c r="AC133" s="145" t="s">
        <v>429</v>
      </c>
      <c r="AD133" s="145" t="s">
        <v>429</v>
      </c>
      <c r="AE133" s="60"/>
      <c r="AF133" s="26" t="s">
        <v>430</v>
      </c>
      <c r="AG133" s="26" t="s">
        <v>430</v>
      </c>
      <c r="AH133" s="26" t="s">
        <v>430</v>
      </c>
      <c r="AI133" s="26" t="s">
        <v>430</v>
      </c>
      <c r="AJ133" s="26" t="s">
        <v>430</v>
      </c>
      <c r="AK133" s="26" t="s">
        <v>430</v>
      </c>
      <c r="AL133" s="49" t="s">
        <v>470</v>
      </c>
    </row>
    <row r="134" spans="1:38" s="2" customFormat="1" ht="26.25" customHeight="1" thickBot="1" x14ac:dyDescent="0.3">
      <c r="A134" s="70" t="s">
        <v>289</v>
      </c>
      <c r="B134" s="74" t="s">
        <v>310</v>
      </c>
      <c r="C134" s="71" t="s">
        <v>311</v>
      </c>
      <c r="D134" s="72" t="s">
        <v>298</v>
      </c>
      <c r="E134" s="145" t="s">
        <v>434</v>
      </c>
      <c r="F134" s="145" t="s">
        <v>434</v>
      </c>
      <c r="G134" s="145" t="s">
        <v>434</v>
      </c>
      <c r="H134" s="145" t="s">
        <v>434</v>
      </c>
      <c r="I134" s="145" t="s">
        <v>434</v>
      </c>
      <c r="J134" s="145" t="s">
        <v>434</v>
      </c>
      <c r="K134" s="145" t="s">
        <v>434</v>
      </c>
      <c r="L134" s="145" t="s">
        <v>434</v>
      </c>
      <c r="M134" s="145" t="s">
        <v>434</v>
      </c>
      <c r="N134" s="145" t="s">
        <v>434</v>
      </c>
      <c r="O134" s="145" t="s">
        <v>434</v>
      </c>
      <c r="P134" s="145" t="s">
        <v>434</v>
      </c>
      <c r="Q134" s="145" t="s">
        <v>434</v>
      </c>
      <c r="R134" s="145" t="s">
        <v>434</v>
      </c>
      <c r="S134" s="145" t="s">
        <v>434</v>
      </c>
      <c r="T134" s="145" t="s">
        <v>434</v>
      </c>
      <c r="U134" s="145" t="s">
        <v>434</v>
      </c>
      <c r="V134" s="145" t="s">
        <v>434</v>
      </c>
      <c r="W134" s="145" t="s">
        <v>434</v>
      </c>
      <c r="X134" s="145" t="s">
        <v>434</v>
      </c>
      <c r="Y134" s="145" t="s">
        <v>434</v>
      </c>
      <c r="Z134" s="145" t="s">
        <v>434</v>
      </c>
      <c r="AA134" s="145" t="s">
        <v>434</v>
      </c>
      <c r="AB134" s="145" t="s">
        <v>434</v>
      </c>
      <c r="AC134" s="145" t="s">
        <v>434</v>
      </c>
      <c r="AD134" s="145" t="s">
        <v>434</v>
      </c>
      <c r="AE134" s="60"/>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1" t="s">
        <v>313</v>
      </c>
      <c r="D135" s="72"/>
      <c r="E135" s="145" t="s">
        <v>434</v>
      </c>
      <c r="F135" s="145" t="s">
        <v>434</v>
      </c>
      <c r="G135" s="145" t="s">
        <v>434</v>
      </c>
      <c r="H135" s="145" t="s">
        <v>434</v>
      </c>
      <c r="I135" s="145" t="s">
        <v>434</v>
      </c>
      <c r="J135" s="145" t="s">
        <v>434</v>
      </c>
      <c r="K135" s="145" t="s">
        <v>434</v>
      </c>
      <c r="L135" s="145" t="s">
        <v>434</v>
      </c>
      <c r="M135" s="145" t="s">
        <v>434</v>
      </c>
      <c r="N135" s="145" t="s">
        <v>434</v>
      </c>
      <c r="O135" s="145" t="s">
        <v>434</v>
      </c>
      <c r="P135" s="145" t="s">
        <v>434</v>
      </c>
      <c r="Q135" s="145" t="s">
        <v>434</v>
      </c>
      <c r="R135" s="145" t="s">
        <v>434</v>
      </c>
      <c r="S135" s="145" t="s">
        <v>434</v>
      </c>
      <c r="T135" s="145" t="s">
        <v>434</v>
      </c>
      <c r="U135" s="145" t="s">
        <v>434</v>
      </c>
      <c r="V135" s="145" t="s">
        <v>434</v>
      </c>
      <c r="W135" s="145" t="s">
        <v>434</v>
      </c>
      <c r="X135" s="145" t="s">
        <v>434</v>
      </c>
      <c r="Y135" s="145" t="s">
        <v>434</v>
      </c>
      <c r="Z135" s="145" t="s">
        <v>434</v>
      </c>
      <c r="AA135" s="145" t="s">
        <v>434</v>
      </c>
      <c r="AB135" s="145" t="s">
        <v>434</v>
      </c>
      <c r="AC135" s="145" t="s">
        <v>434</v>
      </c>
      <c r="AD135" s="145" t="s">
        <v>434</v>
      </c>
      <c r="AE135" s="60"/>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1" t="s">
        <v>315</v>
      </c>
      <c r="D136" s="72"/>
      <c r="E136" s="145" t="s">
        <v>430</v>
      </c>
      <c r="F136" s="145" t="s">
        <v>429</v>
      </c>
      <c r="G136" s="145" t="s">
        <v>430</v>
      </c>
      <c r="H136" s="145" t="s">
        <v>429</v>
      </c>
      <c r="I136" s="145" t="s">
        <v>430</v>
      </c>
      <c r="J136" s="145" t="s">
        <v>430</v>
      </c>
      <c r="K136" s="145" t="s">
        <v>430</v>
      </c>
      <c r="L136" s="145" t="s">
        <v>430</v>
      </c>
      <c r="M136" s="145" t="s">
        <v>430</v>
      </c>
      <c r="N136" s="145" t="s">
        <v>430</v>
      </c>
      <c r="O136" s="145" t="s">
        <v>430</v>
      </c>
      <c r="P136" s="145" t="s">
        <v>430</v>
      </c>
      <c r="Q136" s="145" t="s">
        <v>430</v>
      </c>
      <c r="R136" s="145" t="s">
        <v>430</v>
      </c>
      <c r="S136" s="145" t="s">
        <v>430</v>
      </c>
      <c r="T136" s="145" t="s">
        <v>430</v>
      </c>
      <c r="U136" s="145" t="s">
        <v>430</v>
      </c>
      <c r="V136" s="145" t="s">
        <v>430</v>
      </c>
      <c r="W136" s="145" t="s">
        <v>430</v>
      </c>
      <c r="X136" s="145" t="s">
        <v>430</v>
      </c>
      <c r="Y136" s="145" t="s">
        <v>430</v>
      </c>
      <c r="Z136" s="145" t="s">
        <v>430</v>
      </c>
      <c r="AA136" s="145" t="s">
        <v>430</v>
      </c>
      <c r="AB136" s="145" t="s">
        <v>430</v>
      </c>
      <c r="AC136" s="145" t="s">
        <v>430</v>
      </c>
      <c r="AD136" s="145" t="s">
        <v>430</v>
      </c>
      <c r="AE136" s="60"/>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1" t="s">
        <v>317</v>
      </c>
      <c r="D137" s="72"/>
      <c r="E137" s="145" t="s">
        <v>430</v>
      </c>
      <c r="F137" s="145" t="s">
        <v>429</v>
      </c>
      <c r="G137" s="145" t="s">
        <v>430</v>
      </c>
      <c r="H137" s="145" t="s">
        <v>430</v>
      </c>
      <c r="I137" s="145" t="s">
        <v>430</v>
      </c>
      <c r="J137" s="145" t="s">
        <v>430</v>
      </c>
      <c r="K137" s="145" t="s">
        <v>430</v>
      </c>
      <c r="L137" s="145" t="s">
        <v>430</v>
      </c>
      <c r="M137" s="145" t="s">
        <v>430</v>
      </c>
      <c r="N137" s="145" t="s">
        <v>430</v>
      </c>
      <c r="O137" s="145" t="s">
        <v>430</v>
      </c>
      <c r="P137" s="145" t="s">
        <v>430</v>
      </c>
      <c r="Q137" s="145" t="s">
        <v>430</v>
      </c>
      <c r="R137" s="145" t="s">
        <v>430</v>
      </c>
      <c r="S137" s="145" t="s">
        <v>430</v>
      </c>
      <c r="T137" s="145" t="s">
        <v>430</v>
      </c>
      <c r="U137" s="145" t="s">
        <v>430</v>
      </c>
      <c r="V137" s="145" t="s">
        <v>430</v>
      </c>
      <c r="W137" s="145" t="s">
        <v>430</v>
      </c>
      <c r="X137" s="145" t="s">
        <v>430</v>
      </c>
      <c r="Y137" s="145" t="s">
        <v>430</v>
      </c>
      <c r="Z137" s="145" t="s">
        <v>430</v>
      </c>
      <c r="AA137" s="145" t="s">
        <v>430</v>
      </c>
      <c r="AB137" s="145" t="s">
        <v>430</v>
      </c>
      <c r="AC137" s="145" t="s">
        <v>430</v>
      </c>
      <c r="AD137" s="145" t="s">
        <v>430</v>
      </c>
      <c r="AE137" s="60"/>
      <c r="AF137" s="26" t="s">
        <v>430</v>
      </c>
      <c r="AG137" s="26" t="s">
        <v>430</v>
      </c>
      <c r="AH137" s="26" t="s">
        <v>430</v>
      </c>
      <c r="AI137" s="26" t="s">
        <v>430</v>
      </c>
      <c r="AJ137" s="26" t="s">
        <v>430</v>
      </c>
      <c r="AK137" s="26" t="s">
        <v>430</v>
      </c>
      <c r="AL137" s="49" t="s">
        <v>472</v>
      </c>
    </row>
    <row r="138" spans="1:38" s="2" customFormat="1" ht="26.25" customHeight="1" thickBot="1" x14ac:dyDescent="0.3">
      <c r="A138" s="74" t="s">
        <v>289</v>
      </c>
      <c r="B138" s="74" t="s">
        <v>318</v>
      </c>
      <c r="C138" s="76" t="s">
        <v>319</v>
      </c>
      <c r="D138" s="73"/>
      <c r="E138" s="145" t="s">
        <v>434</v>
      </c>
      <c r="F138" s="145" t="s">
        <v>434</v>
      </c>
      <c r="G138" s="145" t="s">
        <v>434</v>
      </c>
      <c r="H138" s="145" t="s">
        <v>434</v>
      </c>
      <c r="I138" s="145" t="s">
        <v>434</v>
      </c>
      <c r="J138" s="145" t="s">
        <v>434</v>
      </c>
      <c r="K138" s="145" t="s">
        <v>434</v>
      </c>
      <c r="L138" s="145" t="s">
        <v>434</v>
      </c>
      <c r="M138" s="145" t="s">
        <v>434</v>
      </c>
      <c r="N138" s="145" t="s">
        <v>434</v>
      </c>
      <c r="O138" s="145" t="s">
        <v>434</v>
      </c>
      <c r="P138" s="145" t="s">
        <v>434</v>
      </c>
      <c r="Q138" s="145" t="s">
        <v>434</v>
      </c>
      <c r="R138" s="145" t="s">
        <v>434</v>
      </c>
      <c r="S138" s="145" t="s">
        <v>434</v>
      </c>
      <c r="T138" s="145" t="s">
        <v>434</v>
      </c>
      <c r="U138" s="145" t="s">
        <v>434</v>
      </c>
      <c r="V138" s="145" t="s">
        <v>434</v>
      </c>
      <c r="W138" s="145" t="s">
        <v>434</v>
      </c>
      <c r="X138" s="145" t="s">
        <v>434</v>
      </c>
      <c r="Y138" s="145" t="s">
        <v>434</v>
      </c>
      <c r="Z138" s="145" t="s">
        <v>434</v>
      </c>
      <c r="AA138" s="145" t="s">
        <v>434</v>
      </c>
      <c r="AB138" s="145" t="s">
        <v>434</v>
      </c>
      <c r="AC138" s="145" t="s">
        <v>434</v>
      </c>
      <c r="AD138" s="145" t="s">
        <v>434</v>
      </c>
      <c r="AE138" s="60"/>
      <c r="AF138" s="26" t="s">
        <v>434</v>
      </c>
      <c r="AG138" s="26" t="s">
        <v>434</v>
      </c>
      <c r="AH138" s="26" t="s">
        <v>434</v>
      </c>
      <c r="AI138" s="26" t="s">
        <v>434</v>
      </c>
      <c r="AJ138" s="26" t="s">
        <v>434</v>
      </c>
      <c r="AK138" s="26" t="s">
        <v>434</v>
      </c>
      <c r="AL138" s="49" t="s">
        <v>471</v>
      </c>
    </row>
    <row r="139" spans="1:38" s="2" customFormat="1" ht="26.25" customHeight="1" thickBot="1" x14ac:dyDescent="0.3">
      <c r="A139" s="74" t="s">
        <v>289</v>
      </c>
      <c r="B139" s="74" t="s">
        <v>320</v>
      </c>
      <c r="C139" s="76" t="s">
        <v>473</v>
      </c>
      <c r="D139" s="73" t="s">
        <v>321</v>
      </c>
      <c r="E139" s="145" t="s">
        <v>430</v>
      </c>
      <c r="F139" s="145" t="s">
        <v>430</v>
      </c>
      <c r="G139" s="145" t="s">
        <v>430</v>
      </c>
      <c r="H139" s="145">
        <v>0.1879688533333333</v>
      </c>
      <c r="I139" s="145" t="s">
        <v>429</v>
      </c>
      <c r="J139" s="145" t="s">
        <v>429</v>
      </c>
      <c r="K139" s="145" t="s">
        <v>429</v>
      </c>
      <c r="L139" s="145" t="s">
        <v>429</v>
      </c>
      <c r="M139" s="145" t="s">
        <v>430</v>
      </c>
      <c r="N139" s="145" t="s">
        <v>429</v>
      </c>
      <c r="O139" s="145" t="s">
        <v>429</v>
      </c>
      <c r="P139" s="145" t="s">
        <v>429</v>
      </c>
      <c r="Q139" s="145" t="s">
        <v>429</v>
      </c>
      <c r="R139" s="145" t="s">
        <v>429</v>
      </c>
      <c r="S139" s="145" t="s">
        <v>429</v>
      </c>
      <c r="T139" s="145" t="s">
        <v>430</v>
      </c>
      <c r="U139" s="145" t="s">
        <v>430</v>
      </c>
      <c r="V139" s="145" t="s">
        <v>430</v>
      </c>
      <c r="W139" s="145" t="s">
        <v>429</v>
      </c>
      <c r="X139" s="145" t="s">
        <v>430</v>
      </c>
      <c r="Y139" s="145" t="s">
        <v>430</v>
      </c>
      <c r="Z139" s="145" t="s">
        <v>430</v>
      </c>
      <c r="AA139" s="145" t="s">
        <v>430</v>
      </c>
      <c r="AB139" s="145" t="s">
        <v>430</v>
      </c>
      <c r="AC139" s="145" t="s">
        <v>430</v>
      </c>
      <c r="AD139" s="145" t="s">
        <v>430</v>
      </c>
      <c r="AE139" s="60"/>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4" t="s">
        <v>323</v>
      </c>
      <c r="C140" s="71" t="s">
        <v>474</v>
      </c>
      <c r="D140" s="72"/>
      <c r="E140" s="145" t="s">
        <v>457</v>
      </c>
      <c r="F140" s="145" t="s">
        <v>457</v>
      </c>
      <c r="G140" s="145" t="s">
        <v>457</v>
      </c>
      <c r="H140" s="145" t="s">
        <v>457</v>
      </c>
      <c r="I140" s="145" t="s">
        <v>457</v>
      </c>
      <c r="J140" s="145" t="s">
        <v>457</v>
      </c>
      <c r="K140" s="145" t="s">
        <v>457</v>
      </c>
      <c r="L140" s="145" t="s">
        <v>457</v>
      </c>
      <c r="M140" s="145" t="s">
        <v>457</v>
      </c>
      <c r="N140" s="145" t="s">
        <v>457</v>
      </c>
      <c r="O140" s="145" t="s">
        <v>457</v>
      </c>
      <c r="P140" s="145" t="s">
        <v>457</v>
      </c>
      <c r="Q140" s="145" t="s">
        <v>457</v>
      </c>
      <c r="R140" s="145" t="s">
        <v>457</v>
      </c>
      <c r="S140" s="145" t="s">
        <v>457</v>
      </c>
      <c r="T140" s="145" t="s">
        <v>457</v>
      </c>
      <c r="U140" s="145" t="s">
        <v>457</v>
      </c>
      <c r="V140" s="145" t="s">
        <v>457</v>
      </c>
      <c r="W140" s="145" t="s">
        <v>457</v>
      </c>
      <c r="X140" s="145" t="s">
        <v>457</v>
      </c>
      <c r="Y140" s="145" t="s">
        <v>457</v>
      </c>
      <c r="Z140" s="145" t="s">
        <v>457</v>
      </c>
      <c r="AA140" s="145" t="s">
        <v>457</v>
      </c>
      <c r="AB140" s="145" t="s">
        <v>457</v>
      </c>
      <c r="AC140" s="145" t="s">
        <v>457</v>
      </c>
      <c r="AD140" s="145" t="s">
        <v>457</v>
      </c>
      <c r="AE140" s="60"/>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SUM(E14:E140)</f>
        <v>273.17627009020686</v>
      </c>
      <c r="F141" s="20" t="s">
        <v>429</v>
      </c>
      <c r="G141" s="20">
        <f t="shared" ref="G141:H141" si="0">SUM(G14:G140)</f>
        <v>372.24041770086802</v>
      </c>
      <c r="H141" s="20">
        <f t="shared" si="0"/>
        <v>37.200703633594088</v>
      </c>
      <c r="I141" s="20" t="s">
        <v>429</v>
      </c>
      <c r="J141" s="20" t="s">
        <v>429</v>
      </c>
      <c r="K141" s="20" t="s">
        <v>429</v>
      </c>
      <c r="L141" s="20" t="s">
        <v>429</v>
      </c>
      <c r="M141" s="20" t="s">
        <v>429</v>
      </c>
      <c r="N141" s="20" t="s">
        <v>429</v>
      </c>
      <c r="O141" s="20" t="s">
        <v>429</v>
      </c>
      <c r="P141" s="20" t="s">
        <v>429</v>
      </c>
      <c r="Q141" s="20" t="s">
        <v>429</v>
      </c>
      <c r="R141" s="20" t="s">
        <v>429</v>
      </c>
      <c r="S141" s="20" t="s">
        <v>429</v>
      </c>
      <c r="T141" s="20" t="s">
        <v>429</v>
      </c>
      <c r="U141" s="20" t="s">
        <v>429</v>
      </c>
      <c r="V141" s="20" t="s">
        <v>429</v>
      </c>
      <c r="W141" s="20" t="s">
        <v>429</v>
      </c>
      <c r="X141" s="20" t="s">
        <v>429</v>
      </c>
      <c r="Y141" s="20" t="s">
        <v>429</v>
      </c>
      <c r="Z141" s="20" t="s">
        <v>429</v>
      </c>
      <c r="AA141" s="20" t="s">
        <v>429</v>
      </c>
      <c r="AB141" s="20" t="s">
        <v>429</v>
      </c>
      <c r="AC141" s="20" t="s">
        <v>429</v>
      </c>
      <c r="AD141" s="20" t="s">
        <v>429</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273.17627009020686</v>
      </c>
      <c r="F152" s="14">
        <f t="shared" ref="F152:AD152" si="1">SUM(F$141, F$151, IF(AND(ISNUMBER(SEARCH($B$4,"AT|BE|CH|GB|IE|LT|LU|NL")),SUM(F$143:F$149)&gt;0),SUM(F$143:F$149)-SUM(F$27:F$33),0))</f>
        <v>0</v>
      </c>
      <c r="G152" s="14">
        <f t="shared" si="1"/>
        <v>372.24041770086802</v>
      </c>
      <c r="H152" s="14">
        <f t="shared" si="1"/>
        <v>37.200703633594088</v>
      </c>
      <c r="I152" s="14">
        <f t="shared" si="1"/>
        <v>0</v>
      </c>
      <c r="J152" s="14">
        <f t="shared" si="1"/>
        <v>0</v>
      </c>
      <c r="K152" s="14">
        <f t="shared" si="1"/>
        <v>0</v>
      </c>
      <c r="L152" s="14">
        <f t="shared" si="1"/>
        <v>0</v>
      </c>
      <c r="M152" s="14">
        <f t="shared" si="1"/>
        <v>0</v>
      </c>
      <c r="N152" s="14">
        <f t="shared" si="1"/>
        <v>0</v>
      </c>
      <c r="O152" s="14">
        <f t="shared" si="1"/>
        <v>0</v>
      </c>
      <c r="P152" s="14">
        <f t="shared" si="1"/>
        <v>0</v>
      </c>
      <c r="Q152" s="14">
        <f t="shared" si="1"/>
        <v>0</v>
      </c>
      <c r="R152" s="14">
        <f t="shared" si="1"/>
        <v>0</v>
      </c>
      <c r="S152" s="14">
        <f t="shared" si="1"/>
        <v>0</v>
      </c>
      <c r="T152" s="14">
        <f t="shared" si="1"/>
        <v>0</v>
      </c>
      <c r="U152" s="14">
        <f t="shared" si="1"/>
        <v>0</v>
      </c>
      <c r="V152" s="14">
        <f t="shared" si="1"/>
        <v>0</v>
      </c>
      <c r="W152" s="14">
        <f t="shared" si="1"/>
        <v>0</v>
      </c>
      <c r="X152" s="14">
        <f t="shared" si="1"/>
        <v>0</v>
      </c>
      <c r="Y152" s="14">
        <f t="shared" si="1"/>
        <v>0</v>
      </c>
      <c r="Z152" s="14">
        <f t="shared" si="1"/>
        <v>0</v>
      </c>
      <c r="AA152" s="14">
        <f t="shared" si="1"/>
        <v>0</v>
      </c>
      <c r="AB152" s="14">
        <f t="shared" si="1"/>
        <v>0</v>
      </c>
      <c r="AC152" s="14">
        <f t="shared" si="1"/>
        <v>0</v>
      </c>
      <c r="AD152" s="14">
        <f t="shared" si="1"/>
        <v>0</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273.17627009020686</v>
      </c>
      <c r="F154" s="14">
        <f>SUM(F$141, F$153, -1 * IF(OR($B$6=2005,$B$6&gt;=2020),SUM(F$99:F$122),0), IF(AND(ISNUMBER(SEARCH($B$4,"AT|BE|CH|GB|IE|LT|LU|NL")),SUM(F$143:F$149)&gt;0),SUM(F$143:F$149)-SUM(F$27:F$33),0))</f>
        <v>0</v>
      </c>
      <c r="G154" s="14">
        <f>SUM(G$141, G$153, IF(AND(ISNUMBER(SEARCH($B$4,"AT|BE|CH|GB|IE|LT|LU|NL")),SUM(G$143:G$149)&gt;0),SUM(G$143:G$149)-SUM(G$27:G$33),0))</f>
        <v>372.24041770086802</v>
      </c>
      <c r="H154" s="14">
        <f>SUM(H$141, H$153, IF(AND(ISNUMBER(SEARCH($B$4,"AT|BE|CH|GB|IE|LT|LU|NL")),SUM(H$143:H$149)&gt;0),SUM(H$143:H$149)-SUM(H$27:H$33),0))</f>
        <v>37.200703633594088</v>
      </c>
      <c r="I154" s="14">
        <f t="shared" ref="I154:AD154" si="2">SUM(I$141, I$153, IF(AND(ISNUMBER(SEARCH($B$4,"AT|BE|CH|GB|IE|LT|LU|NL")),SUM(I$143:I$149)&gt;0),SUM(I$143:I$149)-SUM(I$27:I$33),0))</f>
        <v>0</v>
      </c>
      <c r="J154" s="14">
        <f t="shared" si="2"/>
        <v>0</v>
      </c>
      <c r="K154" s="14">
        <f t="shared" si="2"/>
        <v>0</v>
      </c>
      <c r="L154" s="14">
        <f t="shared" si="2"/>
        <v>0</v>
      </c>
      <c r="M154" s="14">
        <f t="shared" si="2"/>
        <v>0</v>
      </c>
      <c r="N154" s="14">
        <f t="shared" si="2"/>
        <v>0</v>
      </c>
      <c r="O154" s="14">
        <f t="shared" si="2"/>
        <v>0</v>
      </c>
      <c r="P154" s="14">
        <f t="shared" si="2"/>
        <v>0</v>
      </c>
      <c r="Q154" s="14">
        <f t="shared" si="2"/>
        <v>0</v>
      </c>
      <c r="R154" s="14">
        <f t="shared" si="2"/>
        <v>0</v>
      </c>
      <c r="S154" s="14">
        <f t="shared" si="2"/>
        <v>0</v>
      </c>
      <c r="T154" s="14">
        <f t="shared" si="2"/>
        <v>0</v>
      </c>
      <c r="U154" s="14">
        <f t="shared" si="2"/>
        <v>0</v>
      </c>
      <c r="V154" s="14">
        <f t="shared" si="2"/>
        <v>0</v>
      </c>
      <c r="W154" s="14">
        <f t="shared" si="2"/>
        <v>0</v>
      </c>
      <c r="X154" s="14">
        <f t="shared" si="2"/>
        <v>0</v>
      </c>
      <c r="Y154" s="14">
        <f t="shared" si="2"/>
        <v>0</v>
      </c>
      <c r="Z154" s="14">
        <f t="shared" si="2"/>
        <v>0</v>
      </c>
      <c r="AA154" s="14">
        <f t="shared" si="2"/>
        <v>0</v>
      </c>
      <c r="AB154" s="14">
        <f t="shared" si="2"/>
        <v>0</v>
      </c>
      <c r="AC154" s="14">
        <f t="shared" si="2"/>
        <v>0</v>
      </c>
      <c r="AD154" s="14">
        <f t="shared" si="2"/>
        <v>0</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1.57651249269334</v>
      </c>
      <c r="F157" s="23">
        <v>3.2937850293771567E-2</v>
      </c>
      <c r="G157" s="23">
        <v>0.10922979413660998</v>
      </c>
      <c r="H157" s="23" t="s">
        <v>430</v>
      </c>
      <c r="I157" s="23">
        <v>2.3809207919537785E-2</v>
      </c>
      <c r="J157" s="23">
        <v>2.3809207919537785E-2</v>
      </c>
      <c r="K157" s="23">
        <v>2.3809207919537785E-2</v>
      </c>
      <c r="L157" s="23">
        <v>1.1847572211382693E-2</v>
      </c>
      <c r="M157" s="23">
        <v>0.34683274839253475</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5630.4017596190715</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0.57486378089953716</v>
      </c>
      <c r="F158" s="23">
        <v>6.3662611455547954E-2</v>
      </c>
      <c r="G158" s="23">
        <v>5.2287274922715225E-2</v>
      </c>
      <c r="H158" s="23" t="s">
        <v>430</v>
      </c>
      <c r="I158" s="23">
        <v>6.7825446112290194E-3</v>
      </c>
      <c r="J158" s="23">
        <v>6.7825446112290194E-3</v>
      </c>
      <c r="K158" s="23">
        <v>6.7825446112290194E-3</v>
      </c>
      <c r="L158" s="23">
        <v>3.3912723056145097E-3</v>
      </c>
      <c r="M158" s="23">
        <v>1.2593163568042156</v>
      </c>
      <c r="N158" s="23">
        <v>0.60417850093806291</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2739.8978418721254</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t="s">
        <v>429</v>
      </c>
      <c r="F159" s="23" t="s">
        <v>429</v>
      </c>
      <c r="G159" s="23" t="s">
        <v>429</v>
      </c>
      <c r="H159" s="23" t="s">
        <v>429</v>
      </c>
      <c r="I159" s="23" t="s">
        <v>429</v>
      </c>
      <c r="J159" s="23" t="s">
        <v>429</v>
      </c>
      <c r="K159" s="23" t="s">
        <v>429</v>
      </c>
      <c r="L159" s="23" t="s">
        <v>429</v>
      </c>
      <c r="M159" s="23" t="s">
        <v>429</v>
      </c>
      <c r="N159" s="23" t="s">
        <v>429</v>
      </c>
      <c r="O159" s="23" t="s">
        <v>429</v>
      </c>
      <c r="P159" s="23" t="s">
        <v>429</v>
      </c>
      <c r="Q159" s="23" t="s">
        <v>430</v>
      </c>
      <c r="R159" s="23" t="s">
        <v>430</v>
      </c>
      <c r="S159" s="23" t="s">
        <v>430</v>
      </c>
      <c r="T159" s="23" t="s">
        <v>430</v>
      </c>
      <c r="U159" s="23" t="s">
        <v>430</v>
      </c>
      <c r="V159" s="23" t="s">
        <v>430</v>
      </c>
      <c r="W159" s="23" t="s">
        <v>430</v>
      </c>
      <c r="X159" s="23" t="s">
        <v>431</v>
      </c>
      <c r="Y159" s="23" t="s">
        <v>431</v>
      </c>
      <c r="Z159" s="23" t="s">
        <v>431</v>
      </c>
      <c r="AA159" s="23" t="s">
        <v>431</v>
      </c>
      <c r="AB159" s="23" t="s">
        <v>429</v>
      </c>
      <c r="AC159" s="23" t="s">
        <v>430</v>
      </c>
      <c r="AD159" s="23" t="s">
        <v>430</v>
      </c>
      <c r="AE159" s="63"/>
      <c r="AF159" s="23" t="s">
        <v>430</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430</v>
      </c>
      <c r="F160" s="23" t="s">
        <v>430</v>
      </c>
      <c r="G160" s="23" t="s">
        <v>430</v>
      </c>
      <c r="H160" s="23" t="s">
        <v>430</v>
      </c>
      <c r="I160" s="23" t="s">
        <v>430</v>
      </c>
      <c r="J160" s="23" t="s">
        <v>430</v>
      </c>
      <c r="K160" s="23" t="s">
        <v>430</v>
      </c>
      <c r="L160" s="23" t="s">
        <v>430</v>
      </c>
      <c r="M160" s="23" t="s">
        <v>430</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94C92-8B90-44D1-ABF6-9A09BE55F3E6}">
  <sheetPr codeName="Tabelle8"/>
  <dimension ref="A1:AL170"/>
  <sheetViews>
    <sheetView zoomScale="70" zoomScaleNormal="70" workbookViewId="0">
      <pane xSplit="4" ySplit="13" topLeftCell="E104"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11.109375" style="5" customWidth="1"/>
    <col min="2" max="2" width="12.109375" style="5" customWidth="1"/>
    <col min="3" max="3" width="41.3320312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1984</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1984</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145">
        <v>88.552999999999997</v>
      </c>
      <c r="F14" s="145" t="s">
        <v>429</v>
      </c>
      <c r="G14" s="145">
        <v>356.46699999999998</v>
      </c>
      <c r="H14" s="145">
        <v>1E-3</v>
      </c>
      <c r="I14" s="145" t="s">
        <v>429</v>
      </c>
      <c r="J14" s="145" t="s">
        <v>429</v>
      </c>
      <c r="K14" s="145" t="s">
        <v>429</v>
      </c>
      <c r="L14" s="145" t="s">
        <v>429</v>
      </c>
      <c r="M14" s="145" t="s">
        <v>429</v>
      </c>
      <c r="N14" s="145" t="s">
        <v>429</v>
      </c>
      <c r="O14" s="145" t="s">
        <v>429</v>
      </c>
      <c r="P14" s="145" t="s">
        <v>429</v>
      </c>
      <c r="Q14" s="145" t="s">
        <v>429</v>
      </c>
      <c r="R14" s="145" t="s">
        <v>429</v>
      </c>
      <c r="S14" s="145" t="s">
        <v>429</v>
      </c>
      <c r="T14" s="145" t="s">
        <v>429</v>
      </c>
      <c r="U14" s="145" t="s">
        <v>429</v>
      </c>
      <c r="V14" s="145" t="s">
        <v>429</v>
      </c>
      <c r="W14" s="145" t="s">
        <v>429</v>
      </c>
      <c r="X14" s="145" t="s">
        <v>429</v>
      </c>
      <c r="Y14" s="145" t="s">
        <v>429</v>
      </c>
      <c r="Z14" s="145" t="s">
        <v>429</v>
      </c>
      <c r="AA14" s="145" t="s">
        <v>429</v>
      </c>
      <c r="AB14" s="145" t="s">
        <v>429</v>
      </c>
      <c r="AC14" s="145" t="s">
        <v>429</v>
      </c>
      <c r="AD14" s="145" t="s">
        <v>429</v>
      </c>
      <c r="AE14" s="60"/>
      <c r="AF14" s="26" t="s">
        <v>430</v>
      </c>
      <c r="AG14" s="26" t="s">
        <v>430</v>
      </c>
      <c r="AH14" s="26" t="s">
        <v>430</v>
      </c>
      <c r="AI14" s="26" t="s">
        <v>430</v>
      </c>
      <c r="AJ14" s="26" t="s">
        <v>430</v>
      </c>
      <c r="AK14" s="26" t="s">
        <v>430</v>
      </c>
      <c r="AL14" s="49" t="s">
        <v>50</v>
      </c>
    </row>
    <row r="15" spans="1:38" s="1" customFormat="1" ht="26.25" customHeight="1" thickBot="1" x14ac:dyDescent="0.3">
      <c r="A15" s="70" t="s">
        <v>54</v>
      </c>
      <c r="B15" s="70" t="s">
        <v>55</v>
      </c>
      <c r="C15" s="71" t="s">
        <v>56</v>
      </c>
      <c r="D15" s="72"/>
      <c r="E15" s="145" t="s">
        <v>431</v>
      </c>
      <c r="F15" s="145" t="s">
        <v>429</v>
      </c>
      <c r="G15" s="145" t="s">
        <v>431</v>
      </c>
      <c r="H15" s="145" t="s">
        <v>430</v>
      </c>
      <c r="I15" s="145" t="s">
        <v>429</v>
      </c>
      <c r="J15" s="145" t="s">
        <v>429</v>
      </c>
      <c r="K15" s="145" t="s">
        <v>429</v>
      </c>
      <c r="L15" s="145" t="s">
        <v>429</v>
      </c>
      <c r="M15" s="145" t="s">
        <v>429</v>
      </c>
      <c r="N15" s="145" t="s">
        <v>429</v>
      </c>
      <c r="O15" s="145" t="s">
        <v>429</v>
      </c>
      <c r="P15" s="145" t="s">
        <v>429</v>
      </c>
      <c r="Q15" s="145" t="s">
        <v>429</v>
      </c>
      <c r="R15" s="145" t="s">
        <v>429</v>
      </c>
      <c r="S15" s="145" t="s">
        <v>429</v>
      </c>
      <c r="T15" s="145" t="s">
        <v>429</v>
      </c>
      <c r="U15" s="145" t="s">
        <v>429</v>
      </c>
      <c r="V15" s="145" t="s">
        <v>429</v>
      </c>
      <c r="W15" s="145" t="s">
        <v>429</v>
      </c>
      <c r="X15" s="145" t="s">
        <v>429</v>
      </c>
      <c r="Y15" s="145" t="s">
        <v>429</v>
      </c>
      <c r="Z15" s="145" t="s">
        <v>429</v>
      </c>
      <c r="AA15" s="145" t="s">
        <v>429</v>
      </c>
      <c r="AB15" s="145" t="s">
        <v>429</v>
      </c>
      <c r="AC15" s="145" t="s">
        <v>430</v>
      </c>
      <c r="AD15" s="145" t="s">
        <v>430</v>
      </c>
      <c r="AE15" s="60"/>
      <c r="AF15" s="26" t="s">
        <v>430</v>
      </c>
      <c r="AG15" s="26" t="s">
        <v>430</v>
      </c>
      <c r="AH15" s="26" t="s">
        <v>430</v>
      </c>
      <c r="AI15" s="26" t="s">
        <v>430</v>
      </c>
      <c r="AJ15" s="26" t="s">
        <v>430</v>
      </c>
      <c r="AK15" s="26" t="s">
        <v>430</v>
      </c>
      <c r="AL15" s="49" t="s">
        <v>50</v>
      </c>
    </row>
    <row r="16" spans="1:38" s="1" customFormat="1" ht="26.25" customHeight="1" thickBot="1" x14ac:dyDescent="0.3">
      <c r="A16" s="70" t="s">
        <v>54</v>
      </c>
      <c r="B16" s="70" t="s">
        <v>57</v>
      </c>
      <c r="C16" s="71" t="s">
        <v>58</v>
      </c>
      <c r="D16" s="72"/>
      <c r="E16" s="145" t="s">
        <v>431</v>
      </c>
      <c r="F16" s="145" t="s">
        <v>429</v>
      </c>
      <c r="G16" s="145" t="s">
        <v>431</v>
      </c>
      <c r="H16" s="145" t="s">
        <v>430</v>
      </c>
      <c r="I16" s="145" t="s">
        <v>429</v>
      </c>
      <c r="J16" s="145" t="s">
        <v>429</v>
      </c>
      <c r="K16" s="145" t="s">
        <v>429</v>
      </c>
      <c r="L16" s="145" t="s">
        <v>429</v>
      </c>
      <c r="M16" s="145" t="s">
        <v>429</v>
      </c>
      <c r="N16" s="145" t="s">
        <v>429</v>
      </c>
      <c r="O16" s="145" t="s">
        <v>429</v>
      </c>
      <c r="P16" s="145" t="s">
        <v>429</v>
      </c>
      <c r="Q16" s="145" t="s">
        <v>429</v>
      </c>
      <c r="R16" s="145" t="s">
        <v>429</v>
      </c>
      <c r="S16" s="145" t="s">
        <v>429</v>
      </c>
      <c r="T16" s="145" t="s">
        <v>429</v>
      </c>
      <c r="U16" s="145" t="s">
        <v>429</v>
      </c>
      <c r="V16" s="145" t="s">
        <v>429</v>
      </c>
      <c r="W16" s="145" t="s">
        <v>429</v>
      </c>
      <c r="X16" s="145" t="s">
        <v>429</v>
      </c>
      <c r="Y16" s="145" t="s">
        <v>429</v>
      </c>
      <c r="Z16" s="145" t="s">
        <v>429</v>
      </c>
      <c r="AA16" s="145" t="s">
        <v>429</v>
      </c>
      <c r="AB16" s="145" t="s">
        <v>429</v>
      </c>
      <c r="AC16" s="145" t="s">
        <v>430</v>
      </c>
      <c r="AD16" s="145" t="s">
        <v>430</v>
      </c>
      <c r="AE16" s="60"/>
      <c r="AF16" s="26" t="s">
        <v>429</v>
      </c>
      <c r="AG16" s="26" t="s">
        <v>429</v>
      </c>
      <c r="AH16" s="26" t="s">
        <v>429</v>
      </c>
      <c r="AI16" s="26" t="s">
        <v>429</v>
      </c>
      <c r="AJ16" s="26" t="s">
        <v>429</v>
      </c>
      <c r="AK16" s="26" t="s">
        <v>429</v>
      </c>
      <c r="AL16" s="49" t="s">
        <v>50</v>
      </c>
    </row>
    <row r="17" spans="1:38" s="2" customFormat="1" ht="26.25" customHeight="1" thickBot="1" x14ac:dyDescent="0.3">
      <c r="A17" s="70" t="s">
        <v>54</v>
      </c>
      <c r="B17" s="70" t="s">
        <v>59</v>
      </c>
      <c r="C17" s="71" t="s">
        <v>60</v>
      </c>
      <c r="D17" s="72"/>
      <c r="E17" s="145" t="s">
        <v>431</v>
      </c>
      <c r="F17" s="145" t="s">
        <v>429</v>
      </c>
      <c r="G17" s="145" t="s">
        <v>431</v>
      </c>
      <c r="H17" s="145" t="s">
        <v>430</v>
      </c>
      <c r="I17" s="145" t="s">
        <v>429</v>
      </c>
      <c r="J17" s="145" t="s">
        <v>429</v>
      </c>
      <c r="K17" s="145" t="s">
        <v>429</v>
      </c>
      <c r="L17" s="145" t="s">
        <v>429</v>
      </c>
      <c r="M17" s="145" t="s">
        <v>429</v>
      </c>
      <c r="N17" s="145" t="s">
        <v>429</v>
      </c>
      <c r="O17" s="145" t="s">
        <v>429</v>
      </c>
      <c r="P17" s="145" t="s">
        <v>429</v>
      </c>
      <c r="Q17" s="145" t="s">
        <v>429</v>
      </c>
      <c r="R17" s="145" t="s">
        <v>429</v>
      </c>
      <c r="S17" s="145" t="s">
        <v>429</v>
      </c>
      <c r="T17" s="145" t="s">
        <v>429</v>
      </c>
      <c r="U17" s="145" t="s">
        <v>429</v>
      </c>
      <c r="V17" s="145" t="s">
        <v>429</v>
      </c>
      <c r="W17" s="145" t="s">
        <v>429</v>
      </c>
      <c r="X17" s="145" t="s">
        <v>429</v>
      </c>
      <c r="Y17" s="145" t="s">
        <v>429</v>
      </c>
      <c r="Z17" s="145" t="s">
        <v>429</v>
      </c>
      <c r="AA17" s="145" t="s">
        <v>429</v>
      </c>
      <c r="AB17" s="145" t="s">
        <v>429</v>
      </c>
      <c r="AC17" s="145" t="s">
        <v>429</v>
      </c>
      <c r="AD17" s="145" t="s">
        <v>430</v>
      </c>
      <c r="AE17" s="60"/>
      <c r="AF17" s="26" t="s">
        <v>430</v>
      </c>
      <c r="AG17" s="26" t="s">
        <v>430</v>
      </c>
      <c r="AH17" s="26" t="s">
        <v>430</v>
      </c>
      <c r="AI17" s="26" t="s">
        <v>430</v>
      </c>
      <c r="AJ17" s="26" t="s">
        <v>430</v>
      </c>
      <c r="AK17" s="26" t="s">
        <v>430</v>
      </c>
      <c r="AL17" s="49" t="s">
        <v>50</v>
      </c>
    </row>
    <row r="18" spans="1:38" s="2" customFormat="1" ht="26.25" customHeight="1" thickBot="1" x14ac:dyDescent="0.3">
      <c r="A18" s="70" t="s">
        <v>54</v>
      </c>
      <c r="B18" s="70" t="s">
        <v>61</v>
      </c>
      <c r="C18" s="71" t="s">
        <v>62</v>
      </c>
      <c r="D18" s="72"/>
      <c r="E18" s="145" t="s">
        <v>431</v>
      </c>
      <c r="F18" s="145" t="s">
        <v>429</v>
      </c>
      <c r="G18" s="145" t="s">
        <v>431</v>
      </c>
      <c r="H18" s="145" t="s">
        <v>430</v>
      </c>
      <c r="I18" s="145" t="s">
        <v>429</v>
      </c>
      <c r="J18" s="145" t="s">
        <v>429</v>
      </c>
      <c r="K18" s="145" t="s">
        <v>429</v>
      </c>
      <c r="L18" s="145" t="s">
        <v>429</v>
      </c>
      <c r="M18" s="145" t="s">
        <v>429</v>
      </c>
      <c r="N18" s="145" t="s">
        <v>429</v>
      </c>
      <c r="O18" s="145" t="s">
        <v>429</v>
      </c>
      <c r="P18" s="145" t="s">
        <v>429</v>
      </c>
      <c r="Q18" s="145" t="s">
        <v>429</v>
      </c>
      <c r="R18" s="145" t="s">
        <v>429</v>
      </c>
      <c r="S18" s="145" t="s">
        <v>429</v>
      </c>
      <c r="T18" s="145" t="s">
        <v>429</v>
      </c>
      <c r="U18" s="145" t="s">
        <v>429</v>
      </c>
      <c r="V18" s="145" t="s">
        <v>429</v>
      </c>
      <c r="W18" s="145" t="s">
        <v>429</v>
      </c>
      <c r="X18" s="145" t="s">
        <v>429</v>
      </c>
      <c r="Y18" s="145" t="s">
        <v>429</v>
      </c>
      <c r="Z18" s="145" t="s">
        <v>429</v>
      </c>
      <c r="AA18" s="145" t="s">
        <v>429</v>
      </c>
      <c r="AB18" s="145" t="s">
        <v>429</v>
      </c>
      <c r="AC18" s="145" t="s">
        <v>429</v>
      </c>
      <c r="AD18" s="145" t="s">
        <v>429</v>
      </c>
      <c r="AE18" s="60"/>
      <c r="AF18" s="26" t="s">
        <v>430</v>
      </c>
      <c r="AG18" s="26" t="s">
        <v>430</v>
      </c>
      <c r="AH18" s="26" t="s">
        <v>430</v>
      </c>
      <c r="AI18" s="26" t="s">
        <v>430</v>
      </c>
      <c r="AJ18" s="26" t="s">
        <v>430</v>
      </c>
      <c r="AK18" s="26" t="s">
        <v>430</v>
      </c>
      <c r="AL18" s="49" t="s">
        <v>50</v>
      </c>
    </row>
    <row r="19" spans="1:38" s="2" customFormat="1" ht="26.25" customHeight="1" thickBot="1" x14ac:dyDescent="0.3">
      <c r="A19" s="70" t="s">
        <v>54</v>
      </c>
      <c r="B19" s="70" t="s">
        <v>63</v>
      </c>
      <c r="C19" s="71" t="s">
        <v>64</v>
      </c>
      <c r="D19" s="72"/>
      <c r="E19" s="145" t="s">
        <v>431</v>
      </c>
      <c r="F19" s="145" t="s">
        <v>429</v>
      </c>
      <c r="G19" s="145" t="s">
        <v>431</v>
      </c>
      <c r="H19" s="145" t="s">
        <v>430</v>
      </c>
      <c r="I19" s="145" t="s">
        <v>429</v>
      </c>
      <c r="J19" s="145" t="s">
        <v>429</v>
      </c>
      <c r="K19" s="145" t="s">
        <v>429</v>
      </c>
      <c r="L19" s="145" t="s">
        <v>429</v>
      </c>
      <c r="M19" s="145" t="s">
        <v>429</v>
      </c>
      <c r="N19" s="145" t="s">
        <v>429</v>
      </c>
      <c r="O19" s="145" t="s">
        <v>429</v>
      </c>
      <c r="P19" s="145" t="s">
        <v>429</v>
      </c>
      <c r="Q19" s="145" t="s">
        <v>429</v>
      </c>
      <c r="R19" s="145" t="s">
        <v>429</v>
      </c>
      <c r="S19" s="145" t="s">
        <v>429</v>
      </c>
      <c r="T19" s="145" t="s">
        <v>429</v>
      </c>
      <c r="U19" s="145" t="s">
        <v>429</v>
      </c>
      <c r="V19" s="145" t="s">
        <v>429</v>
      </c>
      <c r="W19" s="145" t="s">
        <v>429</v>
      </c>
      <c r="X19" s="145" t="s">
        <v>429</v>
      </c>
      <c r="Y19" s="145" t="s">
        <v>429</v>
      </c>
      <c r="Z19" s="145" t="s">
        <v>429</v>
      </c>
      <c r="AA19" s="145" t="s">
        <v>429</v>
      </c>
      <c r="AB19" s="145" t="s">
        <v>429</v>
      </c>
      <c r="AC19" s="145" t="s">
        <v>430</v>
      </c>
      <c r="AD19" s="145" t="s">
        <v>430</v>
      </c>
      <c r="AE19" s="60"/>
      <c r="AF19" s="26" t="s">
        <v>430</v>
      </c>
      <c r="AG19" s="26" t="s">
        <v>430</v>
      </c>
      <c r="AH19" s="26" t="s">
        <v>430</v>
      </c>
      <c r="AI19" s="26" t="s">
        <v>430</v>
      </c>
      <c r="AJ19" s="26" t="s">
        <v>430</v>
      </c>
      <c r="AK19" s="26" t="s">
        <v>430</v>
      </c>
      <c r="AL19" s="49" t="s">
        <v>50</v>
      </c>
    </row>
    <row r="20" spans="1:38" s="2" customFormat="1" ht="26.25" customHeight="1" thickBot="1" x14ac:dyDescent="0.3">
      <c r="A20" s="70" t="s">
        <v>54</v>
      </c>
      <c r="B20" s="70" t="s">
        <v>65</v>
      </c>
      <c r="C20" s="71" t="s">
        <v>66</v>
      </c>
      <c r="D20" s="72"/>
      <c r="E20" s="145" t="s">
        <v>431</v>
      </c>
      <c r="F20" s="145" t="s">
        <v>429</v>
      </c>
      <c r="G20" s="145" t="s">
        <v>431</v>
      </c>
      <c r="H20" s="145" t="s">
        <v>430</v>
      </c>
      <c r="I20" s="145" t="s">
        <v>429</v>
      </c>
      <c r="J20" s="145" t="s">
        <v>429</v>
      </c>
      <c r="K20" s="145" t="s">
        <v>429</v>
      </c>
      <c r="L20" s="145" t="s">
        <v>429</v>
      </c>
      <c r="M20" s="145" t="s">
        <v>429</v>
      </c>
      <c r="N20" s="145" t="s">
        <v>429</v>
      </c>
      <c r="O20" s="145" t="s">
        <v>429</v>
      </c>
      <c r="P20" s="145" t="s">
        <v>429</v>
      </c>
      <c r="Q20" s="145" t="s">
        <v>429</v>
      </c>
      <c r="R20" s="145" t="s">
        <v>429</v>
      </c>
      <c r="S20" s="145" t="s">
        <v>429</v>
      </c>
      <c r="T20" s="145" t="s">
        <v>429</v>
      </c>
      <c r="U20" s="145" t="s">
        <v>429</v>
      </c>
      <c r="V20" s="145" t="s">
        <v>429</v>
      </c>
      <c r="W20" s="145" t="s">
        <v>429</v>
      </c>
      <c r="X20" s="145" t="s">
        <v>429</v>
      </c>
      <c r="Y20" s="145" t="s">
        <v>429</v>
      </c>
      <c r="Z20" s="145" t="s">
        <v>429</v>
      </c>
      <c r="AA20" s="145" t="s">
        <v>429</v>
      </c>
      <c r="AB20" s="145" t="s">
        <v>429</v>
      </c>
      <c r="AC20" s="145" t="s">
        <v>429</v>
      </c>
      <c r="AD20" s="145" t="s">
        <v>430</v>
      </c>
      <c r="AE20" s="60"/>
      <c r="AF20" s="26" t="s">
        <v>430</v>
      </c>
      <c r="AG20" s="26" t="s">
        <v>430</v>
      </c>
      <c r="AH20" s="26" t="s">
        <v>430</v>
      </c>
      <c r="AI20" s="26" t="s">
        <v>430</v>
      </c>
      <c r="AJ20" s="26" t="s">
        <v>430</v>
      </c>
      <c r="AK20" s="26" t="s">
        <v>430</v>
      </c>
      <c r="AL20" s="49" t="s">
        <v>50</v>
      </c>
    </row>
    <row r="21" spans="1:38" s="2" customFormat="1" ht="26.25" customHeight="1" thickBot="1" x14ac:dyDescent="0.3">
      <c r="A21" s="70" t="s">
        <v>54</v>
      </c>
      <c r="B21" s="70" t="s">
        <v>67</v>
      </c>
      <c r="C21" s="71" t="s">
        <v>68</v>
      </c>
      <c r="D21" s="72"/>
      <c r="E21" s="145" t="s">
        <v>431</v>
      </c>
      <c r="F21" s="145" t="s">
        <v>429</v>
      </c>
      <c r="G21" s="145" t="s">
        <v>431</v>
      </c>
      <c r="H21" s="145" t="s">
        <v>430</v>
      </c>
      <c r="I21" s="145" t="s">
        <v>429</v>
      </c>
      <c r="J21" s="145" t="s">
        <v>429</v>
      </c>
      <c r="K21" s="145" t="s">
        <v>429</v>
      </c>
      <c r="L21" s="145" t="s">
        <v>429</v>
      </c>
      <c r="M21" s="145" t="s">
        <v>429</v>
      </c>
      <c r="N21" s="145" t="s">
        <v>429</v>
      </c>
      <c r="O21" s="145" t="s">
        <v>429</v>
      </c>
      <c r="P21" s="145" t="s">
        <v>429</v>
      </c>
      <c r="Q21" s="145" t="s">
        <v>429</v>
      </c>
      <c r="R21" s="145" t="s">
        <v>429</v>
      </c>
      <c r="S21" s="145" t="s">
        <v>429</v>
      </c>
      <c r="T21" s="145" t="s">
        <v>429</v>
      </c>
      <c r="U21" s="145" t="s">
        <v>429</v>
      </c>
      <c r="V21" s="145" t="s">
        <v>429</v>
      </c>
      <c r="W21" s="145" t="s">
        <v>429</v>
      </c>
      <c r="X21" s="145" t="s">
        <v>429</v>
      </c>
      <c r="Y21" s="145" t="s">
        <v>429</v>
      </c>
      <c r="Z21" s="145" t="s">
        <v>429</v>
      </c>
      <c r="AA21" s="145" t="s">
        <v>429</v>
      </c>
      <c r="AB21" s="145" t="s">
        <v>429</v>
      </c>
      <c r="AC21" s="145" t="s">
        <v>429</v>
      </c>
      <c r="AD21" s="145" t="s">
        <v>430</v>
      </c>
      <c r="AE21" s="60"/>
      <c r="AF21" s="26" t="s">
        <v>430</v>
      </c>
      <c r="AG21" s="26" t="s">
        <v>430</v>
      </c>
      <c r="AH21" s="26" t="s">
        <v>430</v>
      </c>
      <c r="AI21" s="26" t="s">
        <v>430</v>
      </c>
      <c r="AJ21" s="26" t="s">
        <v>430</v>
      </c>
      <c r="AK21" s="26" t="s">
        <v>430</v>
      </c>
      <c r="AL21" s="49" t="s">
        <v>50</v>
      </c>
    </row>
    <row r="22" spans="1:38" s="2" customFormat="1" ht="26.25" customHeight="1" thickBot="1" x14ac:dyDescent="0.3">
      <c r="A22" s="70" t="s">
        <v>54</v>
      </c>
      <c r="B22" s="74" t="s">
        <v>69</v>
      </c>
      <c r="C22" s="71" t="s">
        <v>70</v>
      </c>
      <c r="D22" s="72"/>
      <c r="E22" s="145" t="s">
        <v>431</v>
      </c>
      <c r="F22" s="145" t="s">
        <v>429</v>
      </c>
      <c r="G22" s="145" t="s">
        <v>431</v>
      </c>
      <c r="H22" s="145" t="s">
        <v>430</v>
      </c>
      <c r="I22" s="145" t="s">
        <v>429</v>
      </c>
      <c r="J22" s="145" t="s">
        <v>429</v>
      </c>
      <c r="K22" s="145" t="s">
        <v>429</v>
      </c>
      <c r="L22" s="145" t="s">
        <v>429</v>
      </c>
      <c r="M22" s="145" t="s">
        <v>429</v>
      </c>
      <c r="N22" s="145" t="s">
        <v>429</v>
      </c>
      <c r="O22" s="145" t="s">
        <v>429</v>
      </c>
      <c r="P22" s="145" t="s">
        <v>429</v>
      </c>
      <c r="Q22" s="145" t="s">
        <v>429</v>
      </c>
      <c r="R22" s="145" t="s">
        <v>429</v>
      </c>
      <c r="S22" s="145" t="s">
        <v>429</v>
      </c>
      <c r="T22" s="145" t="s">
        <v>429</v>
      </c>
      <c r="U22" s="145" t="s">
        <v>429</v>
      </c>
      <c r="V22" s="145" t="s">
        <v>429</v>
      </c>
      <c r="W22" s="145" t="s">
        <v>429</v>
      </c>
      <c r="X22" s="145" t="s">
        <v>429</v>
      </c>
      <c r="Y22" s="145" t="s">
        <v>429</v>
      </c>
      <c r="Z22" s="145" t="s">
        <v>429</v>
      </c>
      <c r="AA22" s="145" t="s">
        <v>429</v>
      </c>
      <c r="AB22" s="145" t="s">
        <v>429</v>
      </c>
      <c r="AC22" s="145" t="s">
        <v>429</v>
      </c>
      <c r="AD22" s="145" t="s">
        <v>430</v>
      </c>
      <c r="AE22" s="60"/>
      <c r="AF22" s="26" t="s">
        <v>430</v>
      </c>
      <c r="AG22" s="26" t="s">
        <v>430</v>
      </c>
      <c r="AH22" s="26" t="s">
        <v>430</v>
      </c>
      <c r="AI22" s="26" t="s">
        <v>430</v>
      </c>
      <c r="AJ22" s="26" t="s">
        <v>430</v>
      </c>
      <c r="AK22" s="26" t="s">
        <v>430</v>
      </c>
      <c r="AL22" s="49" t="s">
        <v>50</v>
      </c>
    </row>
    <row r="23" spans="1:38" s="2" customFormat="1" ht="26.25" customHeight="1" thickBot="1" x14ac:dyDescent="0.3">
      <c r="A23" s="70" t="s">
        <v>71</v>
      </c>
      <c r="B23" s="74" t="s">
        <v>394</v>
      </c>
      <c r="C23" s="71" t="s">
        <v>432</v>
      </c>
      <c r="D23" s="117"/>
      <c r="E23" s="145">
        <v>8.9992109563595335</v>
      </c>
      <c r="F23" s="145">
        <v>1.829350145319476</v>
      </c>
      <c r="G23" s="145">
        <v>0.80877996065259428</v>
      </c>
      <c r="H23" s="145">
        <v>1.7720892671799363E-3</v>
      </c>
      <c r="I23" s="145">
        <v>1.0666827649008923</v>
      </c>
      <c r="J23" s="145">
        <v>1.0666827649008925</v>
      </c>
      <c r="K23" s="145">
        <v>1.0666827649008925</v>
      </c>
      <c r="L23" s="145">
        <v>0.65741575003528174</v>
      </c>
      <c r="M23" s="145">
        <v>6.7770403767249157</v>
      </c>
      <c r="N23" s="145" t="s">
        <v>430</v>
      </c>
      <c r="O23" s="145">
        <v>2.2121011245825242E-3</v>
      </c>
      <c r="P23" s="145" t="s">
        <v>430</v>
      </c>
      <c r="Q23" s="145" t="s">
        <v>430</v>
      </c>
      <c r="R23" s="145">
        <v>1.1060505622912621E-2</v>
      </c>
      <c r="S23" s="145">
        <v>0.37605719117902914</v>
      </c>
      <c r="T23" s="145">
        <v>1.5484707872077667E-2</v>
      </c>
      <c r="U23" s="145">
        <v>2.2121011245825242E-3</v>
      </c>
      <c r="V23" s="145">
        <v>0.22121011245825242</v>
      </c>
      <c r="W23" s="145" t="s">
        <v>430</v>
      </c>
      <c r="X23" s="145">
        <v>6.7229802079069251E-3</v>
      </c>
      <c r="Y23" s="145">
        <v>1.0973828788753267E-2</v>
      </c>
      <c r="Z23" s="145" t="s">
        <v>430</v>
      </c>
      <c r="AA23" s="145" t="s">
        <v>430</v>
      </c>
      <c r="AB23" s="145">
        <v>1.769680899666019E-2</v>
      </c>
      <c r="AC23" s="145" t="s">
        <v>430</v>
      </c>
      <c r="AD23" s="145" t="s">
        <v>430</v>
      </c>
      <c r="AE23" s="60" t="s">
        <v>443</v>
      </c>
      <c r="AF23" s="26">
        <v>9183.5336818401411</v>
      </c>
      <c r="AG23" s="26" t="s">
        <v>430</v>
      </c>
      <c r="AH23" s="26">
        <v>284.27310902871136</v>
      </c>
      <c r="AI23" s="26" t="s">
        <v>430</v>
      </c>
      <c r="AJ23" s="26" t="s">
        <v>430</v>
      </c>
      <c r="AK23" s="26" t="s">
        <v>430</v>
      </c>
      <c r="AL23" s="49" t="s">
        <v>50</v>
      </c>
    </row>
    <row r="24" spans="1:38" s="2" customFormat="1" ht="26.25" customHeight="1" thickBot="1" x14ac:dyDescent="0.3">
      <c r="A24" s="75" t="s">
        <v>54</v>
      </c>
      <c r="B24" s="74" t="s">
        <v>72</v>
      </c>
      <c r="C24" s="71" t="s">
        <v>73</v>
      </c>
      <c r="D24" s="72"/>
      <c r="E24" s="145" t="s">
        <v>431</v>
      </c>
      <c r="F24" s="145" t="s">
        <v>429</v>
      </c>
      <c r="G24" s="145" t="s">
        <v>431</v>
      </c>
      <c r="H24" s="145" t="s">
        <v>430</v>
      </c>
      <c r="I24" s="145" t="s">
        <v>429</v>
      </c>
      <c r="J24" s="145" t="s">
        <v>429</v>
      </c>
      <c r="K24" s="145" t="s">
        <v>429</v>
      </c>
      <c r="L24" s="145" t="s">
        <v>429</v>
      </c>
      <c r="M24" s="145" t="s">
        <v>429</v>
      </c>
      <c r="N24" s="145" t="s">
        <v>429</v>
      </c>
      <c r="O24" s="145" t="s">
        <v>429</v>
      </c>
      <c r="P24" s="145" t="s">
        <v>429</v>
      </c>
      <c r="Q24" s="145" t="s">
        <v>429</v>
      </c>
      <c r="R24" s="145" t="s">
        <v>429</v>
      </c>
      <c r="S24" s="145" t="s">
        <v>429</v>
      </c>
      <c r="T24" s="145" t="s">
        <v>429</v>
      </c>
      <c r="U24" s="145" t="s">
        <v>429</v>
      </c>
      <c r="V24" s="145" t="s">
        <v>429</v>
      </c>
      <c r="W24" s="145" t="s">
        <v>429</v>
      </c>
      <c r="X24" s="145" t="s">
        <v>429</v>
      </c>
      <c r="Y24" s="145" t="s">
        <v>429</v>
      </c>
      <c r="Z24" s="145" t="s">
        <v>429</v>
      </c>
      <c r="AA24" s="145" t="s">
        <v>429</v>
      </c>
      <c r="AB24" s="145" t="s">
        <v>429</v>
      </c>
      <c r="AC24" s="145" t="s">
        <v>429</v>
      </c>
      <c r="AD24" s="145" t="s">
        <v>429</v>
      </c>
      <c r="AE24" s="60" t="s">
        <v>443</v>
      </c>
      <c r="AF24" s="26" t="s">
        <v>430</v>
      </c>
      <c r="AG24" s="26" t="s">
        <v>430</v>
      </c>
      <c r="AH24" s="26" t="s">
        <v>430</v>
      </c>
      <c r="AI24" s="26" t="s">
        <v>430</v>
      </c>
      <c r="AJ24" s="26" t="s">
        <v>430</v>
      </c>
      <c r="AK24" s="26" t="s">
        <v>430</v>
      </c>
      <c r="AL24" s="49" t="s">
        <v>50</v>
      </c>
    </row>
    <row r="25" spans="1:38" s="2" customFormat="1" ht="26.25" customHeight="1" thickBot="1" x14ac:dyDescent="0.3">
      <c r="A25" s="70" t="s">
        <v>74</v>
      </c>
      <c r="B25" s="74" t="s">
        <v>75</v>
      </c>
      <c r="C25" s="76" t="s">
        <v>76</v>
      </c>
      <c r="D25" s="72"/>
      <c r="E25" s="145">
        <v>0.12939101539968906</v>
      </c>
      <c r="F25" s="145">
        <v>2.8672460856800006E-2</v>
      </c>
      <c r="G25" s="145">
        <v>1.092951374619152E-2</v>
      </c>
      <c r="H25" s="145" t="s">
        <v>430</v>
      </c>
      <c r="I25" s="145">
        <v>1.480253634836787E-3</v>
      </c>
      <c r="J25" s="145">
        <v>1.480253634836787E-3</v>
      </c>
      <c r="K25" s="145">
        <v>1.480253634836787E-3</v>
      </c>
      <c r="L25" s="145">
        <v>7.4012681741839352E-4</v>
      </c>
      <c r="M25" s="145">
        <v>0.11905230963013472</v>
      </c>
      <c r="N25" s="145" t="s">
        <v>430</v>
      </c>
      <c r="O25" s="145" t="s">
        <v>430</v>
      </c>
      <c r="P25" s="145" t="s">
        <v>430</v>
      </c>
      <c r="Q25" s="145" t="s">
        <v>430</v>
      </c>
      <c r="R25" s="145" t="s">
        <v>430</v>
      </c>
      <c r="S25" s="145" t="s">
        <v>430</v>
      </c>
      <c r="T25" s="145" t="s">
        <v>430</v>
      </c>
      <c r="U25" s="145" t="s">
        <v>430</v>
      </c>
      <c r="V25" s="145" t="s">
        <v>430</v>
      </c>
      <c r="W25" s="145" t="s">
        <v>430</v>
      </c>
      <c r="X25" s="145" t="s">
        <v>430</v>
      </c>
      <c r="Y25" s="145" t="s">
        <v>430</v>
      </c>
      <c r="Z25" s="145" t="s">
        <v>430</v>
      </c>
      <c r="AA25" s="145" t="s">
        <v>430</v>
      </c>
      <c r="AB25" s="145" t="s">
        <v>430</v>
      </c>
      <c r="AC25" s="145" t="s">
        <v>430</v>
      </c>
      <c r="AD25" s="145" t="s">
        <v>430</v>
      </c>
      <c r="AE25" s="60" t="s">
        <v>443</v>
      </c>
      <c r="AF25" s="26">
        <v>563.37699722636705</v>
      </c>
      <c r="AG25" s="26" t="s">
        <v>430</v>
      </c>
      <c r="AH25" s="26" t="s">
        <v>430</v>
      </c>
      <c r="AI25" s="26" t="s">
        <v>430</v>
      </c>
      <c r="AJ25" s="26" t="s">
        <v>430</v>
      </c>
      <c r="AK25" s="26" t="s">
        <v>430</v>
      </c>
      <c r="AL25" s="49" t="s">
        <v>50</v>
      </c>
    </row>
    <row r="26" spans="1:38" s="2" customFormat="1" ht="26.25" customHeight="1" thickBot="1" x14ac:dyDescent="0.3">
      <c r="A26" s="70" t="s">
        <v>74</v>
      </c>
      <c r="B26" s="70" t="s">
        <v>77</v>
      </c>
      <c r="C26" s="71" t="s">
        <v>78</v>
      </c>
      <c r="D26" s="72"/>
      <c r="E26" s="145">
        <v>0.20654933079772186</v>
      </c>
      <c r="F26" s="145">
        <v>3.5653608305900461E-2</v>
      </c>
      <c r="G26" s="145">
        <v>1.398349792541973E-2</v>
      </c>
      <c r="H26" s="145" t="s">
        <v>430</v>
      </c>
      <c r="I26" s="145">
        <v>1.3989912944738152E-3</v>
      </c>
      <c r="J26" s="145">
        <v>1.3989912944738152E-3</v>
      </c>
      <c r="K26" s="145">
        <v>1.3989912944738152E-3</v>
      </c>
      <c r="L26" s="145">
        <v>6.9949564723690758E-4</v>
      </c>
      <c r="M26" s="145">
        <v>0.33870347380259958</v>
      </c>
      <c r="N26" s="145">
        <v>0.14652985831025278</v>
      </c>
      <c r="O26" s="145" t="s">
        <v>430</v>
      </c>
      <c r="P26" s="145" t="s">
        <v>430</v>
      </c>
      <c r="Q26" s="145" t="s">
        <v>430</v>
      </c>
      <c r="R26" s="145" t="s">
        <v>430</v>
      </c>
      <c r="S26" s="145" t="s">
        <v>430</v>
      </c>
      <c r="T26" s="145" t="s">
        <v>430</v>
      </c>
      <c r="U26" s="145" t="s">
        <v>430</v>
      </c>
      <c r="V26" s="145" t="s">
        <v>430</v>
      </c>
      <c r="W26" s="145" t="s">
        <v>430</v>
      </c>
      <c r="X26" s="145" t="s">
        <v>430</v>
      </c>
      <c r="Y26" s="145" t="s">
        <v>430</v>
      </c>
      <c r="Z26" s="145" t="s">
        <v>430</v>
      </c>
      <c r="AA26" s="145" t="s">
        <v>430</v>
      </c>
      <c r="AB26" s="145" t="s">
        <v>430</v>
      </c>
      <c r="AC26" s="145" t="s">
        <v>430</v>
      </c>
      <c r="AD26" s="145" t="s">
        <v>430</v>
      </c>
      <c r="AE26" s="60" t="s">
        <v>443</v>
      </c>
      <c r="AF26" s="26">
        <v>731.18131415124833</v>
      </c>
      <c r="AG26" s="26" t="s">
        <v>430</v>
      </c>
      <c r="AH26" s="26" t="s">
        <v>430</v>
      </c>
      <c r="AI26" s="26" t="s">
        <v>430</v>
      </c>
      <c r="AJ26" s="26" t="s">
        <v>430</v>
      </c>
      <c r="AK26" s="26" t="s">
        <v>430</v>
      </c>
      <c r="AL26" s="49" t="s">
        <v>50</v>
      </c>
    </row>
    <row r="27" spans="1:38" s="2" customFormat="1" ht="26.25" customHeight="1" thickBot="1" x14ac:dyDescent="0.3">
      <c r="A27" s="70" t="s">
        <v>79</v>
      </c>
      <c r="B27" s="70" t="s">
        <v>80</v>
      </c>
      <c r="C27" s="71" t="s">
        <v>81</v>
      </c>
      <c r="D27" s="72"/>
      <c r="E27" s="145">
        <v>57.72023634904118</v>
      </c>
      <c r="F27" s="145">
        <v>47.57927409157805</v>
      </c>
      <c r="G27" s="145">
        <v>2.5187880626229746</v>
      </c>
      <c r="H27" s="145">
        <v>4.9368494507957189E-2</v>
      </c>
      <c r="I27" s="145">
        <v>2.1057089237344222</v>
      </c>
      <c r="J27" s="145">
        <v>2.1057089237344222</v>
      </c>
      <c r="K27" s="145">
        <v>2.1057089237344222</v>
      </c>
      <c r="L27" s="145">
        <v>1.1333470327736552</v>
      </c>
      <c r="M27" s="145">
        <v>445.214795857387</v>
      </c>
      <c r="N27" s="145">
        <v>713.00221180323831</v>
      </c>
      <c r="O27" s="145">
        <v>2.736106485424638E-4</v>
      </c>
      <c r="P27" s="145">
        <v>1.2618252274010857E-2</v>
      </c>
      <c r="Q27" s="145">
        <v>4.1614548531300515E-4</v>
      </c>
      <c r="R27" s="145">
        <v>1.0205810391396331E-2</v>
      </c>
      <c r="S27" s="145">
        <v>7.2047403795790681E-3</v>
      </c>
      <c r="T27" s="145">
        <v>3.0605797707486909E-3</v>
      </c>
      <c r="U27" s="145">
        <v>2.8506967354108276E-4</v>
      </c>
      <c r="V27" s="145">
        <v>4.7380266884237222E-2</v>
      </c>
      <c r="W27" s="145">
        <v>0.72296854541036926</v>
      </c>
      <c r="X27" s="145">
        <v>1.211363234686464E-2</v>
      </c>
      <c r="Y27" s="145">
        <v>1.5488632329363157E-2</v>
      </c>
      <c r="Z27" s="145">
        <v>7.816286558779046E-3</v>
      </c>
      <c r="AA27" s="145">
        <v>1.6524373847115525E-2</v>
      </c>
      <c r="AB27" s="145">
        <v>5.1942925082122365E-2</v>
      </c>
      <c r="AC27" s="145">
        <v>9.2396317061496175E-2</v>
      </c>
      <c r="AD27" s="145">
        <v>1.514672586884156E-4</v>
      </c>
      <c r="AE27" s="60" t="s">
        <v>443</v>
      </c>
      <c r="AF27" s="26">
        <v>65863.536737206145</v>
      </c>
      <c r="AG27" s="26" t="s">
        <v>430</v>
      </c>
      <c r="AH27" s="26" t="s">
        <v>430</v>
      </c>
      <c r="AI27" s="26" t="s">
        <v>430</v>
      </c>
      <c r="AJ27" s="26" t="s">
        <v>430</v>
      </c>
      <c r="AK27" s="26" t="s">
        <v>430</v>
      </c>
      <c r="AL27" s="49" t="s">
        <v>50</v>
      </c>
    </row>
    <row r="28" spans="1:38" s="2" customFormat="1" ht="26.25" customHeight="1" thickBot="1" x14ac:dyDescent="0.3">
      <c r="A28" s="70" t="s">
        <v>79</v>
      </c>
      <c r="B28" s="70" t="s">
        <v>82</v>
      </c>
      <c r="C28" s="71" t="s">
        <v>83</v>
      </c>
      <c r="D28" s="72"/>
      <c r="E28" s="145">
        <v>4.9631451345752637</v>
      </c>
      <c r="F28" s="145">
        <v>2.6904751819192487</v>
      </c>
      <c r="G28" s="145">
        <v>0.90013005964790693</v>
      </c>
      <c r="H28" s="145">
        <v>4.0558074603906551E-3</v>
      </c>
      <c r="I28" s="145">
        <v>0.80991513588254194</v>
      </c>
      <c r="J28" s="145">
        <v>0.80991513588254194</v>
      </c>
      <c r="K28" s="145">
        <v>0.80991513588254194</v>
      </c>
      <c r="L28" s="145">
        <v>0.44213524099082563</v>
      </c>
      <c r="M28" s="145">
        <v>24.859979796141328</v>
      </c>
      <c r="N28" s="145">
        <v>33.000177098374181</v>
      </c>
      <c r="O28" s="145">
        <v>2.0147203980311285E-5</v>
      </c>
      <c r="P28" s="145">
        <v>1.3739265712939862E-3</v>
      </c>
      <c r="Q28" s="145">
        <v>3.4200991555670495E-5</v>
      </c>
      <c r="R28" s="145">
        <v>1.7371483324811921E-3</v>
      </c>
      <c r="S28" s="145">
        <v>1.1816860516492558E-3</v>
      </c>
      <c r="T28" s="145">
        <v>1.7199006199552635E-4</v>
      </c>
      <c r="U28" s="145">
        <v>2.8107575150718413E-5</v>
      </c>
      <c r="V28" s="145">
        <v>4.8765610349807515E-3</v>
      </c>
      <c r="W28" s="145">
        <v>2.5958424331592386E-2</v>
      </c>
      <c r="X28" s="145">
        <v>2.7714007788566383E-3</v>
      </c>
      <c r="Y28" s="145">
        <v>3.0145416292772418E-3</v>
      </c>
      <c r="Z28" s="145">
        <v>1.5679070757994016E-3</v>
      </c>
      <c r="AA28" s="145">
        <v>2.9359230217903443E-3</v>
      </c>
      <c r="AB28" s="145">
        <v>1.0289772505723625E-2</v>
      </c>
      <c r="AC28" s="145">
        <v>1.3208495247459796E-2</v>
      </c>
      <c r="AD28" s="145">
        <v>2.5958424331592387E-5</v>
      </c>
      <c r="AE28" s="60" t="s">
        <v>443</v>
      </c>
      <c r="AF28" s="26">
        <v>9390.2184585063605</v>
      </c>
      <c r="AG28" s="26" t="s">
        <v>430</v>
      </c>
      <c r="AH28" s="26" t="s">
        <v>430</v>
      </c>
      <c r="AI28" s="26" t="s">
        <v>430</v>
      </c>
      <c r="AJ28" s="26" t="s">
        <v>430</v>
      </c>
      <c r="AK28" s="26" t="s">
        <v>430</v>
      </c>
      <c r="AL28" s="49" t="s">
        <v>50</v>
      </c>
    </row>
    <row r="29" spans="1:38" s="2" customFormat="1" ht="26.25" customHeight="1" thickBot="1" x14ac:dyDescent="0.3">
      <c r="A29" s="70" t="s">
        <v>79</v>
      </c>
      <c r="B29" s="70" t="s">
        <v>84</v>
      </c>
      <c r="C29" s="71" t="s">
        <v>85</v>
      </c>
      <c r="D29" s="72"/>
      <c r="E29" s="145">
        <v>65.476524828347024</v>
      </c>
      <c r="F29" s="145">
        <v>9.3928575485834926</v>
      </c>
      <c r="G29" s="145">
        <v>4.462785785241028</v>
      </c>
      <c r="H29" s="145">
        <v>8.9030000000000012E-3</v>
      </c>
      <c r="I29" s="145">
        <v>5.0900267580745506</v>
      </c>
      <c r="J29" s="145">
        <v>5.0900267580745506</v>
      </c>
      <c r="K29" s="145">
        <v>5.0900267580745506</v>
      </c>
      <c r="L29" s="145">
        <v>2.6977141817795118</v>
      </c>
      <c r="M29" s="145">
        <v>18.621696184761831</v>
      </c>
      <c r="N29" s="145">
        <v>4.2332703830973931E-4</v>
      </c>
      <c r="O29" s="145">
        <v>4.2332703830973931E-5</v>
      </c>
      <c r="P29" s="145">
        <v>4.4872666060832359E-3</v>
      </c>
      <c r="Q29" s="145">
        <v>8.4665407661947863E-5</v>
      </c>
      <c r="R29" s="145">
        <v>7.1965596512655683E-3</v>
      </c>
      <c r="S29" s="145">
        <v>4.8259282367310282E-3</v>
      </c>
      <c r="T29" s="145">
        <v>1.6933081532389573E-4</v>
      </c>
      <c r="U29" s="145">
        <v>8.4665407661947863E-5</v>
      </c>
      <c r="V29" s="145">
        <v>1.5239773379150617E-2</v>
      </c>
      <c r="W29" s="145">
        <v>0.19341000000000003</v>
      </c>
      <c r="X29" s="145">
        <v>4.317935790759341E-3</v>
      </c>
      <c r="Y29" s="145">
        <v>2.6076945559879942E-2</v>
      </c>
      <c r="Z29" s="145">
        <v>2.9124900235710065E-2</v>
      </c>
      <c r="AA29" s="145">
        <v>6.6885672052938803E-3</v>
      </c>
      <c r="AB29" s="145">
        <v>6.6208348791643223E-2</v>
      </c>
      <c r="AC29" s="145">
        <v>5.0799244597168711E-2</v>
      </c>
      <c r="AD29" s="145">
        <v>3.3463000000000008E-5</v>
      </c>
      <c r="AE29" s="60" t="s">
        <v>443</v>
      </c>
      <c r="AF29" s="26">
        <v>36067.463663989787</v>
      </c>
      <c r="AG29" s="26" t="s">
        <v>430</v>
      </c>
      <c r="AH29" s="26" t="s">
        <v>430</v>
      </c>
      <c r="AI29" s="26" t="s">
        <v>430</v>
      </c>
      <c r="AJ29" s="26" t="s">
        <v>430</v>
      </c>
      <c r="AK29" s="26" t="s">
        <v>430</v>
      </c>
      <c r="AL29" s="49" t="s">
        <v>50</v>
      </c>
    </row>
    <row r="30" spans="1:38" s="2" customFormat="1" ht="26.25" customHeight="1" thickBot="1" x14ac:dyDescent="0.3">
      <c r="A30" s="70" t="s">
        <v>79</v>
      </c>
      <c r="B30" s="70" t="s">
        <v>86</v>
      </c>
      <c r="C30" s="71" t="s">
        <v>87</v>
      </c>
      <c r="D30" s="72"/>
      <c r="E30" s="145">
        <v>5.5657609788892032E-2</v>
      </c>
      <c r="F30" s="145">
        <v>3.1632463509595756</v>
      </c>
      <c r="G30" s="145">
        <v>1.4208334534903866E-2</v>
      </c>
      <c r="H30" s="145">
        <v>6.7225370000000017E-4</v>
      </c>
      <c r="I30" s="145">
        <v>6.6075756988000015E-2</v>
      </c>
      <c r="J30" s="145">
        <v>6.6075756988000015E-2</v>
      </c>
      <c r="K30" s="145">
        <v>6.6075756988000015E-2</v>
      </c>
      <c r="L30" s="145">
        <v>7.2683332686800011E-3</v>
      </c>
      <c r="M30" s="145">
        <v>8.0048616855537489</v>
      </c>
      <c r="N30" s="145">
        <v>7.2000227333352553</v>
      </c>
      <c r="O30" s="145">
        <v>2.8416669069807725E-6</v>
      </c>
      <c r="P30" s="145">
        <v>1.236125104536636E-4</v>
      </c>
      <c r="Q30" s="145">
        <v>4.2625003604711586E-6</v>
      </c>
      <c r="R30" s="145">
        <v>8.9512507569894338E-5</v>
      </c>
      <c r="S30" s="145">
        <v>6.3937505407067388E-5</v>
      </c>
      <c r="T30" s="145">
        <v>3.2679169430278885E-5</v>
      </c>
      <c r="U30" s="145">
        <v>2.8416669069807725E-6</v>
      </c>
      <c r="V30" s="145">
        <v>4.6887503965182745E-4</v>
      </c>
      <c r="W30" s="145">
        <v>1.4754744900000002E-2</v>
      </c>
      <c r="X30" s="145">
        <v>1.1935001009319242E-4</v>
      </c>
      <c r="Y30" s="145">
        <v>1.3355834462809631E-4</v>
      </c>
      <c r="Z30" s="145">
        <v>9.6616674837346267E-5</v>
      </c>
      <c r="AA30" s="145">
        <v>1.449250122560194E-4</v>
      </c>
      <c r="AB30" s="145">
        <v>4.9445004181465429E-4</v>
      </c>
      <c r="AC30" s="145">
        <v>8.5250007209423169E-4</v>
      </c>
      <c r="AD30" s="145">
        <v>1.4754744900000003E-5</v>
      </c>
      <c r="AE30" s="60" t="s">
        <v>443</v>
      </c>
      <c r="AF30" s="26">
        <v>606.22227348923161</v>
      </c>
      <c r="AG30" s="26" t="s">
        <v>430</v>
      </c>
      <c r="AH30" s="26" t="s">
        <v>430</v>
      </c>
      <c r="AI30" s="26" t="s">
        <v>430</v>
      </c>
      <c r="AJ30" s="26" t="s">
        <v>430</v>
      </c>
      <c r="AK30" s="26" t="s">
        <v>430</v>
      </c>
      <c r="AL30" s="49" t="s">
        <v>50</v>
      </c>
    </row>
    <row r="31" spans="1:38" s="2" customFormat="1" ht="26.25" customHeight="1" thickBot="1" x14ac:dyDescent="0.3">
      <c r="A31" s="70" t="s">
        <v>79</v>
      </c>
      <c r="B31" s="70" t="s">
        <v>88</v>
      </c>
      <c r="C31" s="71" t="s">
        <v>89</v>
      </c>
      <c r="D31" s="72"/>
      <c r="E31" s="145" t="s">
        <v>430</v>
      </c>
      <c r="F31" s="145" t="s">
        <v>429</v>
      </c>
      <c r="G31" s="145" t="s">
        <v>430</v>
      </c>
      <c r="H31" s="145" t="s">
        <v>430</v>
      </c>
      <c r="I31" s="145" t="s">
        <v>430</v>
      </c>
      <c r="J31" s="145" t="s">
        <v>430</v>
      </c>
      <c r="K31" s="145" t="s">
        <v>430</v>
      </c>
      <c r="L31" s="145" t="s">
        <v>430</v>
      </c>
      <c r="M31" s="145" t="s">
        <v>430</v>
      </c>
      <c r="N31" s="145" t="s">
        <v>430</v>
      </c>
      <c r="O31" s="145" t="s">
        <v>430</v>
      </c>
      <c r="P31" s="145" t="s">
        <v>430</v>
      </c>
      <c r="Q31" s="145" t="s">
        <v>430</v>
      </c>
      <c r="R31" s="145" t="s">
        <v>430</v>
      </c>
      <c r="S31" s="145" t="s">
        <v>430</v>
      </c>
      <c r="T31" s="145" t="s">
        <v>430</v>
      </c>
      <c r="U31" s="145" t="s">
        <v>430</v>
      </c>
      <c r="V31" s="145" t="s">
        <v>430</v>
      </c>
      <c r="W31" s="145" t="s">
        <v>430</v>
      </c>
      <c r="X31" s="145" t="s">
        <v>430</v>
      </c>
      <c r="Y31" s="145" t="s">
        <v>430</v>
      </c>
      <c r="Z31" s="145" t="s">
        <v>430</v>
      </c>
      <c r="AA31" s="145" t="s">
        <v>430</v>
      </c>
      <c r="AB31" s="145" t="s">
        <v>430</v>
      </c>
      <c r="AC31" s="145" t="s">
        <v>430</v>
      </c>
      <c r="AD31" s="145" t="s">
        <v>430</v>
      </c>
      <c r="AE31" s="60"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1" t="s">
        <v>91</v>
      </c>
      <c r="D32" s="72"/>
      <c r="E32" s="145" t="s">
        <v>430</v>
      </c>
      <c r="F32" s="145" t="s">
        <v>430</v>
      </c>
      <c r="G32" s="145" t="s">
        <v>430</v>
      </c>
      <c r="H32" s="145" t="s">
        <v>430</v>
      </c>
      <c r="I32" s="145">
        <v>0.42888878967867017</v>
      </c>
      <c r="J32" s="145">
        <v>0.77660975767209428</v>
      </c>
      <c r="K32" s="145">
        <v>1.048851536081405</v>
      </c>
      <c r="L32" s="145">
        <v>0.11128422635900609</v>
      </c>
      <c r="M32" s="145" t="s">
        <v>430</v>
      </c>
      <c r="N32" s="145" t="s">
        <v>429</v>
      </c>
      <c r="O32" s="145" t="s">
        <v>429</v>
      </c>
      <c r="P32" s="145" t="s">
        <v>430</v>
      </c>
      <c r="Q32" s="145" t="s">
        <v>429</v>
      </c>
      <c r="R32" s="145" t="s">
        <v>429</v>
      </c>
      <c r="S32" s="145" t="s">
        <v>429</v>
      </c>
      <c r="T32" s="145" t="s">
        <v>429</v>
      </c>
      <c r="U32" s="145" t="s">
        <v>429</v>
      </c>
      <c r="V32" s="145" t="s">
        <v>429</v>
      </c>
      <c r="W32" s="145" t="s">
        <v>430</v>
      </c>
      <c r="X32" s="145" t="s">
        <v>430</v>
      </c>
      <c r="Y32" s="145" t="s">
        <v>430</v>
      </c>
      <c r="Z32" s="145" t="s">
        <v>430</v>
      </c>
      <c r="AA32" s="145" t="s">
        <v>430</v>
      </c>
      <c r="AB32" s="145" t="s">
        <v>430</v>
      </c>
      <c r="AC32" s="145" t="s">
        <v>430</v>
      </c>
      <c r="AD32" s="145" t="s">
        <v>430</v>
      </c>
      <c r="AE32" s="60"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1" t="s">
        <v>93</v>
      </c>
      <c r="D33" s="72"/>
      <c r="E33" s="145" t="s">
        <v>430</v>
      </c>
      <c r="F33" s="145" t="s">
        <v>430</v>
      </c>
      <c r="G33" s="145" t="s">
        <v>430</v>
      </c>
      <c r="H33" s="145" t="s">
        <v>430</v>
      </c>
      <c r="I33" s="145">
        <v>0.31063364151511602</v>
      </c>
      <c r="J33" s="145">
        <v>3.5542277042174839</v>
      </c>
      <c r="K33" s="145">
        <v>7.1084554084349678</v>
      </c>
      <c r="L33" s="145">
        <v>5.9000179890010239E-2</v>
      </c>
      <c r="M33" s="145" t="s">
        <v>430</v>
      </c>
      <c r="N33" s="145" t="s">
        <v>430</v>
      </c>
      <c r="O33" s="145" t="s">
        <v>430</v>
      </c>
      <c r="P33" s="145" t="s">
        <v>430</v>
      </c>
      <c r="Q33" s="145" t="s">
        <v>430</v>
      </c>
      <c r="R33" s="145" t="s">
        <v>430</v>
      </c>
      <c r="S33" s="145" t="s">
        <v>430</v>
      </c>
      <c r="T33" s="145" t="s">
        <v>430</v>
      </c>
      <c r="U33" s="145" t="s">
        <v>430</v>
      </c>
      <c r="V33" s="145" t="s">
        <v>430</v>
      </c>
      <c r="W33" s="145" t="s">
        <v>430</v>
      </c>
      <c r="X33" s="145" t="s">
        <v>430</v>
      </c>
      <c r="Y33" s="145" t="s">
        <v>430</v>
      </c>
      <c r="Z33" s="145" t="s">
        <v>430</v>
      </c>
      <c r="AA33" s="145" t="s">
        <v>430</v>
      </c>
      <c r="AB33" s="145" t="s">
        <v>430</v>
      </c>
      <c r="AC33" s="145" t="s">
        <v>430</v>
      </c>
      <c r="AD33" s="145" t="s">
        <v>430</v>
      </c>
      <c r="AE33" s="60"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1" t="s">
        <v>95</v>
      </c>
      <c r="D34" s="72"/>
      <c r="E34" s="145">
        <v>4.5540000000000003</v>
      </c>
      <c r="F34" s="145">
        <v>0.26500000000000001</v>
      </c>
      <c r="G34" s="145">
        <v>3.0000000000000001E-3</v>
      </c>
      <c r="H34" s="145">
        <v>5.076856E-4</v>
      </c>
      <c r="I34" s="145">
        <v>6.8000000000000005E-2</v>
      </c>
      <c r="J34" s="145">
        <v>7.6999999999999999E-2</v>
      </c>
      <c r="K34" s="145">
        <v>7.9000000000000001E-2</v>
      </c>
      <c r="L34" s="145" t="s">
        <v>429</v>
      </c>
      <c r="M34" s="145">
        <v>0.46600000000000003</v>
      </c>
      <c r="N34" s="145" t="s">
        <v>430</v>
      </c>
      <c r="O34" s="145" t="s">
        <v>429</v>
      </c>
      <c r="P34" s="145" t="s">
        <v>430</v>
      </c>
      <c r="Q34" s="145" t="s">
        <v>430</v>
      </c>
      <c r="R34" s="145" t="s">
        <v>429</v>
      </c>
      <c r="S34" s="145" t="s">
        <v>429</v>
      </c>
      <c r="T34" s="145" t="s">
        <v>429</v>
      </c>
      <c r="U34" s="145" t="s">
        <v>429</v>
      </c>
      <c r="V34" s="145" t="s">
        <v>429</v>
      </c>
      <c r="W34" s="145" t="s">
        <v>430</v>
      </c>
      <c r="X34" s="145" t="s">
        <v>429</v>
      </c>
      <c r="Y34" s="145" t="s">
        <v>429</v>
      </c>
      <c r="Z34" s="145" t="s">
        <v>430</v>
      </c>
      <c r="AA34" s="145" t="s">
        <v>430</v>
      </c>
      <c r="AB34" s="145" t="s">
        <v>429</v>
      </c>
      <c r="AC34" s="145" t="s">
        <v>430</v>
      </c>
      <c r="AD34" s="145" t="s">
        <v>430</v>
      </c>
      <c r="AE34" s="60"/>
      <c r="AF34" s="26" t="s">
        <v>430</v>
      </c>
      <c r="AG34" s="26" t="s">
        <v>430</v>
      </c>
      <c r="AH34" s="26" t="s">
        <v>430</v>
      </c>
      <c r="AI34" s="26" t="s">
        <v>430</v>
      </c>
      <c r="AJ34" s="26" t="s">
        <v>430</v>
      </c>
      <c r="AK34" s="26" t="s">
        <v>430</v>
      </c>
      <c r="AL34" s="49" t="s">
        <v>50</v>
      </c>
    </row>
    <row r="35" spans="1:38" s="7" customFormat="1" ht="26.25" customHeight="1" thickBot="1" x14ac:dyDescent="0.3">
      <c r="A35" s="70" t="s">
        <v>96</v>
      </c>
      <c r="B35" s="70" t="s">
        <v>97</v>
      </c>
      <c r="C35" s="71" t="s">
        <v>98</v>
      </c>
      <c r="D35" s="72"/>
      <c r="E35" s="145" t="s">
        <v>434</v>
      </c>
      <c r="F35" s="145" t="s">
        <v>434</v>
      </c>
      <c r="G35" s="145" t="s">
        <v>434</v>
      </c>
      <c r="H35" s="145" t="s">
        <v>434</v>
      </c>
      <c r="I35" s="145" t="s">
        <v>434</v>
      </c>
      <c r="J35" s="145" t="s">
        <v>434</v>
      </c>
      <c r="K35" s="145" t="s">
        <v>434</v>
      </c>
      <c r="L35" s="145" t="s">
        <v>434</v>
      </c>
      <c r="M35" s="145" t="s">
        <v>434</v>
      </c>
      <c r="N35" s="145" t="s">
        <v>434</v>
      </c>
      <c r="O35" s="145" t="s">
        <v>434</v>
      </c>
      <c r="P35" s="145" t="s">
        <v>434</v>
      </c>
      <c r="Q35" s="145" t="s">
        <v>434</v>
      </c>
      <c r="R35" s="145" t="s">
        <v>434</v>
      </c>
      <c r="S35" s="145" t="s">
        <v>434</v>
      </c>
      <c r="T35" s="145" t="s">
        <v>434</v>
      </c>
      <c r="U35" s="145" t="s">
        <v>434</v>
      </c>
      <c r="V35" s="145" t="s">
        <v>434</v>
      </c>
      <c r="W35" s="145" t="s">
        <v>434</v>
      </c>
      <c r="X35" s="145" t="s">
        <v>434</v>
      </c>
      <c r="Y35" s="145" t="s">
        <v>434</v>
      </c>
      <c r="Z35" s="145" t="s">
        <v>434</v>
      </c>
      <c r="AA35" s="145" t="s">
        <v>434</v>
      </c>
      <c r="AB35" s="145" t="s">
        <v>434</v>
      </c>
      <c r="AC35" s="145" t="s">
        <v>434</v>
      </c>
      <c r="AD35" s="145" t="s">
        <v>434</v>
      </c>
      <c r="AE35" s="60"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1" t="s">
        <v>100</v>
      </c>
      <c r="D36" s="72"/>
      <c r="E36" s="145">
        <v>11.452842378722373</v>
      </c>
      <c r="F36" s="145">
        <v>6.6495247269358799</v>
      </c>
      <c r="G36" s="145">
        <v>1.7775211340476931</v>
      </c>
      <c r="H36" s="145">
        <v>1.2402439209259803E-3</v>
      </c>
      <c r="I36" s="145">
        <v>0.53402324575250903</v>
      </c>
      <c r="J36" s="145">
        <v>0.5530026679413157</v>
      </c>
      <c r="K36" s="145">
        <v>0.5530026679413157</v>
      </c>
      <c r="L36" s="145" t="s">
        <v>429</v>
      </c>
      <c r="M36" s="145">
        <v>15.377975090042506</v>
      </c>
      <c r="N36" s="145" t="s">
        <v>429</v>
      </c>
      <c r="O36" s="145" t="s">
        <v>429</v>
      </c>
      <c r="P36" s="145" t="s">
        <v>429</v>
      </c>
      <c r="Q36" s="145" t="s">
        <v>429</v>
      </c>
      <c r="R36" s="145" t="s">
        <v>429</v>
      </c>
      <c r="S36" s="145" t="s">
        <v>429</v>
      </c>
      <c r="T36" s="145" t="s">
        <v>429</v>
      </c>
      <c r="U36" s="145" t="s">
        <v>429</v>
      </c>
      <c r="V36" s="145" t="s">
        <v>429</v>
      </c>
      <c r="W36" s="145" t="s">
        <v>429</v>
      </c>
      <c r="X36" s="145" t="s">
        <v>430</v>
      </c>
      <c r="Y36" s="145" t="s">
        <v>430</v>
      </c>
      <c r="Z36" s="145" t="s">
        <v>430</v>
      </c>
      <c r="AA36" s="145" t="s">
        <v>430</v>
      </c>
      <c r="AB36" s="145" t="s">
        <v>430</v>
      </c>
      <c r="AC36" s="145" t="s">
        <v>429</v>
      </c>
      <c r="AD36" s="145" t="s">
        <v>429</v>
      </c>
      <c r="AE36" s="60" t="s">
        <v>443</v>
      </c>
      <c r="AF36" s="26" t="s">
        <v>430</v>
      </c>
      <c r="AG36" s="26" t="s">
        <v>430</v>
      </c>
      <c r="AH36" s="26" t="s">
        <v>430</v>
      </c>
      <c r="AI36" s="26" t="s">
        <v>430</v>
      </c>
      <c r="AJ36" s="26" t="s">
        <v>430</v>
      </c>
      <c r="AK36" s="26" t="s">
        <v>430</v>
      </c>
      <c r="AL36" s="49" t="s">
        <v>50</v>
      </c>
    </row>
    <row r="37" spans="1:38" s="2" customFormat="1" ht="26.25" customHeight="1" thickBot="1" x14ac:dyDescent="0.3">
      <c r="A37" s="70" t="s">
        <v>71</v>
      </c>
      <c r="B37" s="70" t="s">
        <v>101</v>
      </c>
      <c r="C37" s="71" t="s">
        <v>435</v>
      </c>
      <c r="D37" s="72"/>
      <c r="E37" s="145" t="s">
        <v>431</v>
      </c>
      <c r="F37" s="145" t="s">
        <v>429</v>
      </c>
      <c r="G37" s="145" t="s">
        <v>431</v>
      </c>
      <c r="H37" s="145" t="s">
        <v>430</v>
      </c>
      <c r="I37" s="145" t="s">
        <v>430</v>
      </c>
      <c r="J37" s="145" t="s">
        <v>430</v>
      </c>
      <c r="K37" s="145" t="s">
        <v>430</v>
      </c>
      <c r="L37" s="145" t="s">
        <v>430</v>
      </c>
      <c r="M37" s="145" t="s">
        <v>429</v>
      </c>
      <c r="N37" s="145" t="s">
        <v>430</v>
      </c>
      <c r="O37" s="145" t="s">
        <v>430</v>
      </c>
      <c r="P37" s="145" t="s">
        <v>430</v>
      </c>
      <c r="Q37" s="145" t="s">
        <v>430</v>
      </c>
      <c r="R37" s="145" t="s">
        <v>430</v>
      </c>
      <c r="S37" s="145" t="s">
        <v>430</v>
      </c>
      <c r="T37" s="145" t="s">
        <v>430</v>
      </c>
      <c r="U37" s="145" t="s">
        <v>430</v>
      </c>
      <c r="V37" s="145" t="s">
        <v>430</v>
      </c>
      <c r="W37" s="145" t="s">
        <v>429</v>
      </c>
      <c r="X37" s="145" t="s">
        <v>430</v>
      </c>
      <c r="Y37" s="145" t="s">
        <v>430</v>
      </c>
      <c r="Z37" s="145" t="s">
        <v>430</v>
      </c>
      <c r="AA37" s="145" t="s">
        <v>430</v>
      </c>
      <c r="AB37" s="145" t="s">
        <v>430</v>
      </c>
      <c r="AC37" s="145" t="s">
        <v>430</v>
      </c>
      <c r="AD37" s="145" t="s">
        <v>430</v>
      </c>
      <c r="AE37" s="60" t="s">
        <v>443</v>
      </c>
      <c r="AF37" s="26" t="s">
        <v>430</v>
      </c>
      <c r="AG37" s="26" t="s">
        <v>430</v>
      </c>
      <c r="AH37" s="26" t="s">
        <v>430</v>
      </c>
      <c r="AI37" s="26" t="s">
        <v>430</v>
      </c>
      <c r="AJ37" s="26" t="s">
        <v>430</v>
      </c>
      <c r="AK37" s="26" t="s">
        <v>430</v>
      </c>
      <c r="AL37" s="49" t="s">
        <v>50</v>
      </c>
    </row>
    <row r="38" spans="1:38" s="2" customFormat="1" ht="26.25" customHeight="1" thickBot="1" x14ac:dyDescent="0.3">
      <c r="A38" s="70" t="s">
        <v>71</v>
      </c>
      <c r="B38" s="70" t="s">
        <v>102</v>
      </c>
      <c r="C38" s="71" t="s">
        <v>103</v>
      </c>
      <c r="D38" s="77"/>
      <c r="E38" s="145" t="s">
        <v>434</v>
      </c>
      <c r="F38" s="145" t="s">
        <v>434</v>
      </c>
      <c r="G38" s="145" t="s">
        <v>434</v>
      </c>
      <c r="H38" s="145" t="s">
        <v>434</v>
      </c>
      <c r="I38" s="145" t="s">
        <v>434</v>
      </c>
      <c r="J38" s="145" t="s">
        <v>434</v>
      </c>
      <c r="K38" s="145" t="s">
        <v>434</v>
      </c>
      <c r="L38" s="145" t="s">
        <v>434</v>
      </c>
      <c r="M38" s="145" t="s">
        <v>434</v>
      </c>
      <c r="N38" s="145" t="s">
        <v>434</v>
      </c>
      <c r="O38" s="145" t="s">
        <v>434</v>
      </c>
      <c r="P38" s="145" t="s">
        <v>434</v>
      </c>
      <c r="Q38" s="145" t="s">
        <v>434</v>
      </c>
      <c r="R38" s="145" t="s">
        <v>434</v>
      </c>
      <c r="S38" s="145" t="s">
        <v>434</v>
      </c>
      <c r="T38" s="145" t="s">
        <v>434</v>
      </c>
      <c r="U38" s="145" t="s">
        <v>434</v>
      </c>
      <c r="V38" s="145" t="s">
        <v>434</v>
      </c>
      <c r="W38" s="145" t="s">
        <v>434</v>
      </c>
      <c r="X38" s="145" t="s">
        <v>434</v>
      </c>
      <c r="Y38" s="145" t="s">
        <v>434</v>
      </c>
      <c r="Z38" s="145" t="s">
        <v>434</v>
      </c>
      <c r="AA38" s="145" t="s">
        <v>434</v>
      </c>
      <c r="AB38" s="145" t="s">
        <v>434</v>
      </c>
      <c r="AC38" s="145" t="s">
        <v>434</v>
      </c>
      <c r="AD38" s="145" t="s">
        <v>434</v>
      </c>
      <c r="AE38" s="60"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1" t="s">
        <v>436</v>
      </c>
      <c r="D39" s="72"/>
      <c r="E39" s="145" t="s">
        <v>431</v>
      </c>
      <c r="F39" s="145" t="s">
        <v>429</v>
      </c>
      <c r="G39" s="145" t="s">
        <v>431</v>
      </c>
      <c r="H39" s="145" t="s">
        <v>429</v>
      </c>
      <c r="I39" s="145" t="s">
        <v>429</v>
      </c>
      <c r="J39" s="145" t="s">
        <v>429</v>
      </c>
      <c r="K39" s="145" t="s">
        <v>429</v>
      </c>
      <c r="L39" s="145" t="s">
        <v>429</v>
      </c>
      <c r="M39" s="145" t="s">
        <v>429</v>
      </c>
      <c r="N39" s="145" t="s">
        <v>429</v>
      </c>
      <c r="O39" s="145" t="s">
        <v>429</v>
      </c>
      <c r="P39" s="145" t="s">
        <v>429</v>
      </c>
      <c r="Q39" s="145" t="s">
        <v>429</v>
      </c>
      <c r="R39" s="145" t="s">
        <v>429</v>
      </c>
      <c r="S39" s="145" t="s">
        <v>429</v>
      </c>
      <c r="T39" s="145" t="s">
        <v>429</v>
      </c>
      <c r="U39" s="145" t="s">
        <v>429</v>
      </c>
      <c r="V39" s="145" t="s">
        <v>429</v>
      </c>
      <c r="W39" s="145" t="s">
        <v>429</v>
      </c>
      <c r="X39" s="145" t="s">
        <v>429</v>
      </c>
      <c r="Y39" s="145" t="s">
        <v>429</v>
      </c>
      <c r="Z39" s="145" t="s">
        <v>429</v>
      </c>
      <c r="AA39" s="145" t="s">
        <v>429</v>
      </c>
      <c r="AB39" s="145" t="s">
        <v>429</v>
      </c>
      <c r="AC39" s="145" t="s">
        <v>429</v>
      </c>
      <c r="AD39" s="145" t="s">
        <v>429</v>
      </c>
      <c r="AE39" s="60" t="s">
        <v>443</v>
      </c>
      <c r="AF39" s="26" t="s">
        <v>430</v>
      </c>
      <c r="AG39" s="26" t="s">
        <v>430</v>
      </c>
      <c r="AH39" s="26" t="s">
        <v>430</v>
      </c>
      <c r="AI39" s="26" t="s">
        <v>430</v>
      </c>
      <c r="AJ39" s="26" t="s">
        <v>430</v>
      </c>
      <c r="AK39" s="26" t="s">
        <v>430</v>
      </c>
      <c r="AL39" s="49" t="s">
        <v>50</v>
      </c>
    </row>
    <row r="40" spans="1:38" s="2" customFormat="1" ht="26.25" customHeight="1" thickBot="1" x14ac:dyDescent="0.3">
      <c r="A40" s="70" t="s">
        <v>71</v>
      </c>
      <c r="B40" s="70" t="s">
        <v>106</v>
      </c>
      <c r="C40" s="71" t="s">
        <v>437</v>
      </c>
      <c r="D40" s="72"/>
      <c r="E40" s="145">
        <v>4.1903246260218507</v>
      </c>
      <c r="F40" s="145">
        <v>3.2116835621310043</v>
      </c>
      <c r="G40" s="145">
        <v>0.37928885373919385</v>
      </c>
      <c r="H40" s="145">
        <v>8.1681186823043088E-4</v>
      </c>
      <c r="I40" s="145">
        <v>0.56607346839548278</v>
      </c>
      <c r="J40" s="145">
        <v>0.56607346839548278</v>
      </c>
      <c r="K40" s="145">
        <v>0.56607346839548278</v>
      </c>
      <c r="L40" s="145">
        <v>0.19674775317157658</v>
      </c>
      <c r="M40" s="145">
        <v>5.9481572018962643</v>
      </c>
      <c r="N40" s="145" t="s">
        <v>430</v>
      </c>
      <c r="O40" s="145">
        <v>1.0740440040091415E-3</v>
      </c>
      <c r="P40" s="145" t="s">
        <v>430</v>
      </c>
      <c r="Q40" s="145" t="s">
        <v>430</v>
      </c>
      <c r="R40" s="145">
        <v>5.3702200200457084E-3</v>
      </c>
      <c r="S40" s="145">
        <v>0.18258748068155403</v>
      </c>
      <c r="T40" s="145">
        <v>7.5183080280639917E-3</v>
      </c>
      <c r="U40" s="145">
        <v>1.0740440040091415E-3</v>
      </c>
      <c r="V40" s="145">
        <v>0.10740440040091415</v>
      </c>
      <c r="W40" s="145" t="s">
        <v>430</v>
      </c>
      <c r="X40" s="145">
        <v>3.3069786819811889E-3</v>
      </c>
      <c r="Y40" s="145">
        <v>5.2853733500919419E-3</v>
      </c>
      <c r="Z40" s="145" t="s">
        <v>430</v>
      </c>
      <c r="AA40" s="145" t="s">
        <v>430</v>
      </c>
      <c r="AB40" s="145">
        <v>8.5923520320731316E-3</v>
      </c>
      <c r="AC40" s="145" t="s">
        <v>430</v>
      </c>
      <c r="AD40" s="145" t="s">
        <v>430</v>
      </c>
      <c r="AE40" s="60" t="s">
        <v>443</v>
      </c>
      <c r="AF40" s="26">
        <v>4592.1071640157979</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1" t="s">
        <v>438</v>
      </c>
      <c r="D41" s="72"/>
      <c r="E41" s="145" t="s">
        <v>431</v>
      </c>
      <c r="F41" s="145" t="s">
        <v>429</v>
      </c>
      <c r="G41" s="145" t="s">
        <v>431</v>
      </c>
      <c r="H41" s="145" t="s">
        <v>429</v>
      </c>
      <c r="I41" s="145" t="s">
        <v>429</v>
      </c>
      <c r="J41" s="145" t="s">
        <v>429</v>
      </c>
      <c r="K41" s="145" t="s">
        <v>429</v>
      </c>
      <c r="L41" s="145" t="s">
        <v>429</v>
      </c>
      <c r="M41" s="145" t="s">
        <v>429</v>
      </c>
      <c r="N41" s="145" t="s">
        <v>429</v>
      </c>
      <c r="O41" s="145" t="s">
        <v>429</v>
      </c>
      <c r="P41" s="145" t="s">
        <v>429</v>
      </c>
      <c r="Q41" s="145" t="s">
        <v>429</v>
      </c>
      <c r="R41" s="145" t="s">
        <v>429</v>
      </c>
      <c r="S41" s="145" t="s">
        <v>429</v>
      </c>
      <c r="T41" s="145" t="s">
        <v>429</v>
      </c>
      <c r="U41" s="145" t="s">
        <v>429</v>
      </c>
      <c r="V41" s="145" t="s">
        <v>429</v>
      </c>
      <c r="W41" s="145" t="s">
        <v>429</v>
      </c>
      <c r="X41" s="145" t="s">
        <v>429</v>
      </c>
      <c r="Y41" s="145" t="s">
        <v>429</v>
      </c>
      <c r="Z41" s="145" t="s">
        <v>429</v>
      </c>
      <c r="AA41" s="145" t="s">
        <v>429</v>
      </c>
      <c r="AB41" s="145" t="s">
        <v>429</v>
      </c>
      <c r="AC41" s="145" t="s">
        <v>429</v>
      </c>
      <c r="AD41" s="145" t="s">
        <v>429</v>
      </c>
      <c r="AE41" s="60" t="s">
        <v>443</v>
      </c>
      <c r="AF41" s="26" t="s">
        <v>430</v>
      </c>
      <c r="AG41" s="26" t="s">
        <v>430</v>
      </c>
      <c r="AH41" s="26" t="s">
        <v>430</v>
      </c>
      <c r="AI41" s="26" t="s">
        <v>430</v>
      </c>
      <c r="AJ41" s="26" t="s">
        <v>430</v>
      </c>
      <c r="AK41" s="26" t="s">
        <v>430</v>
      </c>
      <c r="AL41" s="49" t="s">
        <v>50</v>
      </c>
    </row>
    <row r="42" spans="1:38" s="2" customFormat="1" ht="26.25" customHeight="1" thickBot="1" x14ac:dyDescent="0.3">
      <c r="A42" s="70" t="s">
        <v>71</v>
      </c>
      <c r="B42" s="70" t="s">
        <v>108</v>
      </c>
      <c r="C42" s="71" t="s">
        <v>109</v>
      </c>
      <c r="D42" s="72"/>
      <c r="E42" s="145">
        <v>0.263285256471889</v>
      </c>
      <c r="F42" s="145">
        <v>4.1732381018654499</v>
      </c>
      <c r="G42" s="145">
        <v>2.5216385533710001E-2</v>
      </c>
      <c r="H42" s="145">
        <v>1.2051384433118955E-4</v>
      </c>
      <c r="I42" s="145">
        <v>0.14853599280204272</v>
      </c>
      <c r="J42" s="145">
        <v>0.14853599280204266</v>
      </c>
      <c r="K42" s="145">
        <v>0.14853599280204272</v>
      </c>
      <c r="L42" s="145">
        <v>1.7519607452415872E-2</v>
      </c>
      <c r="M42" s="145">
        <v>23.855812403857851</v>
      </c>
      <c r="N42" s="145" t="s">
        <v>430</v>
      </c>
      <c r="O42" s="145">
        <v>2.8787701166109225E-4</v>
      </c>
      <c r="P42" s="145" t="s">
        <v>430</v>
      </c>
      <c r="Q42" s="145" t="s">
        <v>430</v>
      </c>
      <c r="R42" s="145">
        <v>1.4393850583054612E-3</v>
      </c>
      <c r="S42" s="145">
        <v>4.8939091982385677E-2</v>
      </c>
      <c r="T42" s="145">
        <v>2.0151390816276456E-3</v>
      </c>
      <c r="U42" s="145">
        <v>2.8787701166109225E-4</v>
      </c>
      <c r="V42" s="145">
        <v>2.8787701166109222E-2</v>
      </c>
      <c r="W42" s="145" t="s">
        <v>430</v>
      </c>
      <c r="X42" s="145">
        <v>1.1112100905641738E-3</v>
      </c>
      <c r="Y42" s="145">
        <v>1.191806002724564E-3</v>
      </c>
      <c r="Z42" s="145" t="s">
        <v>430</v>
      </c>
      <c r="AA42" s="145" t="s">
        <v>430</v>
      </c>
      <c r="AB42" s="145">
        <v>2.303016093288738E-3</v>
      </c>
      <c r="AC42" s="145" t="s">
        <v>430</v>
      </c>
      <c r="AD42" s="145" t="s">
        <v>430</v>
      </c>
      <c r="AE42" s="60" t="s">
        <v>443</v>
      </c>
      <c r="AF42" s="26">
        <v>1246.565373683527</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1" t="s">
        <v>111</v>
      </c>
      <c r="D43" s="72"/>
      <c r="E43" s="145" t="s">
        <v>431</v>
      </c>
      <c r="F43" s="145" t="s">
        <v>429</v>
      </c>
      <c r="G43" s="145" t="s">
        <v>431</v>
      </c>
      <c r="H43" s="145" t="s">
        <v>429</v>
      </c>
      <c r="I43" s="145" t="s">
        <v>429</v>
      </c>
      <c r="J43" s="145" t="s">
        <v>429</v>
      </c>
      <c r="K43" s="145" t="s">
        <v>429</v>
      </c>
      <c r="L43" s="145" t="s">
        <v>429</v>
      </c>
      <c r="M43" s="145" t="s">
        <v>429</v>
      </c>
      <c r="N43" s="145" t="s">
        <v>429</v>
      </c>
      <c r="O43" s="145" t="s">
        <v>429</v>
      </c>
      <c r="P43" s="145" t="s">
        <v>429</v>
      </c>
      <c r="Q43" s="145" t="s">
        <v>429</v>
      </c>
      <c r="R43" s="145" t="s">
        <v>429</v>
      </c>
      <c r="S43" s="145" t="s">
        <v>429</v>
      </c>
      <c r="T43" s="145" t="s">
        <v>429</v>
      </c>
      <c r="U43" s="145" t="s">
        <v>429</v>
      </c>
      <c r="V43" s="145" t="s">
        <v>429</v>
      </c>
      <c r="W43" s="145" t="s">
        <v>429</v>
      </c>
      <c r="X43" s="145" t="s">
        <v>429</v>
      </c>
      <c r="Y43" s="145" t="s">
        <v>429</v>
      </c>
      <c r="Z43" s="145" t="s">
        <v>429</v>
      </c>
      <c r="AA43" s="145" t="s">
        <v>429</v>
      </c>
      <c r="AB43" s="145" t="s">
        <v>429</v>
      </c>
      <c r="AC43" s="145" t="s">
        <v>429</v>
      </c>
      <c r="AD43" s="145" t="s">
        <v>429</v>
      </c>
      <c r="AE43" s="60" t="s">
        <v>443</v>
      </c>
      <c r="AF43" s="26" t="s">
        <v>430</v>
      </c>
      <c r="AG43" s="26" t="s">
        <v>430</v>
      </c>
      <c r="AH43" s="26" t="s">
        <v>430</v>
      </c>
      <c r="AI43" s="26" t="s">
        <v>430</v>
      </c>
      <c r="AJ43" s="26" t="s">
        <v>430</v>
      </c>
      <c r="AK43" s="26" t="s">
        <v>430</v>
      </c>
      <c r="AL43" s="49" t="s">
        <v>50</v>
      </c>
    </row>
    <row r="44" spans="1:38" s="2" customFormat="1" ht="26.25" customHeight="1" thickBot="1" x14ac:dyDescent="0.3">
      <c r="A44" s="70" t="s">
        <v>71</v>
      </c>
      <c r="B44" s="70" t="s">
        <v>112</v>
      </c>
      <c r="C44" s="71" t="s">
        <v>113</v>
      </c>
      <c r="D44" s="72"/>
      <c r="E44" s="145">
        <v>9.4919989289348994</v>
      </c>
      <c r="F44" s="145">
        <v>8.1183337492299064</v>
      </c>
      <c r="G44" s="145">
        <v>0.86000255229467648</v>
      </c>
      <c r="H44" s="145">
        <v>1.848066617648093E-3</v>
      </c>
      <c r="I44" s="145">
        <v>1.5326419750793474</v>
      </c>
      <c r="J44" s="145">
        <v>1.5326419750793472</v>
      </c>
      <c r="K44" s="145">
        <v>1.5326419750793474</v>
      </c>
      <c r="L44" s="145">
        <v>0.78482877172365206</v>
      </c>
      <c r="M44" s="145">
        <v>23.258731978409426</v>
      </c>
      <c r="N44" s="145" t="s">
        <v>430</v>
      </c>
      <c r="O44" s="145">
        <v>2.4169326453698636E-3</v>
      </c>
      <c r="P44" s="145" t="s">
        <v>430</v>
      </c>
      <c r="Q44" s="145" t="s">
        <v>430</v>
      </c>
      <c r="R44" s="145">
        <v>1.208466322684932E-2</v>
      </c>
      <c r="S44" s="145">
        <v>0.41087854971287674</v>
      </c>
      <c r="T44" s="145">
        <v>1.6918528517589047E-2</v>
      </c>
      <c r="U44" s="145">
        <v>2.4169326453698636E-3</v>
      </c>
      <c r="V44" s="145">
        <v>0.24169326453698631</v>
      </c>
      <c r="W44" s="145" t="s">
        <v>430</v>
      </c>
      <c r="X44" s="145">
        <v>7.4226563271268592E-3</v>
      </c>
      <c r="Y44" s="145">
        <v>1.1912804835832047E-2</v>
      </c>
      <c r="Z44" s="145" t="s">
        <v>430</v>
      </c>
      <c r="AA44" s="145" t="s">
        <v>430</v>
      </c>
      <c r="AB44" s="145">
        <v>1.9335461162958905E-2</v>
      </c>
      <c r="AC44" s="145" t="s">
        <v>430</v>
      </c>
      <c r="AD44" s="145" t="s">
        <v>430</v>
      </c>
      <c r="AE44" s="60" t="s">
        <v>443</v>
      </c>
      <c r="AF44" s="26">
        <v>10332.332483100525</v>
      </c>
      <c r="AG44" s="26" t="s">
        <v>430</v>
      </c>
      <c r="AH44" s="26" t="s">
        <v>430</v>
      </c>
      <c r="AI44" s="26" t="s">
        <v>430</v>
      </c>
      <c r="AJ44" s="26" t="s">
        <v>430</v>
      </c>
      <c r="AK44" s="26" t="s">
        <v>430</v>
      </c>
      <c r="AL44" s="49" t="s">
        <v>50</v>
      </c>
    </row>
    <row r="45" spans="1:38" s="2" customFormat="1" ht="26.25" customHeight="1" thickBot="1" x14ac:dyDescent="0.3">
      <c r="A45" s="70" t="s">
        <v>71</v>
      </c>
      <c r="B45" s="70" t="s">
        <v>114</v>
      </c>
      <c r="C45" s="71" t="s">
        <v>115</v>
      </c>
      <c r="D45" s="72"/>
      <c r="E45" s="145" t="s">
        <v>431</v>
      </c>
      <c r="F45" s="145" t="s">
        <v>429</v>
      </c>
      <c r="G45" s="145" t="s">
        <v>431</v>
      </c>
      <c r="H45" s="145">
        <v>2.6141554944484501E-4</v>
      </c>
      <c r="I45" s="145" t="s">
        <v>429</v>
      </c>
      <c r="J45" s="145" t="s">
        <v>429</v>
      </c>
      <c r="K45" s="145" t="s">
        <v>429</v>
      </c>
      <c r="L45" s="145" t="s">
        <v>429</v>
      </c>
      <c r="M45" s="145" t="s">
        <v>431</v>
      </c>
      <c r="N45" s="145" t="s">
        <v>430</v>
      </c>
      <c r="O45" s="145" t="s">
        <v>430</v>
      </c>
      <c r="P45" s="145" t="s">
        <v>430</v>
      </c>
      <c r="Q45" s="145" t="s">
        <v>429</v>
      </c>
      <c r="R45" s="145" t="s">
        <v>430</v>
      </c>
      <c r="S45" s="145" t="s">
        <v>430</v>
      </c>
      <c r="T45" s="145" t="s">
        <v>430</v>
      </c>
      <c r="U45" s="145" t="s">
        <v>429</v>
      </c>
      <c r="V45" s="145" t="s">
        <v>430</v>
      </c>
      <c r="W45" s="145" t="s">
        <v>429</v>
      </c>
      <c r="X45" s="145" t="s">
        <v>430</v>
      </c>
      <c r="Y45" s="145" t="s">
        <v>430</v>
      </c>
      <c r="Z45" s="145" t="s">
        <v>430</v>
      </c>
      <c r="AA45" s="145" t="s">
        <v>430</v>
      </c>
      <c r="AB45" s="145" t="s">
        <v>430</v>
      </c>
      <c r="AC45" s="145" t="s">
        <v>430</v>
      </c>
      <c r="AD45" s="145" t="s">
        <v>429</v>
      </c>
      <c r="AE45" s="60"/>
      <c r="AF45" s="26" t="s">
        <v>430</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1" t="s">
        <v>117</v>
      </c>
      <c r="D46" s="72"/>
      <c r="E46" s="145" t="s">
        <v>431</v>
      </c>
      <c r="F46" s="145" t="s">
        <v>429</v>
      </c>
      <c r="G46" s="145" t="s">
        <v>431</v>
      </c>
      <c r="H46" s="145">
        <v>6.7603278668172207E-5</v>
      </c>
      <c r="I46" s="145" t="s">
        <v>429</v>
      </c>
      <c r="J46" s="145" t="s">
        <v>429</v>
      </c>
      <c r="K46" s="145" t="s">
        <v>429</v>
      </c>
      <c r="L46" s="145" t="s">
        <v>429</v>
      </c>
      <c r="M46" s="145" t="s">
        <v>429</v>
      </c>
      <c r="N46" s="145" t="s">
        <v>429</v>
      </c>
      <c r="O46" s="145" t="s">
        <v>429</v>
      </c>
      <c r="P46" s="145" t="s">
        <v>429</v>
      </c>
      <c r="Q46" s="145" t="s">
        <v>429</v>
      </c>
      <c r="R46" s="145" t="s">
        <v>429</v>
      </c>
      <c r="S46" s="145" t="s">
        <v>429</v>
      </c>
      <c r="T46" s="145" t="s">
        <v>429</v>
      </c>
      <c r="U46" s="145" t="s">
        <v>429</v>
      </c>
      <c r="V46" s="145" t="s">
        <v>429</v>
      </c>
      <c r="W46" s="145" t="s">
        <v>429</v>
      </c>
      <c r="X46" s="145" t="s">
        <v>429</v>
      </c>
      <c r="Y46" s="145" t="s">
        <v>429</v>
      </c>
      <c r="Z46" s="145" t="s">
        <v>429</v>
      </c>
      <c r="AA46" s="145" t="s">
        <v>429</v>
      </c>
      <c r="AB46" s="145" t="s">
        <v>429</v>
      </c>
      <c r="AC46" s="145" t="s">
        <v>429</v>
      </c>
      <c r="AD46" s="145" t="s">
        <v>430</v>
      </c>
      <c r="AE46" s="60"/>
      <c r="AF46" s="26" t="s">
        <v>430</v>
      </c>
      <c r="AG46" s="26" t="s">
        <v>430</v>
      </c>
      <c r="AH46" s="26" t="s">
        <v>430</v>
      </c>
      <c r="AI46" s="26" t="s">
        <v>430</v>
      </c>
      <c r="AJ46" s="26" t="s">
        <v>430</v>
      </c>
      <c r="AK46" s="26" t="s">
        <v>430</v>
      </c>
      <c r="AL46" s="49" t="s">
        <v>50</v>
      </c>
    </row>
    <row r="47" spans="1:38" s="2" customFormat="1" ht="26.25" customHeight="1" thickBot="1" x14ac:dyDescent="0.3">
      <c r="A47" s="70" t="s">
        <v>71</v>
      </c>
      <c r="B47" s="70" t="s">
        <v>118</v>
      </c>
      <c r="C47" s="71" t="s">
        <v>119</v>
      </c>
      <c r="D47" s="72"/>
      <c r="E47" s="145" t="s">
        <v>431</v>
      </c>
      <c r="F47" s="145" t="s">
        <v>429</v>
      </c>
      <c r="G47" s="145" t="s">
        <v>431</v>
      </c>
      <c r="H47" s="145" t="s">
        <v>430</v>
      </c>
      <c r="I47" s="145" t="s">
        <v>429</v>
      </c>
      <c r="J47" s="145" t="s">
        <v>429</v>
      </c>
      <c r="K47" s="145" t="s">
        <v>429</v>
      </c>
      <c r="L47" s="145" t="s">
        <v>429</v>
      </c>
      <c r="M47" s="145" t="s">
        <v>429</v>
      </c>
      <c r="N47" s="145" t="s">
        <v>430</v>
      </c>
      <c r="O47" s="145" t="s">
        <v>430</v>
      </c>
      <c r="P47" s="145" t="s">
        <v>430</v>
      </c>
      <c r="Q47" s="145" t="s">
        <v>430</v>
      </c>
      <c r="R47" s="145" t="s">
        <v>430</v>
      </c>
      <c r="S47" s="145" t="s">
        <v>430</v>
      </c>
      <c r="T47" s="145" t="s">
        <v>430</v>
      </c>
      <c r="U47" s="145" t="s">
        <v>430</v>
      </c>
      <c r="V47" s="145" t="s">
        <v>430</v>
      </c>
      <c r="W47" s="145" t="s">
        <v>430</v>
      </c>
      <c r="X47" s="145" t="s">
        <v>430</v>
      </c>
      <c r="Y47" s="145" t="s">
        <v>430</v>
      </c>
      <c r="Z47" s="145" t="s">
        <v>430</v>
      </c>
      <c r="AA47" s="145" t="s">
        <v>430</v>
      </c>
      <c r="AB47" s="145" t="s">
        <v>430</v>
      </c>
      <c r="AC47" s="145" t="s">
        <v>430</v>
      </c>
      <c r="AD47" s="145" t="s">
        <v>430</v>
      </c>
      <c r="AE47" s="60"/>
      <c r="AF47" s="26" t="s">
        <v>430</v>
      </c>
      <c r="AG47" s="26" t="s">
        <v>430</v>
      </c>
      <c r="AH47" s="26" t="s">
        <v>430</v>
      </c>
      <c r="AI47" s="26" t="s">
        <v>430</v>
      </c>
      <c r="AJ47" s="26" t="s">
        <v>430</v>
      </c>
      <c r="AK47" s="26" t="s">
        <v>430</v>
      </c>
      <c r="AL47" s="49" t="s">
        <v>50</v>
      </c>
    </row>
    <row r="48" spans="1:38" s="2" customFormat="1" ht="26.25" customHeight="1" thickBot="1" x14ac:dyDescent="0.3">
      <c r="A48" s="70" t="s">
        <v>120</v>
      </c>
      <c r="B48" s="70" t="s">
        <v>121</v>
      </c>
      <c r="C48" s="71" t="s">
        <v>122</v>
      </c>
      <c r="D48" s="72"/>
      <c r="E48" s="145" t="s">
        <v>430</v>
      </c>
      <c r="F48" s="145" t="s">
        <v>430</v>
      </c>
      <c r="G48" s="145" t="s">
        <v>430</v>
      </c>
      <c r="H48" s="145" t="s">
        <v>430</v>
      </c>
      <c r="I48" s="145" t="s">
        <v>429</v>
      </c>
      <c r="J48" s="145" t="s">
        <v>429</v>
      </c>
      <c r="K48" s="145" t="s">
        <v>429</v>
      </c>
      <c r="L48" s="145" t="s">
        <v>430</v>
      </c>
      <c r="M48" s="145" t="s">
        <v>430</v>
      </c>
      <c r="N48" s="145" t="s">
        <v>430</v>
      </c>
      <c r="O48" s="145" t="s">
        <v>430</v>
      </c>
      <c r="P48" s="145" t="s">
        <v>430</v>
      </c>
      <c r="Q48" s="145" t="s">
        <v>430</v>
      </c>
      <c r="R48" s="145" t="s">
        <v>430</v>
      </c>
      <c r="S48" s="145" t="s">
        <v>430</v>
      </c>
      <c r="T48" s="145" t="s">
        <v>430</v>
      </c>
      <c r="U48" s="145" t="s">
        <v>430</v>
      </c>
      <c r="V48" s="145" t="s">
        <v>430</v>
      </c>
      <c r="W48" s="145" t="s">
        <v>430</v>
      </c>
      <c r="X48" s="145" t="s">
        <v>430</v>
      </c>
      <c r="Y48" s="145" t="s">
        <v>430</v>
      </c>
      <c r="Z48" s="145" t="s">
        <v>430</v>
      </c>
      <c r="AA48" s="145" t="s">
        <v>430</v>
      </c>
      <c r="AB48" s="145" t="s">
        <v>430</v>
      </c>
      <c r="AC48" s="145" t="s">
        <v>430</v>
      </c>
      <c r="AD48" s="145" t="s">
        <v>430</v>
      </c>
      <c r="AE48" s="60"/>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1" t="s">
        <v>125</v>
      </c>
      <c r="D49" s="72"/>
      <c r="E49" s="145" t="s">
        <v>431</v>
      </c>
      <c r="F49" s="145" t="s">
        <v>429</v>
      </c>
      <c r="G49" s="145" t="s">
        <v>431</v>
      </c>
      <c r="H49" s="145" t="s">
        <v>429</v>
      </c>
      <c r="I49" s="145" t="s">
        <v>429</v>
      </c>
      <c r="J49" s="145" t="s">
        <v>429</v>
      </c>
      <c r="K49" s="145" t="s">
        <v>429</v>
      </c>
      <c r="L49" s="145" t="s">
        <v>429</v>
      </c>
      <c r="M49" s="145" t="s">
        <v>431</v>
      </c>
      <c r="N49" s="145" t="s">
        <v>429</v>
      </c>
      <c r="O49" s="145" t="s">
        <v>429</v>
      </c>
      <c r="P49" s="145" t="s">
        <v>429</v>
      </c>
      <c r="Q49" s="145" t="s">
        <v>429</v>
      </c>
      <c r="R49" s="145" t="s">
        <v>429</v>
      </c>
      <c r="S49" s="145" t="s">
        <v>429</v>
      </c>
      <c r="T49" s="145" t="s">
        <v>429</v>
      </c>
      <c r="U49" s="145" t="s">
        <v>429</v>
      </c>
      <c r="V49" s="145" t="s">
        <v>429</v>
      </c>
      <c r="W49" s="145" t="s">
        <v>429</v>
      </c>
      <c r="X49" s="145" t="s">
        <v>429</v>
      </c>
      <c r="Y49" s="145" t="s">
        <v>429</v>
      </c>
      <c r="Z49" s="145" t="s">
        <v>429</v>
      </c>
      <c r="AA49" s="145" t="s">
        <v>429</v>
      </c>
      <c r="AB49" s="145" t="s">
        <v>429</v>
      </c>
      <c r="AC49" s="145" t="s">
        <v>430</v>
      </c>
      <c r="AD49" s="145" t="s">
        <v>429</v>
      </c>
      <c r="AE49" s="60"/>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1" t="s">
        <v>128</v>
      </c>
      <c r="D50" s="72"/>
      <c r="E50" s="145" t="s">
        <v>430</v>
      </c>
      <c r="F50" s="145" t="s">
        <v>430</v>
      </c>
      <c r="G50" s="145" t="s">
        <v>430</v>
      </c>
      <c r="H50" s="145" t="s">
        <v>430</v>
      </c>
      <c r="I50" s="145" t="s">
        <v>429</v>
      </c>
      <c r="J50" s="145" t="s">
        <v>429</v>
      </c>
      <c r="K50" s="145" t="s">
        <v>429</v>
      </c>
      <c r="L50" s="145" t="s">
        <v>430</v>
      </c>
      <c r="M50" s="145" t="s">
        <v>430</v>
      </c>
      <c r="N50" s="145" t="s">
        <v>430</v>
      </c>
      <c r="O50" s="145" t="s">
        <v>430</v>
      </c>
      <c r="P50" s="145" t="s">
        <v>430</v>
      </c>
      <c r="Q50" s="145" t="s">
        <v>430</v>
      </c>
      <c r="R50" s="145" t="s">
        <v>430</v>
      </c>
      <c r="S50" s="145" t="s">
        <v>430</v>
      </c>
      <c r="T50" s="145" t="s">
        <v>430</v>
      </c>
      <c r="U50" s="145" t="s">
        <v>430</v>
      </c>
      <c r="V50" s="145" t="s">
        <v>430</v>
      </c>
      <c r="W50" s="145" t="s">
        <v>430</v>
      </c>
      <c r="X50" s="145" t="s">
        <v>430</v>
      </c>
      <c r="Y50" s="145" t="s">
        <v>430</v>
      </c>
      <c r="Z50" s="145" t="s">
        <v>430</v>
      </c>
      <c r="AA50" s="145" t="s">
        <v>430</v>
      </c>
      <c r="AB50" s="145" t="s">
        <v>430</v>
      </c>
      <c r="AC50" s="145" t="s">
        <v>430</v>
      </c>
      <c r="AD50" s="145" t="s">
        <v>430</v>
      </c>
      <c r="AE50" s="60"/>
      <c r="AF50" s="26" t="s">
        <v>430</v>
      </c>
      <c r="AG50" s="26" t="s">
        <v>430</v>
      </c>
      <c r="AH50" s="26" t="s">
        <v>430</v>
      </c>
      <c r="AI50" s="26" t="s">
        <v>430</v>
      </c>
      <c r="AJ50" s="26" t="s">
        <v>430</v>
      </c>
      <c r="AK50" s="26" t="s">
        <v>430</v>
      </c>
      <c r="AL50" s="49" t="s">
        <v>439</v>
      </c>
    </row>
    <row r="51" spans="1:38" s="2" customFormat="1" ht="26.25" customHeight="1" thickBot="1" x14ac:dyDescent="0.3">
      <c r="A51" s="70" t="s">
        <v>120</v>
      </c>
      <c r="B51" s="74" t="s">
        <v>129</v>
      </c>
      <c r="C51" s="71" t="s">
        <v>130</v>
      </c>
      <c r="D51" s="72"/>
      <c r="E51" s="145" t="s">
        <v>430</v>
      </c>
      <c r="F51" s="145" t="s">
        <v>429</v>
      </c>
      <c r="G51" s="145" t="s">
        <v>430</v>
      </c>
      <c r="H51" s="145" t="s">
        <v>430</v>
      </c>
      <c r="I51" s="145" t="s">
        <v>430</v>
      </c>
      <c r="J51" s="145" t="s">
        <v>430</v>
      </c>
      <c r="K51" s="145" t="s">
        <v>430</v>
      </c>
      <c r="L51" s="145" t="s">
        <v>430</v>
      </c>
      <c r="M51" s="145" t="s">
        <v>430</v>
      </c>
      <c r="N51" s="145" t="s">
        <v>430</v>
      </c>
      <c r="O51" s="145" t="s">
        <v>430</v>
      </c>
      <c r="P51" s="145" t="s">
        <v>430</v>
      </c>
      <c r="Q51" s="145" t="s">
        <v>430</v>
      </c>
      <c r="R51" s="145" t="s">
        <v>430</v>
      </c>
      <c r="S51" s="145" t="s">
        <v>430</v>
      </c>
      <c r="T51" s="145" t="s">
        <v>430</v>
      </c>
      <c r="U51" s="145" t="s">
        <v>430</v>
      </c>
      <c r="V51" s="145" t="s">
        <v>430</v>
      </c>
      <c r="W51" s="145" t="s">
        <v>430</v>
      </c>
      <c r="X51" s="145" t="s">
        <v>430</v>
      </c>
      <c r="Y51" s="145" t="s">
        <v>430</v>
      </c>
      <c r="Z51" s="145" t="s">
        <v>430</v>
      </c>
      <c r="AA51" s="145" t="s">
        <v>430</v>
      </c>
      <c r="AB51" s="145" t="s">
        <v>430</v>
      </c>
      <c r="AC51" s="145" t="s">
        <v>430</v>
      </c>
      <c r="AD51" s="145" t="s">
        <v>430</v>
      </c>
      <c r="AE51" s="60"/>
      <c r="AF51" s="26" t="s">
        <v>430</v>
      </c>
      <c r="AG51" s="26" t="s">
        <v>430</v>
      </c>
      <c r="AH51" s="26" t="s">
        <v>430</v>
      </c>
      <c r="AI51" s="26" t="s">
        <v>430</v>
      </c>
      <c r="AJ51" s="26" t="s">
        <v>430</v>
      </c>
      <c r="AK51" s="26" t="s">
        <v>430</v>
      </c>
      <c r="AL51" s="49" t="s">
        <v>131</v>
      </c>
    </row>
    <row r="52" spans="1:38" s="2" customFormat="1" ht="26.25" customHeight="1" thickBot="1" x14ac:dyDescent="0.3">
      <c r="A52" s="70" t="s">
        <v>120</v>
      </c>
      <c r="B52" s="74" t="s">
        <v>132</v>
      </c>
      <c r="C52" s="76" t="s">
        <v>440</v>
      </c>
      <c r="D52" s="73"/>
      <c r="E52" s="145" t="s">
        <v>431</v>
      </c>
      <c r="F52" s="145" t="s">
        <v>429</v>
      </c>
      <c r="G52" s="145" t="s">
        <v>431</v>
      </c>
      <c r="H52" s="145" t="s">
        <v>429</v>
      </c>
      <c r="I52" s="145" t="s">
        <v>429</v>
      </c>
      <c r="J52" s="145" t="s">
        <v>429</v>
      </c>
      <c r="K52" s="145" t="s">
        <v>429</v>
      </c>
      <c r="L52" s="145" t="s">
        <v>430</v>
      </c>
      <c r="M52" s="145" t="s">
        <v>429</v>
      </c>
      <c r="N52" s="145" t="s">
        <v>429</v>
      </c>
      <c r="O52" s="145" t="s">
        <v>429</v>
      </c>
      <c r="P52" s="145" t="s">
        <v>429</v>
      </c>
      <c r="Q52" s="145" t="s">
        <v>429</v>
      </c>
      <c r="R52" s="145" t="s">
        <v>429</v>
      </c>
      <c r="S52" s="145" t="s">
        <v>429</v>
      </c>
      <c r="T52" s="145" t="s">
        <v>429</v>
      </c>
      <c r="U52" s="145" t="s">
        <v>429</v>
      </c>
      <c r="V52" s="145" t="s">
        <v>429</v>
      </c>
      <c r="W52" s="145" t="s">
        <v>429</v>
      </c>
      <c r="X52" s="145" t="s">
        <v>430</v>
      </c>
      <c r="Y52" s="145" t="s">
        <v>430</v>
      </c>
      <c r="Z52" s="145" t="s">
        <v>430</v>
      </c>
      <c r="AA52" s="145" t="s">
        <v>430</v>
      </c>
      <c r="AB52" s="145" t="s">
        <v>430</v>
      </c>
      <c r="AC52" s="145" t="s">
        <v>430</v>
      </c>
      <c r="AD52" s="145" t="s">
        <v>430</v>
      </c>
      <c r="AE52" s="60"/>
      <c r="AF52" s="26" t="s">
        <v>430</v>
      </c>
      <c r="AG52" s="26" t="s">
        <v>430</v>
      </c>
      <c r="AH52" s="26" t="s">
        <v>430</v>
      </c>
      <c r="AI52" s="26" t="s">
        <v>430</v>
      </c>
      <c r="AJ52" s="26" t="s">
        <v>430</v>
      </c>
      <c r="AK52" s="26" t="s">
        <v>430</v>
      </c>
      <c r="AL52" s="49" t="s">
        <v>133</v>
      </c>
    </row>
    <row r="53" spans="1:38" s="2" customFormat="1" ht="26.25" customHeight="1" thickBot="1" x14ac:dyDescent="0.3">
      <c r="A53" s="70" t="s">
        <v>120</v>
      </c>
      <c r="B53" s="74" t="s">
        <v>134</v>
      </c>
      <c r="C53" s="76" t="s">
        <v>135</v>
      </c>
      <c r="D53" s="73"/>
      <c r="E53" s="145" t="s">
        <v>430</v>
      </c>
      <c r="F53" s="145" t="s">
        <v>429</v>
      </c>
      <c r="G53" s="145" t="s">
        <v>430</v>
      </c>
      <c r="H53" s="145" t="s">
        <v>430</v>
      </c>
      <c r="I53" s="145" t="s">
        <v>429</v>
      </c>
      <c r="J53" s="145" t="s">
        <v>429</v>
      </c>
      <c r="K53" s="145" t="s">
        <v>429</v>
      </c>
      <c r="L53" s="145" t="s">
        <v>430</v>
      </c>
      <c r="M53" s="145" t="s">
        <v>430</v>
      </c>
      <c r="N53" s="145" t="s">
        <v>430</v>
      </c>
      <c r="O53" s="145" t="s">
        <v>430</v>
      </c>
      <c r="P53" s="145" t="s">
        <v>430</v>
      </c>
      <c r="Q53" s="145" t="s">
        <v>430</v>
      </c>
      <c r="R53" s="145" t="s">
        <v>430</v>
      </c>
      <c r="S53" s="145" t="s">
        <v>430</v>
      </c>
      <c r="T53" s="145" t="s">
        <v>430</v>
      </c>
      <c r="U53" s="145" t="s">
        <v>430</v>
      </c>
      <c r="V53" s="145" t="s">
        <v>430</v>
      </c>
      <c r="W53" s="145" t="s">
        <v>430</v>
      </c>
      <c r="X53" s="145" t="s">
        <v>430</v>
      </c>
      <c r="Y53" s="145" t="s">
        <v>430</v>
      </c>
      <c r="Z53" s="145" t="s">
        <v>430</v>
      </c>
      <c r="AA53" s="145" t="s">
        <v>430</v>
      </c>
      <c r="AB53" s="145" t="s">
        <v>430</v>
      </c>
      <c r="AC53" s="145" t="s">
        <v>430</v>
      </c>
      <c r="AD53" s="145" t="s">
        <v>430</v>
      </c>
      <c r="AE53" s="60"/>
      <c r="AF53" s="26" t="s">
        <v>430</v>
      </c>
      <c r="AG53" s="26" t="s">
        <v>430</v>
      </c>
      <c r="AH53" s="26" t="s">
        <v>430</v>
      </c>
      <c r="AI53" s="26" t="s">
        <v>430</v>
      </c>
      <c r="AJ53" s="26" t="s">
        <v>430</v>
      </c>
      <c r="AK53" s="26" t="s">
        <v>430</v>
      </c>
      <c r="AL53" s="49" t="s">
        <v>136</v>
      </c>
    </row>
    <row r="54" spans="1:38" s="2" customFormat="1" ht="37.5" customHeight="1" thickBot="1" x14ac:dyDescent="0.3">
      <c r="A54" s="70" t="s">
        <v>120</v>
      </c>
      <c r="B54" s="74" t="s">
        <v>137</v>
      </c>
      <c r="C54" s="76" t="s">
        <v>138</v>
      </c>
      <c r="D54" s="73"/>
      <c r="E54" s="145" t="s">
        <v>430</v>
      </c>
      <c r="F54" s="145" t="s">
        <v>429</v>
      </c>
      <c r="G54" s="145" t="s">
        <v>430</v>
      </c>
      <c r="H54" s="145" t="s">
        <v>430</v>
      </c>
      <c r="I54" s="145" t="s">
        <v>430</v>
      </c>
      <c r="J54" s="145" t="s">
        <v>430</v>
      </c>
      <c r="K54" s="145" t="s">
        <v>430</v>
      </c>
      <c r="L54" s="145" t="s">
        <v>430</v>
      </c>
      <c r="M54" s="145" t="s">
        <v>430</v>
      </c>
      <c r="N54" s="145" t="s">
        <v>430</v>
      </c>
      <c r="O54" s="145" t="s">
        <v>430</v>
      </c>
      <c r="P54" s="145" t="s">
        <v>430</v>
      </c>
      <c r="Q54" s="145" t="s">
        <v>430</v>
      </c>
      <c r="R54" s="145" t="s">
        <v>430</v>
      </c>
      <c r="S54" s="145" t="s">
        <v>430</v>
      </c>
      <c r="T54" s="145" t="s">
        <v>430</v>
      </c>
      <c r="U54" s="145" t="s">
        <v>430</v>
      </c>
      <c r="V54" s="145" t="s">
        <v>430</v>
      </c>
      <c r="W54" s="145" t="s">
        <v>430</v>
      </c>
      <c r="X54" s="145" t="s">
        <v>430</v>
      </c>
      <c r="Y54" s="145" t="s">
        <v>430</v>
      </c>
      <c r="Z54" s="145" t="s">
        <v>430</v>
      </c>
      <c r="AA54" s="145" t="s">
        <v>430</v>
      </c>
      <c r="AB54" s="145" t="s">
        <v>430</v>
      </c>
      <c r="AC54" s="145" t="s">
        <v>430</v>
      </c>
      <c r="AD54" s="145" t="s">
        <v>430</v>
      </c>
      <c r="AE54" s="60"/>
      <c r="AF54" s="26" t="s">
        <v>430</v>
      </c>
      <c r="AG54" s="26" t="s">
        <v>430</v>
      </c>
      <c r="AH54" s="26" t="s">
        <v>430</v>
      </c>
      <c r="AI54" s="26" t="s">
        <v>430</v>
      </c>
      <c r="AJ54" s="26" t="s">
        <v>430</v>
      </c>
      <c r="AK54" s="26" t="s">
        <v>430</v>
      </c>
      <c r="AL54" s="49" t="s">
        <v>441</v>
      </c>
    </row>
    <row r="55" spans="1:38" s="2" customFormat="1" ht="26.25" customHeight="1" thickBot="1" x14ac:dyDescent="0.3">
      <c r="A55" s="70" t="s">
        <v>120</v>
      </c>
      <c r="B55" s="74" t="s">
        <v>139</v>
      </c>
      <c r="C55" s="76" t="s">
        <v>140</v>
      </c>
      <c r="D55" s="73"/>
      <c r="E55" s="145" t="s">
        <v>431</v>
      </c>
      <c r="F55" s="145" t="s">
        <v>429</v>
      </c>
      <c r="G55" s="145" t="s">
        <v>431</v>
      </c>
      <c r="H55" s="145" t="s">
        <v>430</v>
      </c>
      <c r="I55" s="145" t="s">
        <v>429</v>
      </c>
      <c r="J55" s="145" t="s">
        <v>429</v>
      </c>
      <c r="K55" s="145" t="s">
        <v>429</v>
      </c>
      <c r="L55" s="145" t="s">
        <v>429</v>
      </c>
      <c r="M55" s="145" t="s">
        <v>429</v>
      </c>
      <c r="N55" s="145" t="s">
        <v>429</v>
      </c>
      <c r="O55" s="145" t="s">
        <v>429</v>
      </c>
      <c r="P55" s="145" t="s">
        <v>429</v>
      </c>
      <c r="Q55" s="145" t="s">
        <v>429</v>
      </c>
      <c r="R55" s="145" t="s">
        <v>429</v>
      </c>
      <c r="S55" s="145" t="s">
        <v>429</v>
      </c>
      <c r="T55" s="145" t="s">
        <v>429</v>
      </c>
      <c r="U55" s="145" t="s">
        <v>429</v>
      </c>
      <c r="V55" s="145" t="s">
        <v>429</v>
      </c>
      <c r="W55" s="145" t="s">
        <v>430</v>
      </c>
      <c r="X55" s="145" t="s">
        <v>430</v>
      </c>
      <c r="Y55" s="145" t="s">
        <v>430</v>
      </c>
      <c r="Z55" s="145" t="s">
        <v>430</v>
      </c>
      <c r="AA55" s="145" t="s">
        <v>430</v>
      </c>
      <c r="AB55" s="145" t="s">
        <v>430</v>
      </c>
      <c r="AC55" s="145" t="s">
        <v>430</v>
      </c>
      <c r="AD55" s="145" t="s">
        <v>430</v>
      </c>
      <c r="AE55" s="60"/>
      <c r="AF55" s="26" t="s">
        <v>430</v>
      </c>
      <c r="AG55" s="26" t="s">
        <v>430</v>
      </c>
      <c r="AH55" s="26" t="s">
        <v>430</v>
      </c>
      <c r="AI55" s="26" t="s">
        <v>430</v>
      </c>
      <c r="AJ55" s="26" t="s">
        <v>430</v>
      </c>
      <c r="AK55" s="26" t="s">
        <v>430</v>
      </c>
      <c r="AL55" s="49" t="s">
        <v>141</v>
      </c>
    </row>
    <row r="56" spans="1:38" s="2" customFormat="1" ht="26.25" customHeight="1" thickBot="1" x14ac:dyDescent="0.3">
      <c r="A56" s="74" t="s">
        <v>120</v>
      </c>
      <c r="B56" s="74" t="s">
        <v>142</v>
      </c>
      <c r="C56" s="76" t="s">
        <v>442</v>
      </c>
      <c r="D56" s="73" t="s">
        <v>143</v>
      </c>
      <c r="E56" s="145" t="s">
        <v>434</v>
      </c>
      <c r="F56" s="145" t="s">
        <v>434</v>
      </c>
      <c r="G56" s="145" t="s">
        <v>434</v>
      </c>
      <c r="H56" s="145" t="s">
        <v>434</v>
      </c>
      <c r="I56" s="145" t="s">
        <v>434</v>
      </c>
      <c r="J56" s="145" t="s">
        <v>434</v>
      </c>
      <c r="K56" s="145" t="s">
        <v>434</v>
      </c>
      <c r="L56" s="145" t="s">
        <v>434</v>
      </c>
      <c r="M56" s="145" t="s">
        <v>434</v>
      </c>
      <c r="N56" s="145" t="s">
        <v>434</v>
      </c>
      <c r="O56" s="145" t="s">
        <v>434</v>
      </c>
      <c r="P56" s="145" t="s">
        <v>434</v>
      </c>
      <c r="Q56" s="145" t="s">
        <v>434</v>
      </c>
      <c r="R56" s="145" t="s">
        <v>434</v>
      </c>
      <c r="S56" s="145" t="s">
        <v>434</v>
      </c>
      <c r="T56" s="145" t="s">
        <v>434</v>
      </c>
      <c r="U56" s="145" t="s">
        <v>434</v>
      </c>
      <c r="V56" s="145" t="s">
        <v>434</v>
      </c>
      <c r="W56" s="145" t="s">
        <v>434</v>
      </c>
      <c r="X56" s="145" t="s">
        <v>434</v>
      </c>
      <c r="Y56" s="145" t="s">
        <v>434</v>
      </c>
      <c r="Z56" s="145" t="s">
        <v>434</v>
      </c>
      <c r="AA56" s="145" t="s">
        <v>434</v>
      </c>
      <c r="AB56" s="145" t="s">
        <v>434</v>
      </c>
      <c r="AC56" s="145" t="s">
        <v>434</v>
      </c>
      <c r="AD56" s="145" t="s">
        <v>434</v>
      </c>
      <c r="AE56" s="60"/>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1" t="s">
        <v>145</v>
      </c>
      <c r="D57" s="72"/>
      <c r="E57" s="145" t="s">
        <v>431</v>
      </c>
      <c r="F57" s="145" t="s">
        <v>429</v>
      </c>
      <c r="G57" s="145" t="s">
        <v>431</v>
      </c>
      <c r="H57" s="145" t="s">
        <v>430</v>
      </c>
      <c r="I57" s="145" t="s">
        <v>429</v>
      </c>
      <c r="J57" s="145" t="s">
        <v>429</v>
      </c>
      <c r="K57" s="145" t="s">
        <v>429</v>
      </c>
      <c r="L57" s="145" t="s">
        <v>429</v>
      </c>
      <c r="M57" s="145" t="s">
        <v>430</v>
      </c>
      <c r="N57" s="145" t="s">
        <v>430</v>
      </c>
      <c r="O57" s="145" t="s">
        <v>430</v>
      </c>
      <c r="P57" s="145" t="s">
        <v>430</v>
      </c>
      <c r="Q57" s="145" t="s">
        <v>430</v>
      </c>
      <c r="R57" s="145" t="s">
        <v>430</v>
      </c>
      <c r="S57" s="145" t="s">
        <v>430</v>
      </c>
      <c r="T57" s="145" t="s">
        <v>430</v>
      </c>
      <c r="U57" s="145" t="s">
        <v>430</v>
      </c>
      <c r="V57" s="145" t="s">
        <v>430</v>
      </c>
      <c r="W57" s="145" t="s">
        <v>429</v>
      </c>
      <c r="X57" s="145" t="s">
        <v>430</v>
      </c>
      <c r="Y57" s="145" t="s">
        <v>430</v>
      </c>
      <c r="Z57" s="145" t="s">
        <v>430</v>
      </c>
      <c r="AA57" s="145" t="s">
        <v>430</v>
      </c>
      <c r="AB57" s="145" t="s">
        <v>430</v>
      </c>
      <c r="AC57" s="145" t="s">
        <v>430</v>
      </c>
      <c r="AD57" s="145" t="s">
        <v>429</v>
      </c>
      <c r="AE57" s="60"/>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1" t="s">
        <v>148</v>
      </c>
      <c r="D58" s="72"/>
      <c r="E58" s="145" t="s">
        <v>430</v>
      </c>
      <c r="F58" s="145" t="s">
        <v>430</v>
      </c>
      <c r="G58" s="145" t="s">
        <v>431</v>
      </c>
      <c r="H58" s="145" t="s">
        <v>430</v>
      </c>
      <c r="I58" s="145" t="s">
        <v>429</v>
      </c>
      <c r="J58" s="145" t="s">
        <v>429</v>
      </c>
      <c r="K58" s="145" t="s">
        <v>429</v>
      </c>
      <c r="L58" s="145" t="s">
        <v>429</v>
      </c>
      <c r="M58" s="145" t="s">
        <v>430</v>
      </c>
      <c r="N58" s="145" t="s">
        <v>430</v>
      </c>
      <c r="O58" s="145" t="s">
        <v>430</v>
      </c>
      <c r="P58" s="145" t="s">
        <v>430</v>
      </c>
      <c r="Q58" s="145" t="s">
        <v>430</v>
      </c>
      <c r="R58" s="145" t="s">
        <v>430</v>
      </c>
      <c r="S58" s="145" t="s">
        <v>430</v>
      </c>
      <c r="T58" s="145" t="s">
        <v>430</v>
      </c>
      <c r="U58" s="145" t="s">
        <v>430</v>
      </c>
      <c r="V58" s="145" t="s">
        <v>430</v>
      </c>
      <c r="W58" s="145" t="s">
        <v>429</v>
      </c>
      <c r="X58" s="145" t="s">
        <v>430</v>
      </c>
      <c r="Y58" s="145" t="s">
        <v>430</v>
      </c>
      <c r="Z58" s="145" t="s">
        <v>430</v>
      </c>
      <c r="AA58" s="145" t="s">
        <v>430</v>
      </c>
      <c r="AB58" s="145" t="s">
        <v>430</v>
      </c>
      <c r="AC58" s="145" t="s">
        <v>430</v>
      </c>
      <c r="AD58" s="145" t="s">
        <v>429</v>
      </c>
      <c r="AE58" s="60"/>
      <c r="AF58" s="26" t="s">
        <v>430</v>
      </c>
      <c r="AG58" s="26" t="s">
        <v>430</v>
      </c>
      <c r="AH58" s="26" t="s">
        <v>430</v>
      </c>
      <c r="AI58" s="26" t="s">
        <v>430</v>
      </c>
      <c r="AJ58" s="26" t="s">
        <v>430</v>
      </c>
      <c r="AK58" s="26" t="s">
        <v>430</v>
      </c>
      <c r="AL58" s="49" t="s">
        <v>149</v>
      </c>
    </row>
    <row r="59" spans="1:38" s="2" customFormat="1" ht="26.25" customHeight="1" thickBot="1" x14ac:dyDescent="0.3">
      <c r="A59" s="70" t="s">
        <v>54</v>
      </c>
      <c r="B59" s="78" t="s">
        <v>150</v>
      </c>
      <c r="C59" s="71" t="s">
        <v>444</v>
      </c>
      <c r="D59" s="72"/>
      <c r="E59" s="145" t="s">
        <v>431</v>
      </c>
      <c r="F59" s="145" t="s">
        <v>429</v>
      </c>
      <c r="G59" s="145" t="s">
        <v>431</v>
      </c>
      <c r="H59" s="145" t="s">
        <v>430</v>
      </c>
      <c r="I59" s="145" t="s">
        <v>429</v>
      </c>
      <c r="J59" s="145" t="s">
        <v>429</v>
      </c>
      <c r="K59" s="145" t="s">
        <v>429</v>
      </c>
      <c r="L59" s="145" t="s">
        <v>429</v>
      </c>
      <c r="M59" s="145" t="s">
        <v>430</v>
      </c>
      <c r="N59" s="145" t="s">
        <v>429</v>
      </c>
      <c r="O59" s="145" t="s">
        <v>429</v>
      </c>
      <c r="P59" s="145" t="s">
        <v>430</v>
      </c>
      <c r="Q59" s="145" t="s">
        <v>430</v>
      </c>
      <c r="R59" s="145" t="s">
        <v>430</v>
      </c>
      <c r="S59" s="145" t="s">
        <v>429</v>
      </c>
      <c r="T59" s="145" t="s">
        <v>430</v>
      </c>
      <c r="U59" s="145" t="s">
        <v>429</v>
      </c>
      <c r="V59" s="145" t="s">
        <v>429</v>
      </c>
      <c r="W59" s="145" t="s">
        <v>429</v>
      </c>
      <c r="X59" s="145" t="s">
        <v>430</v>
      </c>
      <c r="Y59" s="145" t="s">
        <v>430</v>
      </c>
      <c r="Z59" s="145" t="s">
        <v>430</v>
      </c>
      <c r="AA59" s="145" t="s">
        <v>430</v>
      </c>
      <c r="AB59" s="145" t="s">
        <v>430</v>
      </c>
      <c r="AC59" s="145" t="s">
        <v>430</v>
      </c>
      <c r="AD59" s="145" t="s">
        <v>430</v>
      </c>
      <c r="AE59" s="60"/>
      <c r="AF59" s="26" t="s">
        <v>430</v>
      </c>
      <c r="AG59" s="26" t="s">
        <v>430</v>
      </c>
      <c r="AH59" s="26" t="s">
        <v>430</v>
      </c>
      <c r="AI59" s="26" t="s">
        <v>430</v>
      </c>
      <c r="AJ59" s="26" t="s">
        <v>430</v>
      </c>
      <c r="AK59" s="26" t="s">
        <v>430</v>
      </c>
      <c r="AL59" s="49" t="s">
        <v>445</v>
      </c>
    </row>
    <row r="60" spans="1:38" s="2" customFormat="1" ht="26.25" customHeight="1" thickBot="1" x14ac:dyDescent="0.3">
      <c r="A60" s="70" t="s">
        <v>54</v>
      </c>
      <c r="B60" s="78" t="s">
        <v>151</v>
      </c>
      <c r="C60" s="71" t="s">
        <v>152</v>
      </c>
      <c r="D60" s="117"/>
      <c r="E60" s="145" t="s">
        <v>430</v>
      </c>
      <c r="F60" s="145" t="s">
        <v>430</v>
      </c>
      <c r="G60" s="145" t="s">
        <v>430</v>
      </c>
      <c r="H60" s="145" t="s">
        <v>430</v>
      </c>
      <c r="I60" s="145" t="s">
        <v>429</v>
      </c>
      <c r="J60" s="145" t="s">
        <v>429</v>
      </c>
      <c r="K60" s="145" t="s">
        <v>429</v>
      </c>
      <c r="L60" s="145" t="s">
        <v>430</v>
      </c>
      <c r="M60" s="145" t="s">
        <v>430</v>
      </c>
      <c r="N60" s="145" t="s">
        <v>430</v>
      </c>
      <c r="O60" s="145" t="s">
        <v>430</v>
      </c>
      <c r="P60" s="145" t="s">
        <v>430</v>
      </c>
      <c r="Q60" s="145" t="s">
        <v>430</v>
      </c>
      <c r="R60" s="145" t="s">
        <v>430</v>
      </c>
      <c r="S60" s="145" t="s">
        <v>430</v>
      </c>
      <c r="T60" s="145" t="s">
        <v>430</v>
      </c>
      <c r="U60" s="145" t="s">
        <v>430</v>
      </c>
      <c r="V60" s="145" t="s">
        <v>430</v>
      </c>
      <c r="W60" s="145" t="s">
        <v>430</v>
      </c>
      <c r="X60" s="145" t="s">
        <v>430</v>
      </c>
      <c r="Y60" s="145" t="s">
        <v>430</v>
      </c>
      <c r="Z60" s="145" t="s">
        <v>430</v>
      </c>
      <c r="AA60" s="145" t="s">
        <v>430</v>
      </c>
      <c r="AB60" s="145" t="s">
        <v>430</v>
      </c>
      <c r="AC60" s="145" t="s">
        <v>430</v>
      </c>
      <c r="AD60" s="145" t="s">
        <v>430</v>
      </c>
      <c r="AE60" s="60"/>
      <c r="AF60" s="26" t="s">
        <v>430</v>
      </c>
      <c r="AG60" s="26" t="s">
        <v>430</v>
      </c>
      <c r="AH60" s="26" t="s">
        <v>430</v>
      </c>
      <c r="AI60" s="26" t="s">
        <v>430</v>
      </c>
      <c r="AJ60" s="26" t="s">
        <v>430</v>
      </c>
      <c r="AK60" s="26" t="s">
        <v>430</v>
      </c>
      <c r="AL60" s="49" t="s">
        <v>446</v>
      </c>
    </row>
    <row r="61" spans="1:38" s="2" customFormat="1" ht="26.25" customHeight="1" thickBot="1" x14ac:dyDescent="0.3">
      <c r="A61" s="70" t="s">
        <v>54</v>
      </c>
      <c r="B61" s="78" t="s">
        <v>153</v>
      </c>
      <c r="C61" s="71" t="s">
        <v>154</v>
      </c>
      <c r="D61" s="72"/>
      <c r="E61" s="145" t="s">
        <v>430</v>
      </c>
      <c r="F61" s="145" t="s">
        <v>430</v>
      </c>
      <c r="G61" s="145" t="s">
        <v>430</v>
      </c>
      <c r="H61" s="145" t="s">
        <v>430</v>
      </c>
      <c r="I61" s="145" t="s">
        <v>429</v>
      </c>
      <c r="J61" s="145" t="s">
        <v>429</v>
      </c>
      <c r="K61" s="145" t="s">
        <v>429</v>
      </c>
      <c r="L61" s="145" t="s">
        <v>430</v>
      </c>
      <c r="M61" s="145" t="s">
        <v>430</v>
      </c>
      <c r="N61" s="145" t="s">
        <v>430</v>
      </c>
      <c r="O61" s="145" t="s">
        <v>430</v>
      </c>
      <c r="P61" s="145" t="s">
        <v>430</v>
      </c>
      <c r="Q61" s="145" t="s">
        <v>430</v>
      </c>
      <c r="R61" s="145" t="s">
        <v>430</v>
      </c>
      <c r="S61" s="145" t="s">
        <v>430</v>
      </c>
      <c r="T61" s="145" t="s">
        <v>430</v>
      </c>
      <c r="U61" s="145" t="s">
        <v>430</v>
      </c>
      <c r="V61" s="145" t="s">
        <v>430</v>
      </c>
      <c r="W61" s="145" t="s">
        <v>430</v>
      </c>
      <c r="X61" s="145" t="s">
        <v>430</v>
      </c>
      <c r="Y61" s="145" t="s">
        <v>430</v>
      </c>
      <c r="Z61" s="145" t="s">
        <v>430</v>
      </c>
      <c r="AA61" s="145" t="s">
        <v>430</v>
      </c>
      <c r="AB61" s="145" t="s">
        <v>430</v>
      </c>
      <c r="AC61" s="145" t="s">
        <v>430</v>
      </c>
      <c r="AD61" s="145" t="s">
        <v>430</v>
      </c>
      <c r="AE61" s="60"/>
      <c r="AF61" s="26" t="s">
        <v>430</v>
      </c>
      <c r="AG61" s="26" t="s">
        <v>430</v>
      </c>
      <c r="AH61" s="26" t="s">
        <v>430</v>
      </c>
      <c r="AI61" s="26" t="s">
        <v>430</v>
      </c>
      <c r="AJ61" s="26" t="s">
        <v>430</v>
      </c>
      <c r="AK61" s="26" t="s">
        <v>430</v>
      </c>
      <c r="AL61" s="49" t="s">
        <v>447</v>
      </c>
    </row>
    <row r="62" spans="1:38" s="2" customFormat="1" ht="26.25" customHeight="1" thickBot="1" x14ac:dyDescent="0.3">
      <c r="A62" s="70" t="s">
        <v>54</v>
      </c>
      <c r="B62" s="78" t="s">
        <v>155</v>
      </c>
      <c r="C62" s="71" t="s">
        <v>156</v>
      </c>
      <c r="D62" s="72"/>
      <c r="E62" s="145" t="s">
        <v>430</v>
      </c>
      <c r="F62" s="145" t="s">
        <v>430</v>
      </c>
      <c r="G62" s="145" t="s">
        <v>430</v>
      </c>
      <c r="H62" s="145" t="s">
        <v>430</v>
      </c>
      <c r="I62" s="145" t="s">
        <v>429</v>
      </c>
      <c r="J62" s="145" t="s">
        <v>429</v>
      </c>
      <c r="K62" s="145" t="s">
        <v>429</v>
      </c>
      <c r="L62" s="145" t="s">
        <v>430</v>
      </c>
      <c r="M62" s="145" t="s">
        <v>430</v>
      </c>
      <c r="N62" s="145" t="s">
        <v>430</v>
      </c>
      <c r="O62" s="145" t="s">
        <v>430</v>
      </c>
      <c r="P62" s="145" t="s">
        <v>430</v>
      </c>
      <c r="Q62" s="145" t="s">
        <v>430</v>
      </c>
      <c r="R62" s="145" t="s">
        <v>430</v>
      </c>
      <c r="S62" s="145" t="s">
        <v>430</v>
      </c>
      <c r="T62" s="145" t="s">
        <v>430</v>
      </c>
      <c r="U62" s="145" t="s">
        <v>430</v>
      </c>
      <c r="V62" s="145" t="s">
        <v>430</v>
      </c>
      <c r="W62" s="145" t="s">
        <v>430</v>
      </c>
      <c r="X62" s="145" t="s">
        <v>430</v>
      </c>
      <c r="Y62" s="145" t="s">
        <v>430</v>
      </c>
      <c r="Z62" s="145" t="s">
        <v>430</v>
      </c>
      <c r="AA62" s="145" t="s">
        <v>430</v>
      </c>
      <c r="AB62" s="145" t="s">
        <v>430</v>
      </c>
      <c r="AC62" s="145" t="s">
        <v>430</v>
      </c>
      <c r="AD62" s="145" t="s">
        <v>430</v>
      </c>
      <c r="AE62" s="60"/>
      <c r="AF62" s="26" t="s">
        <v>430</v>
      </c>
      <c r="AG62" s="26" t="s">
        <v>430</v>
      </c>
      <c r="AH62" s="26" t="s">
        <v>430</v>
      </c>
      <c r="AI62" s="26" t="s">
        <v>430</v>
      </c>
      <c r="AJ62" s="26" t="s">
        <v>430</v>
      </c>
      <c r="AK62" s="26" t="s">
        <v>430</v>
      </c>
      <c r="AL62" s="49" t="s">
        <v>448</v>
      </c>
    </row>
    <row r="63" spans="1:38" s="2" customFormat="1" ht="26.25" customHeight="1" thickBot="1" x14ac:dyDescent="0.3">
      <c r="A63" s="70" t="s">
        <v>54</v>
      </c>
      <c r="B63" s="78" t="s">
        <v>157</v>
      </c>
      <c r="C63" s="76" t="s">
        <v>158</v>
      </c>
      <c r="D63" s="79"/>
      <c r="E63" s="145" t="s">
        <v>434</v>
      </c>
      <c r="F63" s="145" t="s">
        <v>434</v>
      </c>
      <c r="G63" s="145" t="s">
        <v>434</v>
      </c>
      <c r="H63" s="145" t="s">
        <v>434</v>
      </c>
      <c r="I63" s="145" t="s">
        <v>434</v>
      </c>
      <c r="J63" s="145" t="s">
        <v>434</v>
      </c>
      <c r="K63" s="145" t="s">
        <v>434</v>
      </c>
      <c r="L63" s="145" t="s">
        <v>434</v>
      </c>
      <c r="M63" s="145" t="s">
        <v>434</v>
      </c>
      <c r="N63" s="145" t="s">
        <v>434</v>
      </c>
      <c r="O63" s="145" t="s">
        <v>434</v>
      </c>
      <c r="P63" s="145" t="s">
        <v>434</v>
      </c>
      <c r="Q63" s="145" t="s">
        <v>434</v>
      </c>
      <c r="R63" s="145" t="s">
        <v>434</v>
      </c>
      <c r="S63" s="145" t="s">
        <v>434</v>
      </c>
      <c r="T63" s="145" t="s">
        <v>434</v>
      </c>
      <c r="U63" s="145" t="s">
        <v>434</v>
      </c>
      <c r="V63" s="145" t="s">
        <v>434</v>
      </c>
      <c r="W63" s="145" t="s">
        <v>434</v>
      </c>
      <c r="X63" s="145" t="s">
        <v>434</v>
      </c>
      <c r="Y63" s="145" t="s">
        <v>434</v>
      </c>
      <c r="Z63" s="145" t="s">
        <v>434</v>
      </c>
      <c r="AA63" s="145" t="s">
        <v>434</v>
      </c>
      <c r="AB63" s="145" t="s">
        <v>434</v>
      </c>
      <c r="AC63" s="145" t="s">
        <v>434</v>
      </c>
      <c r="AD63" s="145" t="s">
        <v>434</v>
      </c>
      <c r="AE63" s="60"/>
      <c r="AF63" s="26" t="s">
        <v>434</v>
      </c>
      <c r="AG63" s="26" t="s">
        <v>434</v>
      </c>
      <c r="AH63" s="26" t="s">
        <v>434</v>
      </c>
      <c r="AI63" s="26" t="s">
        <v>434</v>
      </c>
      <c r="AJ63" s="26" t="s">
        <v>434</v>
      </c>
      <c r="AK63" s="26" t="s">
        <v>434</v>
      </c>
      <c r="AL63" s="49" t="s">
        <v>449</v>
      </c>
    </row>
    <row r="64" spans="1:38" s="2" customFormat="1" ht="26.25" customHeight="1" thickBot="1" x14ac:dyDescent="0.3">
      <c r="A64" s="70" t="s">
        <v>54</v>
      </c>
      <c r="B64" s="78" t="s">
        <v>159</v>
      </c>
      <c r="C64" s="71" t="s">
        <v>160</v>
      </c>
      <c r="D64" s="72"/>
      <c r="E64" s="145" t="s">
        <v>431</v>
      </c>
      <c r="F64" s="145" t="s">
        <v>429</v>
      </c>
      <c r="G64" s="145" t="s">
        <v>430</v>
      </c>
      <c r="H64" s="145" t="s">
        <v>429</v>
      </c>
      <c r="I64" s="145" t="s">
        <v>430</v>
      </c>
      <c r="J64" s="145" t="s">
        <v>430</v>
      </c>
      <c r="K64" s="145" t="s">
        <v>430</v>
      </c>
      <c r="L64" s="145" t="s">
        <v>429</v>
      </c>
      <c r="M64" s="145" t="s">
        <v>431</v>
      </c>
      <c r="N64" s="145" t="s">
        <v>430</v>
      </c>
      <c r="O64" s="145" t="s">
        <v>430</v>
      </c>
      <c r="P64" s="145" t="s">
        <v>430</v>
      </c>
      <c r="Q64" s="145" t="s">
        <v>430</v>
      </c>
      <c r="R64" s="145" t="s">
        <v>430</v>
      </c>
      <c r="S64" s="145" t="s">
        <v>430</v>
      </c>
      <c r="T64" s="145" t="s">
        <v>430</v>
      </c>
      <c r="U64" s="145" t="s">
        <v>430</v>
      </c>
      <c r="V64" s="145" t="s">
        <v>430</v>
      </c>
      <c r="W64" s="145" t="s">
        <v>430</v>
      </c>
      <c r="X64" s="145" t="s">
        <v>430</v>
      </c>
      <c r="Y64" s="145" t="s">
        <v>430</v>
      </c>
      <c r="Z64" s="145" t="s">
        <v>430</v>
      </c>
      <c r="AA64" s="145" t="s">
        <v>430</v>
      </c>
      <c r="AB64" s="145" t="s">
        <v>430</v>
      </c>
      <c r="AC64" s="145" t="s">
        <v>430</v>
      </c>
      <c r="AD64" s="145" t="s">
        <v>430</v>
      </c>
      <c r="AE64" s="60"/>
      <c r="AF64" s="26" t="s">
        <v>430</v>
      </c>
      <c r="AG64" s="26" t="s">
        <v>430</v>
      </c>
      <c r="AH64" s="26" t="s">
        <v>430</v>
      </c>
      <c r="AI64" s="26" t="s">
        <v>430</v>
      </c>
      <c r="AJ64" s="26" t="s">
        <v>430</v>
      </c>
      <c r="AK64" s="26" t="s">
        <v>430</v>
      </c>
      <c r="AL64" s="49" t="s">
        <v>161</v>
      </c>
    </row>
    <row r="65" spans="1:38" s="2" customFormat="1" ht="26.25" customHeight="1" thickBot="1" x14ac:dyDescent="0.3">
      <c r="A65" s="70" t="s">
        <v>54</v>
      </c>
      <c r="B65" s="74" t="s">
        <v>162</v>
      </c>
      <c r="C65" s="71" t="s">
        <v>163</v>
      </c>
      <c r="D65" s="72"/>
      <c r="E65" s="145" t="s">
        <v>431</v>
      </c>
      <c r="F65" s="145" t="s">
        <v>430</v>
      </c>
      <c r="G65" s="145" t="s">
        <v>430</v>
      </c>
      <c r="H65" s="145" t="s">
        <v>430</v>
      </c>
      <c r="I65" s="145" t="s">
        <v>430</v>
      </c>
      <c r="J65" s="145" t="s">
        <v>430</v>
      </c>
      <c r="K65" s="145" t="s">
        <v>430</v>
      </c>
      <c r="L65" s="145" t="s">
        <v>430</v>
      </c>
      <c r="M65" s="145" t="s">
        <v>430</v>
      </c>
      <c r="N65" s="145" t="s">
        <v>430</v>
      </c>
      <c r="O65" s="145" t="s">
        <v>430</v>
      </c>
      <c r="P65" s="145" t="s">
        <v>430</v>
      </c>
      <c r="Q65" s="145" t="s">
        <v>430</v>
      </c>
      <c r="R65" s="145" t="s">
        <v>430</v>
      </c>
      <c r="S65" s="145" t="s">
        <v>430</v>
      </c>
      <c r="T65" s="145" t="s">
        <v>430</v>
      </c>
      <c r="U65" s="145" t="s">
        <v>430</v>
      </c>
      <c r="V65" s="145" t="s">
        <v>430</v>
      </c>
      <c r="W65" s="145" t="s">
        <v>430</v>
      </c>
      <c r="X65" s="145" t="s">
        <v>430</v>
      </c>
      <c r="Y65" s="145" t="s">
        <v>430</v>
      </c>
      <c r="Z65" s="145" t="s">
        <v>430</v>
      </c>
      <c r="AA65" s="145" t="s">
        <v>430</v>
      </c>
      <c r="AB65" s="145" t="s">
        <v>430</v>
      </c>
      <c r="AC65" s="145" t="s">
        <v>430</v>
      </c>
      <c r="AD65" s="145" t="s">
        <v>430</v>
      </c>
      <c r="AE65" s="60"/>
      <c r="AF65" s="26" t="s">
        <v>430</v>
      </c>
      <c r="AG65" s="26" t="s">
        <v>430</v>
      </c>
      <c r="AH65" s="26" t="s">
        <v>430</v>
      </c>
      <c r="AI65" s="26" t="s">
        <v>430</v>
      </c>
      <c r="AJ65" s="26" t="s">
        <v>430</v>
      </c>
      <c r="AK65" s="26" t="s">
        <v>430</v>
      </c>
      <c r="AL65" s="49" t="s">
        <v>164</v>
      </c>
    </row>
    <row r="66" spans="1:38" s="2" customFormat="1" ht="26.25" customHeight="1" thickBot="1" x14ac:dyDescent="0.3">
      <c r="A66" s="70" t="s">
        <v>54</v>
      </c>
      <c r="B66" s="74" t="s">
        <v>165</v>
      </c>
      <c r="C66" s="71" t="s">
        <v>166</v>
      </c>
      <c r="D66" s="72"/>
      <c r="E66" s="145" t="s">
        <v>434</v>
      </c>
      <c r="F66" s="145" t="s">
        <v>434</v>
      </c>
      <c r="G66" s="145" t="s">
        <v>434</v>
      </c>
      <c r="H66" s="145" t="s">
        <v>434</v>
      </c>
      <c r="I66" s="145" t="s">
        <v>434</v>
      </c>
      <c r="J66" s="145" t="s">
        <v>434</v>
      </c>
      <c r="K66" s="145" t="s">
        <v>434</v>
      </c>
      <c r="L66" s="145" t="s">
        <v>434</v>
      </c>
      <c r="M66" s="145" t="s">
        <v>434</v>
      </c>
      <c r="N66" s="145" t="s">
        <v>434</v>
      </c>
      <c r="O66" s="145" t="s">
        <v>434</v>
      </c>
      <c r="P66" s="145" t="s">
        <v>434</v>
      </c>
      <c r="Q66" s="145" t="s">
        <v>434</v>
      </c>
      <c r="R66" s="145" t="s">
        <v>434</v>
      </c>
      <c r="S66" s="145" t="s">
        <v>434</v>
      </c>
      <c r="T66" s="145" t="s">
        <v>434</v>
      </c>
      <c r="U66" s="145" t="s">
        <v>434</v>
      </c>
      <c r="V66" s="145" t="s">
        <v>434</v>
      </c>
      <c r="W66" s="145" t="s">
        <v>434</v>
      </c>
      <c r="X66" s="145" t="s">
        <v>434</v>
      </c>
      <c r="Y66" s="145" t="s">
        <v>434</v>
      </c>
      <c r="Z66" s="145" t="s">
        <v>434</v>
      </c>
      <c r="AA66" s="145" t="s">
        <v>434</v>
      </c>
      <c r="AB66" s="145" t="s">
        <v>434</v>
      </c>
      <c r="AC66" s="145" t="s">
        <v>434</v>
      </c>
      <c r="AD66" s="145" t="s">
        <v>434</v>
      </c>
      <c r="AE66" s="60"/>
      <c r="AF66" s="26" t="s">
        <v>434</v>
      </c>
      <c r="AG66" s="26" t="s">
        <v>434</v>
      </c>
      <c r="AH66" s="26" t="s">
        <v>434</v>
      </c>
      <c r="AI66" s="26" t="s">
        <v>434</v>
      </c>
      <c r="AJ66" s="26" t="s">
        <v>434</v>
      </c>
      <c r="AK66" s="26" t="s">
        <v>434</v>
      </c>
      <c r="AL66" s="49" t="s">
        <v>167</v>
      </c>
    </row>
    <row r="67" spans="1:38" s="2" customFormat="1" ht="26.25" customHeight="1" thickBot="1" x14ac:dyDescent="0.3">
      <c r="A67" s="70" t="s">
        <v>54</v>
      </c>
      <c r="B67" s="74" t="s">
        <v>168</v>
      </c>
      <c r="C67" s="71" t="s">
        <v>169</v>
      </c>
      <c r="D67" s="72"/>
      <c r="E67" s="145" t="s">
        <v>434</v>
      </c>
      <c r="F67" s="145" t="s">
        <v>434</v>
      </c>
      <c r="G67" s="145" t="s">
        <v>434</v>
      </c>
      <c r="H67" s="145" t="s">
        <v>434</v>
      </c>
      <c r="I67" s="145" t="s">
        <v>434</v>
      </c>
      <c r="J67" s="145" t="s">
        <v>434</v>
      </c>
      <c r="K67" s="145" t="s">
        <v>434</v>
      </c>
      <c r="L67" s="145" t="s">
        <v>434</v>
      </c>
      <c r="M67" s="145" t="s">
        <v>434</v>
      </c>
      <c r="N67" s="145" t="s">
        <v>434</v>
      </c>
      <c r="O67" s="145" t="s">
        <v>434</v>
      </c>
      <c r="P67" s="145" t="s">
        <v>434</v>
      </c>
      <c r="Q67" s="145" t="s">
        <v>434</v>
      </c>
      <c r="R67" s="145" t="s">
        <v>434</v>
      </c>
      <c r="S67" s="145" t="s">
        <v>434</v>
      </c>
      <c r="T67" s="145" t="s">
        <v>434</v>
      </c>
      <c r="U67" s="145" t="s">
        <v>434</v>
      </c>
      <c r="V67" s="145" t="s">
        <v>434</v>
      </c>
      <c r="W67" s="145" t="s">
        <v>434</v>
      </c>
      <c r="X67" s="145" t="s">
        <v>434</v>
      </c>
      <c r="Y67" s="145" t="s">
        <v>434</v>
      </c>
      <c r="Z67" s="145" t="s">
        <v>434</v>
      </c>
      <c r="AA67" s="145" t="s">
        <v>434</v>
      </c>
      <c r="AB67" s="145" t="s">
        <v>434</v>
      </c>
      <c r="AC67" s="145" t="s">
        <v>434</v>
      </c>
      <c r="AD67" s="145" t="s">
        <v>434</v>
      </c>
      <c r="AE67" s="60"/>
      <c r="AF67" s="26" t="s">
        <v>434</v>
      </c>
      <c r="AG67" s="26" t="s">
        <v>434</v>
      </c>
      <c r="AH67" s="26" t="s">
        <v>434</v>
      </c>
      <c r="AI67" s="26" t="s">
        <v>434</v>
      </c>
      <c r="AJ67" s="26" t="s">
        <v>434</v>
      </c>
      <c r="AK67" s="26" t="s">
        <v>434</v>
      </c>
      <c r="AL67" s="49" t="s">
        <v>170</v>
      </c>
    </row>
    <row r="68" spans="1:38" s="2" customFormat="1" ht="26.25" customHeight="1" thickBot="1" x14ac:dyDescent="0.3">
      <c r="A68" s="70" t="s">
        <v>54</v>
      </c>
      <c r="B68" s="74" t="s">
        <v>171</v>
      </c>
      <c r="C68" s="71" t="s">
        <v>172</v>
      </c>
      <c r="D68" s="72"/>
      <c r="E68" s="145" t="s">
        <v>430</v>
      </c>
      <c r="F68" s="145" t="s">
        <v>430</v>
      </c>
      <c r="G68" s="145" t="s">
        <v>430</v>
      </c>
      <c r="H68" s="145" t="s">
        <v>430</v>
      </c>
      <c r="I68" s="145" t="s">
        <v>429</v>
      </c>
      <c r="J68" s="145" t="s">
        <v>429</v>
      </c>
      <c r="K68" s="145" t="s">
        <v>429</v>
      </c>
      <c r="L68" s="145" t="s">
        <v>429</v>
      </c>
      <c r="M68" s="145" t="s">
        <v>430</v>
      </c>
      <c r="N68" s="145" t="s">
        <v>430</v>
      </c>
      <c r="O68" s="145" t="s">
        <v>430</v>
      </c>
      <c r="P68" s="145" t="s">
        <v>430</v>
      </c>
      <c r="Q68" s="145" t="s">
        <v>430</v>
      </c>
      <c r="R68" s="145" t="s">
        <v>430</v>
      </c>
      <c r="S68" s="145" t="s">
        <v>430</v>
      </c>
      <c r="T68" s="145" t="s">
        <v>430</v>
      </c>
      <c r="U68" s="145" t="s">
        <v>430</v>
      </c>
      <c r="V68" s="145" t="s">
        <v>430</v>
      </c>
      <c r="W68" s="145" t="s">
        <v>430</v>
      </c>
      <c r="X68" s="145" t="s">
        <v>430</v>
      </c>
      <c r="Y68" s="145" t="s">
        <v>430</v>
      </c>
      <c r="Z68" s="145" t="s">
        <v>430</v>
      </c>
      <c r="AA68" s="145" t="s">
        <v>430</v>
      </c>
      <c r="AB68" s="145" t="s">
        <v>430</v>
      </c>
      <c r="AC68" s="145" t="s">
        <v>430</v>
      </c>
      <c r="AD68" s="145" t="s">
        <v>430</v>
      </c>
      <c r="AE68" s="60"/>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1" t="s">
        <v>175</v>
      </c>
      <c r="D69" s="77"/>
      <c r="E69" s="145" t="s">
        <v>434</v>
      </c>
      <c r="F69" s="145" t="s">
        <v>434</v>
      </c>
      <c r="G69" s="145" t="s">
        <v>434</v>
      </c>
      <c r="H69" s="145" t="s">
        <v>434</v>
      </c>
      <c r="I69" s="145" t="s">
        <v>434</v>
      </c>
      <c r="J69" s="145" t="s">
        <v>434</v>
      </c>
      <c r="K69" s="145" t="s">
        <v>434</v>
      </c>
      <c r="L69" s="145" t="s">
        <v>434</v>
      </c>
      <c r="M69" s="145" t="s">
        <v>434</v>
      </c>
      <c r="N69" s="145" t="s">
        <v>434</v>
      </c>
      <c r="O69" s="145" t="s">
        <v>434</v>
      </c>
      <c r="P69" s="145" t="s">
        <v>434</v>
      </c>
      <c r="Q69" s="145" t="s">
        <v>434</v>
      </c>
      <c r="R69" s="145" t="s">
        <v>434</v>
      </c>
      <c r="S69" s="145" t="s">
        <v>434</v>
      </c>
      <c r="T69" s="145" t="s">
        <v>434</v>
      </c>
      <c r="U69" s="145" t="s">
        <v>434</v>
      </c>
      <c r="V69" s="145" t="s">
        <v>434</v>
      </c>
      <c r="W69" s="145" t="s">
        <v>434</v>
      </c>
      <c r="X69" s="145" t="s">
        <v>434</v>
      </c>
      <c r="Y69" s="145" t="s">
        <v>434</v>
      </c>
      <c r="Z69" s="145" t="s">
        <v>434</v>
      </c>
      <c r="AA69" s="145" t="s">
        <v>434</v>
      </c>
      <c r="AB69" s="145" t="s">
        <v>434</v>
      </c>
      <c r="AC69" s="145" t="s">
        <v>434</v>
      </c>
      <c r="AD69" s="145" t="s">
        <v>434</v>
      </c>
      <c r="AE69" s="60"/>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1" t="s">
        <v>450</v>
      </c>
      <c r="D70" s="77"/>
      <c r="E70" s="145" t="s">
        <v>431</v>
      </c>
      <c r="F70" s="145" t="s">
        <v>429</v>
      </c>
      <c r="G70" s="145" t="s">
        <v>430</v>
      </c>
      <c r="H70" s="145">
        <v>0.58199999999999996</v>
      </c>
      <c r="I70" s="145" t="s">
        <v>429</v>
      </c>
      <c r="J70" s="145" t="s">
        <v>429</v>
      </c>
      <c r="K70" s="145" t="s">
        <v>429</v>
      </c>
      <c r="L70" s="145" t="s">
        <v>429</v>
      </c>
      <c r="M70" s="145" t="s">
        <v>430</v>
      </c>
      <c r="N70" s="145" t="s">
        <v>429</v>
      </c>
      <c r="O70" s="145" t="s">
        <v>430</v>
      </c>
      <c r="P70" s="145" t="s">
        <v>429</v>
      </c>
      <c r="Q70" s="145" t="s">
        <v>430</v>
      </c>
      <c r="R70" s="145" t="s">
        <v>429</v>
      </c>
      <c r="S70" s="145" t="s">
        <v>429</v>
      </c>
      <c r="T70" s="145" t="s">
        <v>429</v>
      </c>
      <c r="U70" s="145" t="s">
        <v>430</v>
      </c>
      <c r="V70" s="145" t="s">
        <v>429</v>
      </c>
      <c r="W70" s="145" t="s">
        <v>429</v>
      </c>
      <c r="X70" s="145" t="s">
        <v>430</v>
      </c>
      <c r="Y70" s="145" t="s">
        <v>430</v>
      </c>
      <c r="Z70" s="145" t="s">
        <v>430</v>
      </c>
      <c r="AA70" s="145" t="s">
        <v>430</v>
      </c>
      <c r="AB70" s="145" t="s">
        <v>430</v>
      </c>
      <c r="AC70" s="145" t="s">
        <v>429</v>
      </c>
      <c r="AD70" s="145" t="s">
        <v>430</v>
      </c>
      <c r="AE70" s="60"/>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1" t="s">
        <v>179</v>
      </c>
      <c r="D71" s="77"/>
      <c r="E71" s="145" t="s">
        <v>430</v>
      </c>
      <c r="F71" s="145" t="s">
        <v>429</v>
      </c>
      <c r="G71" s="145" t="s">
        <v>430</v>
      </c>
      <c r="H71" s="145" t="s">
        <v>430</v>
      </c>
      <c r="I71" s="145" t="s">
        <v>429</v>
      </c>
      <c r="J71" s="145" t="s">
        <v>429</v>
      </c>
      <c r="K71" s="145" t="s">
        <v>429</v>
      </c>
      <c r="L71" s="145" t="s">
        <v>430</v>
      </c>
      <c r="M71" s="145" t="s">
        <v>430</v>
      </c>
      <c r="N71" s="145" t="s">
        <v>430</v>
      </c>
      <c r="O71" s="145" t="s">
        <v>430</v>
      </c>
      <c r="P71" s="145" t="s">
        <v>430</v>
      </c>
      <c r="Q71" s="145" t="s">
        <v>430</v>
      </c>
      <c r="R71" s="145" t="s">
        <v>430</v>
      </c>
      <c r="S71" s="145" t="s">
        <v>430</v>
      </c>
      <c r="T71" s="145" t="s">
        <v>430</v>
      </c>
      <c r="U71" s="145" t="s">
        <v>430</v>
      </c>
      <c r="V71" s="145" t="s">
        <v>430</v>
      </c>
      <c r="W71" s="145" t="s">
        <v>430</v>
      </c>
      <c r="X71" s="145" t="s">
        <v>430</v>
      </c>
      <c r="Y71" s="145" t="s">
        <v>430</v>
      </c>
      <c r="Z71" s="145" t="s">
        <v>430</v>
      </c>
      <c r="AA71" s="145" t="s">
        <v>430</v>
      </c>
      <c r="AB71" s="145" t="s">
        <v>430</v>
      </c>
      <c r="AC71" s="145" t="s">
        <v>430</v>
      </c>
      <c r="AD71" s="145" t="s">
        <v>430</v>
      </c>
      <c r="AE71" s="60"/>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1" t="s">
        <v>181</v>
      </c>
      <c r="D72" s="72"/>
      <c r="E72" s="145" t="s">
        <v>431</v>
      </c>
      <c r="F72" s="145" t="s">
        <v>429</v>
      </c>
      <c r="G72" s="145" t="s">
        <v>429</v>
      </c>
      <c r="H72" s="145">
        <v>3.0000000000000001E-3</v>
      </c>
      <c r="I72" s="145" t="s">
        <v>429</v>
      </c>
      <c r="J72" s="145" t="s">
        <v>429</v>
      </c>
      <c r="K72" s="145" t="s">
        <v>429</v>
      </c>
      <c r="L72" s="145" t="s">
        <v>429</v>
      </c>
      <c r="M72" s="145" t="s">
        <v>429</v>
      </c>
      <c r="N72" s="145" t="s">
        <v>429</v>
      </c>
      <c r="O72" s="145" t="s">
        <v>429</v>
      </c>
      <c r="P72" s="145" t="s">
        <v>429</v>
      </c>
      <c r="Q72" s="145" t="s">
        <v>429</v>
      </c>
      <c r="R72" s="145" t="s">
        <v>429</v>
      </c>
      <c r="S72" s="145" t="s">
        <v>429</v>
      </c>
      <c r="T72" s="145" t="s">
        <v>429</v>
      </c>
      <c r="U72" s="145" t="s">
        <v>429</v>
      </c>
      <c r="V72" s="145" t="s">
        <v>429</v>
      </c>
      <c r="W72" s="145" t="s">
        <v>429</v>
      </c>
      <c r="X72" s="145" t="s">
        <v>429</v>
      </c>
      <c r="Y72" s="145" t="s">
        <v>429</v>
      </c>
      <c r="Z72" s="145" t="s">
        <v>429</v>
      </c>
      <c r="AA72" s="145" t="s">
        <v>429</v>
      </c>
      <c r="AB72" s="145" t="s">
        <v>429</v>
      </c>
      <c r="AC72" s="145" t="s">
        <v>429</v>
      </c>
      <c r="AD72" s="145" t="s">
        <v>429</v>
      </c>
      <c r="AE72" s="60"/>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1" t="s">
        <v>184</v>
      </c>
      <c r="D73" s="72"/>
      <c r="E73" s="145" t="s">
        <v>430</v>
      </c>
      <c r="F73" s="145" t="s">
        <v>429</v>
      </c>
      <c r="G73" s="145" t="s">
        <v>431</v>
      </c>
      <c r="H73" s="145" t="s">
        <v>430</v>
      </c>
      <c r="I73" s="145" t="s">
        <v>429</v>
      </c>
      <c r="J73" s="145" t="s">
        <v>429</v>
      </c>
      <c r="K73" s="145" t="s">
        <v>429</v>
      </c>
      <c r="L73" s="145" t="s">
        <v>429</v>
      </c>
      <c r="M73" s="145" t="s">
        <v>430</v>
      </c>
      <c r="N73" s="145" t="s">
        <v>429</v>
      </c>
      <c r="O73" s="145" t="s">
        <v>429</v>
      </c>
      <c r="P73" s="145" t="s">
        <v>429</v>
      </c>
      <c r="Q73" s="145" t="s">
        <v>429</v>
      </c>
      <c r="R73" s="145" t="s">
        <v>429</v>
      </c>
      <c r="S73" s="145" t="s">
        <v>429</v>
      </c>
      <c r="T73" s="145" t="s">
        <v>429</v>
      </c>
      <c r="U73" s="145" t="s">
        <v>429</v>
      </c>
      <c r="V73" s="145" t="s">
        <v>429</v>
      </c>
      <c r="W73" s="145" t="s">
        <v>430</v>
      </c>
      <c r="X73" s="145" t="s">
        <v>430</v>
      </c>
      <c r="Y73" s="145" t="s">
        <v>430</v>
      </c>
      <c r="Z73" s="145" t="s">
        <v>430</v>
      </c>
      <c r="AA73" s="145" t="s">
        <v>430</v>
      </c>
      <c r="AB73" s="145" t="s">
        <v>430</v>
      </c>
      <c r="AC73" s="145" t="s">
        <v>430</v>
      </c>
      <c r="AD73" s="145" t="s">
        <v>430</v>
      </c>
      <c r="AE73" s="60"/>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1" t="s">
        <v>187</v>
      </c>
      <c r="D74" s="72"/>
      <c r="E74" s="145" t="s">
        <v>430</v>
      </c>
      <c r="F74" s="145" t="s">
        <v>430</v>
      </c>
      <c r="G74" s="145" t="s">
        <v>430</v>
      </c>
      <c r="H74" s="145" t="s">
        <v>430</v>
      </c>
      <c r="I74" s="145" t="s">
        <v>429</v>
      </c>
      <c r="J74" s="145" t="s">
        <v>429</v>
      </c>
      <c r="K74" s="145" t="s">
        <v>429</v>
      </c>
      <c r="L74" s="145" t="s">
        <v>430</v>
      </c>
      <c r="M74" s="145" t="s">
        <v>430</v>
      </c>
      <c r="N74" s="145" t="s">
        <v>430</v>
      </c>
      <c r="O74" s="145" t="s">
        <v>430</v>
      </c>
      <c r="P74" s="145" t="s">
        <v>430</v>
      </c>
      <c r="Q74" s="145" t="s">
        <v>430</v>
      </c>
      <c r="R74" s="145" t="s">
        <v>430</v>
      </c>
      <c r="S74" s="145" t="s">
        <v>430</v>
      </c>
      <c r="T74" s="145" t="s">
        <v>430</v>
      </c>
      <c r="U74" s="145" t="s">
        <v>430</v>
      </c>
      <c r="V74" s="145" t="s">
        <v>430</v>
      </c>
      <c r="W74" s="145" t="s">
        <v>430</v>
      </c>
      <c r="X74" s="145" t="s">
        <v>430</v>
      </c>
      <c r="Y74" s="145" t="s">
        <v>430</v>
      </c>
      <c r="Z74" s="145" t="s">
        <v>430</v>
      </c>
      <c r="AA74" s="145" t="s">
        <v>430</v>
      </c>
      <c r="AB74" s="145" t="s">
        <v>430</v>
      </c>
      <c r="AC74" s="145" t="s">
        <v>430</v>
      </c>
      <c r="AD74" s="145" t="s">
        <v>429</v>
      </c>
      <c r="AE74" s="60"/>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1" t="s">
        <v>190</v>
      </c>
      <c r="D75" s="77"/>
      <c r="E75" s="145" t="s">
        <v>434</v>
      </c>
      <c r="F75" s="145" t="s">
        <v>434</v>
      </c>
      <c r="G75" s="145" t="s">
        <v>434</v>
      </c>
      <c r="H75" s="145" t="s">
        <v>434</v>
      </c>
      <c r="I75" s="145" t="s">
        <v>434</v>
      </c>
      <c r="J75" s="145" t="s">
        <v>434</v>
      </c>
      <c r="K75" s="145" t="s">
        <v>434</v>
      </c>
      <c r="L75" s="145" t="s">
        <v>434</v>
      </c>
      <c r="M75" s="145" t="s">
        <v>434</v>
      </c>
      <c r="N75" s="145" t="s">
        <v>434</v>
      </c>
      <c r="O75" s="145" t="s">
        <v>434</v>
      </c>
      <c r="P75" s="145" t="s">
        <v>434</v>
      </c>
      <c r="Q75" s="145" t="s">
        <v>434</v>
      </c>
      <c r="R75" s="145" t="s">
        <v>434</v>
      </c>
      <c r="S75" s="145" t="s">
        <v>434</v>
      </c>
      <c r="T75" s="145" t="s">
        <v>434</v>
      </c>
      <c r="U75" s="145" t="s">
        <v>434</v>
      </c>
      <c r="V75" s="145" t="s">
        <v>434</v>
      </c>
      <c r="W75" s="145" t="s">
        <v>434</v>
      </c>
      <c r="X75" s="145" t="s">
        <v>434</v>
      </c>
      <c r="Y75" s="145" t="s">
        <v>434</v>
      </c>
      <c r="Z75" s="145" t="s">
        <v>434</v>
      </c>
      <c r="AA75" s="145" t="s">
        <v>434</v>
      </c>
      <c r="AB75" s="145" t="s">
        <v>434</v>
      </c>
      <c r="AC75" s="145" t="s">
        <v>434</v>
      </c>
      <c r="AD75" s="145" t="s">
        <v>434</v>
      </c>
      <c r="AE75" s="60"/>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1" t="s">
        <v>193</v>
      </c>
      <c r="D76" s="72"/>
      <c r="E76" s="145" t="s">
        <v>434</v>
      </c>
      <c r="F76" s="145" t="s">
        <v>434</v>
      </c>
      <c r="G76" s="145" t="s">
        <v>434</v>
      </c>
      <c r="H76" s="145" t="s">
        <v>434</v>
      </c>
      <c r="I76" s="145" t="s">
        <v>434</v>
      </c>
      <c r="J76" s="145" t="s">
        <v>434</v>
      </c>
      <c r="K76" s="145" t="s">
        <v>434</v>
      </c>
      <c r="L76" s="145" t="s">
        <v>434</v>
      </c>
      <c r="M76" s="145" t="s">
        <v>434</v>
      </c>
      <c r="N76" s="145" t="s">
        <v>434</v>
      </c>
      <c r="O76" s="145" t="s">
        <v>434</v>
      </c>
      <c r="P76" s="145" t="s">
        <v>434</v>
      </c>
      <c r="Q76" s="145" t="s">
        <v>434</v>
      </c>
      <c r="R76" s="145" t="s">
        <v>434</v>
      </c>
      <c r="S76" s="145" t="s">
        <v>434</v>
      </c>
      <c r="T76" s="145" t="s">
        <v>434</v>
      </c>
      <c r="U76" s="145" t="s">
        <v>434</v>
      </c>
      <c r="V76" s="145" t="s">
        <v>434</v>
      </c>
      <c r="W76" s="145" t="s">
        <v>434</v>
      </c>
      <c r="X76" s="145" t="s">
        <v>434</v>
      </c>
      <c r="Y76" s="145" t="s">
        <v>434</v>
      </c>
      <c r="Z76" s="145" t="s">
        <v>434</v>
      </c>
      <c r="AA76" s="145" t="s">
        <v>434</v>
      </c>
      <c r="AB76" s="145" t="s">
        <v>434</v>
      </c>
      <c r="AC76" s="145" t="s">
        <v>434</v>
      </c>
      <c r="AD76" s="145" t="s">
        <v>434</v>
      </c>
      <c r="AE76" s="60"/>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1" t="s">
        <v>196</v>
      </c>
      <c r="D77" s="72"/>
      <c r="E77" s="145" t="s">
        <v>430</v>
      </c>
      <c r="F77" s="145" t="s">
        <v>429</v>
      </c>
      <c r="G77" s="145" t="s">
        <v>430</v>
      </c>
      <c r="H77" s="145" t="s">
        <v>430</v>
      </c>
      <c r="I77" s="145" t="s">
        <v>429</v>
      </c>
      <c r="J77" s="145" t="s">
        <v>429</v>
      </c>
      <c r="K77" s="145" t="s">
        <v>429</v>
      </c>
      <c r="L77" s="145" t="s">
        <v>430</v>
      </c>
      <c r="M77" s="145" t="s">
        <v>430</v>
      </c>
      <c r="N77" s="145" t="s">
        <v>429</v>
      </c>
      <c r="O77" s="145" t="s">
        <v>429</v>
      </c>
      <c r="P77" s="145" t="s">
        <v>429</v>
      </c>
      <c r="Q77" s="145" t="s">
        <v>429</v>
      </c>
      <c r="R77" s="145" t="s">
        <v>430</v>
      </c>
      <c r="S77" s="145" t="s">
        <v>429</v>
      </c>
      <c r="T77" s="145" t="s">
        <v>429</v>
      </c>
      <c r="U77" s="145" t="s">
        <v>430</v>
      </c>
      <c r="V77" s="145" t="s">
        <v>429</v>
      </c>
      <c r="W77" s="145" t="s">
        <v>429</v>
      </c>
      <c r="X77" s="145" t="s">
        <v>430</v>
      </c>
      <c r="Y77" s="145" t="s">
        <v>430</v>
      </c>
      <c r="Z77" s="145" t="s">
        <v>430</v>
      </c>
      <c r="AA77" s="145" t="s">
        <v>430</v>
      </c>
      <c r="AB77" s="145" t="s">
        <v>430</v>
      </c>
      <c r="AC77" s="145" t="s">
        <v>430</v>
      </c>
      <c r="AD77" s="145" t="s">
        <v>430</v>
      </c>
      <c r="AE77" s="60"/>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1" t="s">
        <v>199</v>
      </c>
      <c r="D78" s="72"/>
      <c r="E78" s="145" t="s">
        <v>430</v>
      </c>
      <c r="F78" s="145" t="s">
        <v>429</v>
      </c>
      <c r="G78" s="145" t="s">
        <v>431</v>
      </c>
      <c r="H78" s="145" t="s">
        <v>430</v>
      </c>
      <c r="I78" s="145" t="s">
        <v>429</v>
      </c>
      <c r="J78" s="145" t="s">
        <v>429</v>
      </c>
      <c r="K78" s="145" t="s">
        <v>429</v>
      </c>
      <c r="L78" s="145" t="s">
        <v>429</v>
      </c>
      <c r="M78" s="145" t="s">
        <v>429</v>
      </c>
      <c r="N78" s="145" t="s">
        <v>429</v>
      </c>
      <c r="O78" s="145" t="s">
        <v>429</v>
      </c>
      <c r="P78" s="145" t="s">
        <v>429</v>
      </c>
      <c r="Q78" s="145" t="s">
        <v>429</v>
      </c>
      <c r="R78" s="145" t="s">
        <v>429</v>
      </c>
      <c r="S78" s="145" t="s">
        <v>429</v>
      </c>
      <c r="T78" s="145" t="s">
        <v>429</v>
      </c>
      <c r="U78" s="145" t="s">
        <v>429</v>
      </c>
      <c r="V78" s="145" t="s">
        <v>429</v>
      </c>
      <c r="W78" s="145" t="s">
        <v>430</v>
      </c>
      <c r="X78" s="145" t="s">
        <v>430</v>
      </c>
      <c r="Y78" s="145" t="s">
        <v>430</v>
      </c>
      <c r="Z78" s="145" t="s">
        <v>430</v>
      </c>
      <c r="AA78" s="145" t="s">
        <v>430</v>
      </c>
      <c r="AB78" s="145" t="s">
        <v>430</v>
      </c>
      <c r="AC78" s="145" t="s">
        <v>429</v>
      </c>
      <c r="AD78" s="145" t="s">
        <v>429</v>
      </c>
      <c r="AE78" s="60"/>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1" t="s">
        <v>202</v>
      </c>
      <c r="D79" s="72"/>
      <c r="E79" s="145" t="s">
        <v>430</v>
      </c>
      <c r="F79" s="145" t="s">
        <v>429</v>
      </c>
      <c r="G79" s="145" t="s">
        <v>430</v>
      </c>
      <c r="H79" s="145" t="s">
        <v>429</v>
      </c>
      <c r="I79" s="145" t="s">
        <v>429</v>
      </c>
      <c r="J79" s="145" t="s">
        <v>429</v>
      </c>
      <c r="K79" s="145" t="s">
        <v>429</v>
      </c>
      <c r="L79" s="145" t="s">
        <v>430</v>
      </c>
      <c r="M79" s="145" t="s">
        <v>430</v>
      </c>
      <c r="N79" s="145" t="s">
        <v>430</v>
      </c>
      <c r="O79" s="145" t="s">
        <v>430</v>
      </c>
      <c r="P79" s="145" t="s">
        <v>430</v>
      </c>
      <c r="Q79" s="145" t="s">
        <v>430</v>
      </c>
      <c r="R79" s="145" t="s">
        <v>430</v>
      </c>
      <c r="S79" s="145" t="s">
        <v>430</v>
      </c>
      <c r="T79" s="145" t="s">
        <v>429</v>
      </c>
      <c r="U79" s="145" t="s">
        <v>430</v>
      </c>
      <c r="V79" s="145" t="s">
        <v>430</v>
      </c>
      <c r="W79" s="145" t="s">
        <v>430</v>
      </c>
      <c r="X79" s="145" t="s">
        <v>430</v>
      </c>
      <c r="Y79" s="145" t="s">
        <v>430</v>
      </c>
      <c r="Z79" s="145" t="s">
        <v>430</v>
      </c>
      <c r="AA79" s="145" t="s">
        <v>430</v>
      </c>
      <c r="AB79" s="145" t="s">
        <v>430</v>
      </c>
      <c r="AC79" s="145" t="s">
        <v>430</v>
      </c>
      <c r="AD79" s="145" t="s">
        <v>430</v>
      </c>
      <c r="AE79" s="60"/>
      <c r="AF79" s="26" t="s">
        <v>430</v>
      </c>
      <c r="AG79" s="26" t="s">
        <v>430</v>
      </c>
      <c r="AH79" s="26" t="s">
        <v>430</v>
      </c>
      <c r="AI79" s="26" t="s">
        <v>430</v>
      </c>
      <c r="AJ79" s="26" t="s">
        <v>430</v>
      </c>
      <c r="AK79" s="26" t="s">
        <v>430</v>
      </c>
      <c r="AL79" s="49" t="s">
        <v>203</v>
      </c>
    </row>
    <row r="80" spans="1:38" s="2" customFormat="1" ht="26.25" customHeight="1" thickBot="1" x14ac:dyDescent="0.3">
      <c r="A80" s="70" t="s">
        <v>54</v>
      </c>
      <c r="B80" s="74" t="s">
        <v>204</v>
      </c>
      <c r="C80" s="76" t="s">
        <v>205</v>
      </c>
      <c r="D80" s="72"/>
      <c r="E80" s="145" t="s">
        <v>430</v>
      </c>
      <c r="F80" s="145" t="s">
        <v>429</v>
      </c>
      <c r="G80" s="145" t="s">
        <v>431</v>
      </c>
      <c r="H80" s="145" t="s">
        <v>429</v>
      </c>
      <c r="I80" s="145" t="s">
        <v>429</v>
      </c>
      <c r="J80" s="145" t="s">
        <v>429</v>
      </c>
      <c r="K80" s="145" t="s">
        <v>429</v>
      </c>
      <c r="L80" s="145" t="s">
        <v>430</v>
      </c>
      <c r="M80" s="145" t="s">
        <v>430</v>
      </c>
      <c r="N80" s="145" t="s">
        <v>429</v>
      </c>
      <c r="O80" s="145" t="s">
        <v>429</v>
      </c>
      <c r="P80" s="145" t="s">
        <v>429</v>
      </c>
      <c r="Q80" s="145" t="s">
        <v>429</v>
      </c>
      <c r="R80" s="145" t="s">
        <v>429</v>
      </c>
      <c r="S80" s="145" t="s">
        <v>429</v>
      </c>
      <c r="T80" s="145" t="s">
        <v>429</v>
      </c>
      <c r="U80" s="145" t="s">
        <v>429</v>
      </c>
      <c r="V80" s="145" t="s">
        <v>429</v>
      </c>
      <c r="W80" s="145" t="s">
        <v>429</v>
      </c>
      <c r="X80" s="145" t="s">
        <v>430</v>
      </c>
      <c r="Y80" s="145" t="s">
        <v>430</v>
      </c>
      <c r="Z80" s="145" t="s">
        <v>430</v>
      </c>
      <c r="AA80" s="145" t="s">
        <v>430</v>
      </c>
      <c r="AB80" s="145" t="s">
        <v>430</v>
      </c>
      <c r="AC80" s="145" t="s">
        <v>429</v>
      </c>
      <c r="AD80" s="145" t="s">
        <v>429</v>
      </c>
      <c r="AE80" s="60"/>
      <c r="AF80" s="26" t="s">
        <v>430</v>
      </c>
      <c r="AG80" s="26" t="s">
        <v>430</v>
      </c>
      <c r="AH80" s="26" t="s">
        <v>430</v>
      </c>
      <c r="AI80" s="26" t="s">
        <v>430</v>
      </c>
      <c r="AJ80" s="26" t="s">
        <v>430</v>
      </c>
      <c r="AK80" s="26" t="s">
        <v>430</v>
      </c>
      <c r="AL80" s="49" t="s">
        <v>449</v>
      </c>
    </row>
    <row r="81" spans="1:38" s="2" customFormat="1" ht="26.25" customHeight="1" thickBot="1" x14ac:dyDescent="0.3">
      <c r="A81" s="70" t="s">
        <v>54</v>
      </c>
      <c r="B81" s="74" t="s">
        <v>206</v>
      </c>
      <c r="C81" s="76" t="s">
        <v>207</v>
      </c>
      <c r="D81" s="72"/>
      <c r="E81" s="145" t="s">
        <v>430</v>
      </c>
      <c r="F81" s="145" t="s">
        <v>430</v>
      </c>
      <c r="G81" s="145" t="s">
        <v>430</v>
      </c>
      <c r="H81" s="145" t="s">
        <v>430</v>
      </c>
      <c r="I81" s="145" t="s">
        <v>429</v>
      </c>
      <c r="J81" s="145" t="s">
        <v>429</v>
      </c>
      <c r="K81" s="145" t="s">
        <v>429</v>
      </c>
      <c r="L81" s="145" t="s">
        <v>430</v>
      </c>
      <c r="M81" s="145" t="s">
        <v>430</v>
      </c>
      <c r="N81" s="145" t="s">
        <v>430</v>
      </c>
      <c r="O81" s="145" t="s">
        <v>430</v>
      </c>
      <c r="P81" s="145" t="s">
        <v>430</v>
      </c>
      <c r="Q81" s="145" t="s">
        <v>430</v>
      </c>
      <c r="R81" s="145" t="s">
        <v>430</v>
      </c>
      <c r="S81" s="145" t="s">
        <v>430</v>
      </c>
      <c r="T81" s="145" t="s">
        <v>430</v>
      </c>
      <c r="U81" s="145" t="s">
        <v>430</v>
      </c>
      <c r="V81" s="145" t="s">
        <v>430</v>
      </c>
      <c r="W81" s="145" t="s">
        <v>430</v>
      </c>
      <c r="X81" s="145" t="s">
        <v>430</v>
      </c>
      <c r="Y81" s="145" t="s">
        <v>430</v>
      </c>
      <c r="Z81" s="145" t="s">
        <v>430</v>
      </c>
      <c r="AA81" s="145" t="s">
        <v>430</v>
      </c>
      <c r="AB81" s="145" t="s">
        <v>430</v>
      </c>
      <c r="AC81" s="145" t="s">
        <v>430</v>
      </c>
      <c r="AD81" s="145" t="s">
        <v>430</v>
      </c>
      <c r="AE81" s="60"/>
      <c r="AF81" s="26" t="s">
        <v>430</v>
      </c>
      <c r="AG81" s="26" t="s">
        <v>430</v>
      </c>
      <c r="AH81" s="26" t="s">
        <v>430</v>
      </c>
      <c r="AI81" s="26" t="s">
        <v>430</v>
      </c>
      <c r="AJ81" s="26" t="s">
        <v>430</v>
      </c>
      <c r="AK81" s="26" t="s">
        <v>430</v>
      </c>
      <c r="AL81" s="49" t="s">
        <v>451</v>
      </c>
    </row>
    <row r="82" spans="1:38" s="2" customFormat="1" ht="26.25" customHeight="1" thickBot="1" x14ac:dyDescent="0.3">
      <c r="A82" s="70" t="s">
        <v>209</v>
      </c>
      <c r="B82" s="74" t="s">
        <v>210</v>
      </c>
      <c r="C82" s="80" t="s">
        <v>211</v>
      </c>
      <c r="D82" s="72"/>
      <c r="E82" s="145" t="s">
        <v>430</v>
      </c>
      <c r="F82" s="145" t="s">
        <v>429</v>
      </c>
      <c r="G82" s="145" t="s">
        <v>430</v>
      </c>
      <c r="H82" s="145" t="s">
        <v>430</v>
      </c>
      <c r="I82" s="145" t="s">
        <v>430</v>
      </c>
      <c r="J82" s="145" t="s">
        <v>430</v>
      </c>
      <c r="K82" s="145" t="s">
        <v>430</v>
      </c>
      <c r="L82" s="145" t="s">
        <v>430</v>
      </c>
      <c r="M82" s="145" t="s">
        <v>430</v>
      </c>
      <c r="N82" s="145" t="s">
        <v>430</v>
      </c>
      <c r="O82" s="145" t="s">
        <v>430</v>
      </c>
      <c r="P82" s="145" t="s">
        <v>430</v>
      </c>
      <c r="Q82" s="145" t="s">
        <v>430</v>
      </c>
      <c r="R82" s="145" t="s">
        <v>430</v>
      </c>
      <c r="S82" s="145" t="s">
        <v>430</v>
      </c>
      <c r="T82" s="145" t="s">
        <v>430</v>
      </c>
      <c r="U82" s="145" t="s">
        <v>430</v>
      </c>
      <c r="V82" s="145" t="s">
        <v>430</v>
      </c>
      <c r="W82" s="145" t="s">
        <v>430</v>
      </c>
      <c r="X82" s="145" t="s">
        <v>430</v>
      </c>
      <c r="Y82" s="145" t="s">
        <v>430</v>
      </c>
      <c r="Z82" s="145" t="s">
        <v>430</v>
      </c>
      <c r="AA82" s="145" t="s">
        <v>430</v>
      </c>
      <c r="AB82" s="145" t="s">
        <v>430</v>
      </c>
      <c r="AC82" s="145" t="s">
        <v>430</v>
      </c>
      <c r="AD82" s="145" t="s">
        <v>430</v>
      </c>
      <c r="AE82" s="60"/>
      <c r="AF82" s="26" t="s">
        <v>430</v>
      </c>
      <c r="AG82" s="26" t="s">
        <v>430</v>
      </c>
      <c r="AH82" s="26" t="s">
        <v>430</v>
      </c>
      <c r="AI82" s="26" t="s">
        <v>430</v>
      </c>
      <c r="AJ82" s="26" t="s">
        <v>430</v>
      </c>
      <c r="AK82" s="26" t="s">
        <v>430</v>
      </c>
      <c r="AL82" s="49" t="s">
        <v>443</v>
      </c>
    </row>
    <row r="83" spans="1:38" s="2" customFormat="1" ht="26.25" customHeight="1" thickBot="1" x14ac:dyDescent="0.3">
      <c r="A83" s="70" t="s">
        <v>209</v>
      </c>
      <c r="B83" s="81" t="s">
        <v>212</v>
      </c>
      <c r="C83" s="82" t="s">
        <v>213</v>
      </c>
      <c r="D83" s="72"/>
      <c r="E83" s="145" t="s">
        <v>430</v>
      </c>
      <c r="F83" s="145" t="s">
        <v>429</v>
      </c>
      <c r="G83" s="145" t="s">
        <v>430</v>
      </c>
      <c r="H83" s="145" t="s">
        <v>430</v>
      </c>
      <c r="I83" s="145" t="s">
        <v>429</v>
      </c>
      <c r="J83" s="145" t="s">
        <v>429</v>
      </c>
      <c r="K83" s="145" t="s">
        <v>429</v>
      </c>
      <c r="L83" s="145" t="s">
        <v>429</v>
      </c>
      <c r="M83" s="145" t="s">
        <v>430</v>
      </c>
      <c r="N83" s="145" t="s">
        <v>430</v>
      </c>
      <c r="O83" s="145" t="s">
        <v>430</v>
      </c>
      <c r="P83" s="145" t="s">
        <v>430</v>
      </c>
      <c r="Q83" s="145" t="s">
        <v>430</v>
      </c>
      <c r="R83" s="145" t="s">
        <v>430</v>
      </c>
      <c r="S83" s="145" t="s">
        <v>430</v>
      </c>
      <c r="T83" s="145" t="s">
        <v>430</v>
      </c>
      <c r="U83" s="145" t="s">
        <v>430</v>
      </c>
      <c r="V83" s="145" t="s">
        <v>430</v>
      </c>
      <c r="W83" s="145" t="s">
        <v>429</v>
      </c>
      <c r="X83" s="145" t="s">
        <v>430</v>
      </c>
      <c r="Y83" s="145" t="s">
        <v>430</v>
      </c>
      <c r="Z83" s="145" t="s">
        <v>430</v>
      </c>
      <c r="AA83" s="145" t="s">
        <v>430</v>
      </c>
      <c r="AB83" s="145" t="s">
        <v>430</v>
      </c>
      <c r="AC83" s="145" t="s">
        <v>430</v>
      </c>
      <c r="AD83" s="145" t="s">
        <v>430</v>
      </c>
      <c r="AE83" s="60"/>
      <c r="AF83" s="26" t="s">
        <v>430</v>
      </c>
      <c r="AG83" s="26" t="s">
        <v>430</v>
      </c>
      <c r="AH83" s="26" t="s">
        <v>430</v>
      </c>
      <c r="AI83" s="26" t="s">
        <v>430</v>
      </c>
      <c r="AJ83" s="26" t="s">
        <v>430</v>
      </c>
      <c r="AK83" s="26" t="s">
        <v>430</v>
      </c>
      <c r="AL83" s="49" t="s">
        <v>443</v>
      </c>
    </row>
    <row r="84" spans="1:38" s="2" customFormat="1" ht="26.25" customHeight="1" thickBot="1" x14ac:dyDescent="0.3">
      <c r="A84" s="70" t="s">
        <v>54</v>
      </c>
      <c r="B84" s="81" t="s">
        <v>214</v>
      </c>
      <c r="C84" s="82" t="s">
        <v>215</v>
      </c>
      <c r="D84" s="72"/>
      <c r="E84" s="145" t="s">
        <v>430</v>
      </c>
      <c r="F84" s="145" t="s">
        <v>429</v>
      </c>
      <c r="G84" s="145" t="s">
        <v>430</v>
      </c>
      <c r="H84" s="145" t="s">
        <v>430</v>
      </c>
      <c r="I84" s="145" t="s">
        <v>430</v>
      </c>
      <c r="J84" s="145" t="s">
        <v>430</v>
      </c>
      <c r="K84" s="145" t="s">
        <v>430</v>
      </c>
      <c r="L84" s="145" t="s">
        <v>430</v>
      </c>
      <c r="M84" s="145" t="s">
        <v>430</v>
      </c>
      <c r="N84" s="145" t="s">
        <v>430</v>
      </c>
      <c r="O84" s="145" t="s">
        <v>430</v>
      </c>
      <c r="P84" s="145" t="s">
        <v>430</v>
      </c>
      <c r="Q84" s="145" t="s">
        <v>430</v>
      </c>
      <c r="R84" s="145" t="s">
        <v>430</v>
      </c>
      <c r="S84" s="145" t="s">
        <v>430</v>
      </c>
      <c r="T84" s="145" t="s">
        <v>430</v>
      </c>
      <c r="U84" s="145" t="s">
        <v>430</v>
      </c>
      <c r="V84" s="145" t="s">
        <v>430</v>
      </c>
      <c r="W84" s="145" t="s">
        <v>430</v>
      </c>
      <c r="X84" s="145" t="s">
        <v>430</v>
      </c>
      <c r="Y84" s="145" t="s">
        <v>430</v>
      </c>
      <c r="Z84" s="145" t="s">
        <v>430</v>
      </c>
      <c r="AA84" s="145" t="s">
        <v>430</v>
      </c>
      <c r="AB84" s="145" t="s">
        <v>430</v>
      </c>
      <c r="AC84" s="145" t="s">
        <v>430</v>
      </c>
      <c r="AD84" s="145" t="s">
        <v>430</v>
      </c>
      <c r="AE84" s="60"/>
      <c r="AF84" s="26" t="s">
        <v>430</v>
      </c>
      <c r="AG84" s="26" t="s">
        <v>430</v>
      </c>
      <c r="AH84" s="26" t="s">
        <v>430</v>
      </c>
      <c r="AI84" s="26" t="s">
        <v>430</v>
      </c>
      <c r="AJ84" s="26" t="s">
        <v>430</v>
      </c>
      <c r="AK84" s="26" t="s">
        <v>430</v>
      </c>
      <c r="AL84" s="49" t="s">
        <v>443</v>
      </c>
    </row>
    <row r="85" spans="1:38" s="2" customFormat="1" ht="26.25" customHeight="1" thickBot="1" x14ac:dyDescent="0.3">
      <c r="A85" s="70" t="s">
        <v>54</v>
      </c>
      <c r="B85" s="76" t="s">
        <v>216</v>
      </c>
      <c r="C85" s="82" t="s">
        <v>452</v>
      </c>
      <c r="D85" s="72"/>
      <c r="E85" s="145" t="s">
        <v>430</v>
      </c>
      <c r="F85" s="145" t="s">
        <v>429</v>
      </c>
      <c r="G85" s="145" t="s">
        <v>430</v>
      </c>
      <c r="H85" s="145" t="s">
        <v>430</v>
      </c>
      <c r="I85" s="145" t="s">
        <v>429</v>
      </c>
      <c r="J85" s="145" t="s">
        <v>429</v>
      </c>
      <c r="K85" s="145" t="s">
        <v>429</v>
      </c>
      <c r="L85" s="145" t="s">
        <v>430</v>
      </c>
      <c r="M85" s="145" t="s">
        <v>430</v>
      </c>
      <c r="N85" s="145" t="s">
        <v>430</v>
      </c>
      <c r="O85" s="145" t="s">
        <v>430</v>
      </c>
      <c r="P85" s="145" t="s">
        <v>430</v>
      </c>
      <c r="Q85" s="145" t="s">
        <v>430</v>
      </c>
      <c r="R85" s="145" t="s">
        <v>430</v>
      </c>
      <c r="S85" s="145" t="s">
        <v>430</v>
      </c>
      <c r="T85" s="145" t="s">
        <v>430</v>
      </c>
      <c r="U85" s="145" t="s">
        <v>430</v>
      </c>
      <c r="V85" s="145" t="s">
        <v>430</v>
      </c>
      <c r="W85" s="145" t="s">
        <v>430</v>
      </c>
      <c r="X85" s="145" t="s">
        <v>430</v>
      </c>
      <c r="Y85" s="145" t="s">
        <v>430</v>
      </c>
      <c r="Z85" s="145" t="s">
        <v>430</v>
      </c>
      <c r="AA85" s="145" t="s">
        <v>430</v>
      </c>
      <c r="AB85" s="145" t="s">
        <v>430</v>
      </c>
      <c r="AC85" s="145" t="s">
        <v>430</v>
      </c>
      <c r="AD85" s="145" t="s">
        <v>430</v>
      </c>
      <c r="AE85" s="60"/>
      <c r="AF85" s="26" t="s">
        <v>430</v>
      </c>
      <c r="AG85" s="26" t="s">
        <v>430</v>
      </c>
      <c r="AH85" s="26" t="s">
        <v>430</v>
      </c>
      <c r="AI85" s="26" t="s">
        <v>430</v>
      </c>
      <c r="AJ85" s="26" t="s">
        <v>430</v>
      </c>
      <c r="AK85" s="26" t="s">
        <v>430</v>
      </c>
      <c r="AL85" s="49" t="s">
        <v>217</v>
      </c>
    </row>
    <row r="86" spans="1:38" s="2" customFormat="1" ht="26.25" customHeight="1" thickBot="1" x14ac:dyDescent="0.3">
      <c r="A86" s="70" t="s">
        <v>209</v>
      </c>
      <c r="B86" s="76" t="s">
        <v>218</v>
      </c>
      <c r="C86" s="80" t="s">
        <v>219</v>
      </c>
      <c r="D86" s="72"/>
      <c r="E86" s="145" t="s">
        <v>430</v>
      </c>
      <c r="F86" s="145" t="s">
        <v>429</v>
      </c>
      <c r="G86" s="145" t="s">
        <v>430</v>
      </c>
      <c r="H86" s="145" t="s">
        <v>430</v>
      </c>
      <c r="I86" s="145" t="s">
        <v>429</v>
      </c>
      <c r="J86" s="145" t="s">
        <v>429</v>
      </c>
      <c r="K86" s="145" t="s">
        <v>429</v>
      </c>
      <c r="L86" s="145" t="s">
        <v>430</v>
      </c>
      <c r="M86" s="145" t="s">
        <v>430</v>
      </c>
      <c r="N86" s="145" t="s">
        <v>430</v>
      </c>
      <c r="O86" s="145" t="s">
        <v>430</v>
      </c>
      <c r="P86" s="145" t="s">
        <v>430</v>
      </c>
      <c r="Q86" s="145" t="s">
        <v>430</v>
      </c>
      <c r="R86" s="145" t="s">
        <v>430</v>
      </c>
      <c r="S86" s="145" t="s">
        <v>430</v>
      </c>
      <c r="T86" s="145" t="s">
        <v>430</v>
      </c>
      <c r="U86" s="145" t="s">
        <v>430</v>
      </c>
      <c r="V86" s="145" t="s">
        <v>430</v>
      </c>
      <c r="W86" s="145" t="s">
        <v>430</v>
      </c>
      <c r="X86" s="145" t="s">
        <v>430</v>
      </c>
      <c r="Y86" s="145" t="s">
        <v>430</v>
      </c>
      <c r="Z86" s="145" t="s">
        <v>430</v>
      </c>
      <c r="AA86" s="145" t="s">
        <v>430</v>
      </c>
      <c r="AB86" s="145" t="s">
        <v>430</v>
      </c>
      <c r="AC86" s="145" t="s">
        <v>430</v>
      </c>
      <c r="AD86" s="145" t="s">
        <v>430</v>
      </c>
      <c r="AE86" s="60"/>
      <c r="AF86" s="26" t="s">
        <v>430</v>
      </c>
      <c r="AG86" s="26" t="s">
        <v>430</v>
      </c>
      <c r="AH86" s="26" t="s">
        <v>430</v>
      </c>
      <c r="AI86" s="26" t="s">
        <v>430</v>
      </c>
      <c r="AJ86" s="26" t="s">
        <v>430</v>
      </c>
      <c r="AK86" s="26" t="s">
        <v>430</v>
      </c>
      <c r="AL86" s="49" t="s">
        <v>220</v>
      </c>
    </row>
    <row r="87" spans="1:38" s="2" customFormat="1" ht="26.25" customHeight="1" thickBot="1" x14ac:dyDescent="0.3">
      <c r="A87" s="70" t="s">
        <v>209</v>
      </c>
      <c r="B87" s="76" t="s">
        <v>221</v>
      </c>
      <c r="C87" s="80" t="s">
        <v>222</v>
      </c>
      <c r="D87" s="72"/>
      <c r="E87" s="145" t="s">
        <v>430</v>
      </c>
      <c r="F87" s="145" t="s">
        <v>429</v>
      </c>
      <c r="G87" s="145" t="s">
        <v>430</v>
      </c>
      <c r="H87" s="145" t="s">
        <v>430</v>
      </c>
      <c r="I87" s="145" t="s">
        <v>430</v>
      </c>
      <c r="J87" s="145" t="s">
        <v>430</v>
      </c>
      <c r="K87" s="145" t="s">
        <v>430</v>
      </c>
      <c r="L87" s="145" t="s">
        <v>430</v>
      </c>
      <c r="M87" s="145" t="s">
        <v>430</v>
      </c>
      <c r="N87" s="145" t="s">
        <v>430</v>
      </c>
      <c r="O87" s="145" t="s">
        <v>430</v>
      </c>
      <c r="P87" s="145" t="s">
        <v>430</v>
      </c>
      <c r="Q87" s="145" t="s">
        <v>430</v>
      </c>
      <c r="R87" s="145" t="s">
        <v>430</v>
      </c>
      <c r="S87" s="145" t="s">
        <v>430</v>
      </c>
      <c r="T87" s="145" t="s">
        <v>430</v>
      </c>
      <c r="U87" s="145" t="s">
        <v>430</v>
      </c>
      <c r="V87" s="145" t="s">
        <v>430</v>
      </c>
      <c r="W87" s="145" t="s">
        <v>430</v>
      </c>
      <c r="X87" s="145" t="s">
        <v>430</v>
      </c>
      <c r="Y87" s="145" t="s">
        <v>430</v>
      </c>
      <c r="Z87" s="145" t="s">
        <v>430</v>
      </c>
      <c r="AA87" s="145" t="s">
        <v>430</v>
      </c>
      <c r="AB87" s="145" t="s">
        <v>430</v>
      </c>
      <c r="AC87" s="145" t="s">
        <v>430</v>
      </c>
      <c r="AD87" s="145" t="s">
        <v>430</v>
      </c>
      <c r="AE87" s="60"/>
      <c r="AF87" s="26" t="s">
        <v>430</v>
      </c>
      <c r="AG87" s="26" t="s">
        <v>430</v>
      </c>
      <c r="AH87" s="26" t="s">
        <v>430</v>
      </c>
      <c r="AI87" s="26" t="s">
        <v>430</v>
      </c>
      <c r="AJ87" s="26" t="s">
        <v>430</v>
      </c>
      <c r="AK87" s="26" t="s">
        <v>430</v>
      </c>
      <c r="AL87" s="49" t="s">
        <v>220</v>
      </c>
    </row>
    <row r="88" spans="1:38" s="2" customFormat="1" ht="26.25" customHeight="1" thickBot="1" x14ac:dyDescent="0.3">
      <c r="A88" s="70" t="s">
        <v>209</v>
      </c>
      <c r="B88" s="76" t="s">
        <v>223</v>
      </c>
      <c r="C88" s="80" t="s">
        <v>224</v>
      </c>
      <c r="D88" s="72"/>
      <c r="E88" s="145" t="s">
        <v>430</v>
      </c>
      <c r="F88" s="145" t="s">
        <v>429</v>
      </c>
      <c r="G88" s="145" t="s">
        <v>430</v>
      </c>
      <c r="H88" s="145">
        <v>0.02</v>
      </c>
      <c r="I88" s="145" t="s">
        <v>429</v>
      </c>
      <c r="J88" s="145" t="s">
        <v>429</v>
      </c>
      <c r="K88" s="145" t="s">
        <v>429</v>
      </c>
      <c r="L88" s="145" t="s">
        <v>430</v>
      </c>
      <c r="M88" s="145" t="s">
        <v>430</v>
      </c>
      <c r="N88" s="145" t="s">
        <v>430</v>
      </c>
      <c r="O88" s="145" t="s">
        <v>430</v>
      </c>
      <c r="P88" s="145" t="s">
        <v>430</v>
      </c>
      <c r="Q88" s="145" t="s">
        <v>430</v>
      </c>
      <c r="R88" s="145" t="s">
        <v>430</v>
      </c>
      <c r="S88" s="145" t="s">
        <v>430</v>
      </c>
      <c r="T88" s="145" t="s">
        <v>430</v>
      </c>
      <c r="U88" s="145" t="s">
        <v>430</v>
      </c>
      <c r="V88" s="145" t="s">
        <v>430</v>
      </c>
      <c r="W88" s="145" t="s">
        <v>430</v>
      </c>
      <c r="X88" s="145" t="s">
        <v>430</v>
      </c>
      <c r="Y88" s="145" t="s">
        <v>430</v>
      </c>
      <c r="Z88" s="145" t="s">
        <v>430</v>
      </c>
      <c r="AA88" s="145" t="s">
        <v>430</v>
      </c>
      <c r="AB88" s="145" t="s">
        <v>430</v>
      </c>
      <c r="AC88" s="145" t="s">
        <v>430</v>
      </c>
      <c r="AD88" s="145" t="s">
        <v>430</v>
      </c>
      <c r="AE88" s="60"/>
      <c r="AF88" s="26" t="s">
        <v>430</v>
      </c>
      <c r="AG88" s="26" t="s">
        <v>430</v>
      </c>
      <c r="AH88" s="26" t="s">
        <v>430</v>
      </c>
      <c r="AI88" s="26" t="s">
        <v>430</v>
      </c>
      <c r="AJ88" s="26" t="s">
        <v>430</v>
      </c>
      <c r="AK88" s="26" t="s">
        <v>430</v>
      </c>
      <c r="AL88" s="49" t="s">
        <v>430</v>
      </c>
    </row>
    <row r="89" spans="1:38" s="2" customFormat="1" ht="26.25" customHeight="1" thickBot="1" x14ac:dyDescent="0.3">
      <c r="A89" s="70" t="s">
        <v>209</v>
      </c>
      <c r="B89" s="76" t="s">
        <v>225</v>
      </c>
      <c r="C89" s="80" t="s">
        <v>226</v>
      </c>
      <c r="D89" s="72"/>
      <c r="E89" s="145" t="s">
        <v>430</v>
      </c>
      <c r="F89" s="145" t="s">
        <v>429</v>
      </c>
      <c r="G89" s="145" t="s">
        <v>431</v>
      </c>
      <c r="H89" s="145" t="s">
        <v>430</v>
      </c>
      <c r="I89" s="145" t="s">
        <v>430</v>
      </c>
      <c r="J89" s="145" t="s">
        <v>430</v>
      </c>
      <c r="K89" s="145" t="s">
        <v>430</v>
      </c>
      <c r="L89" s="145" t="s">
        <v>430</v>
      </c>
      <c r="M89" s="145" t="s">
        <v>430</v>
      </c>
      <c r="N89" s="145" t="s">
        <v>430</v>
      </c>
      <c r="O89" s="145" t="s">
        <v>430</v>
      </c>
      <c r="P89" s="145" t="s">
        <v>430</v>
      </c>
      <c r="Q89" s="145" t="s">
        <v>430</v>
      </c>
      <c r="R89" s="145" t="s">
        <v>430</v>
      </c>
      <c r="S89" s="145" t="s">
        <v>430</v>
      </c>
      <c r="T89" s="145" t="s">
        <v>430</v>
      </c>
      <c r="U89" s="145" t="s">
        <v>430</v>
      </c>
      <c r="V89" s="145" t="s">
        <v>430</v>
      </c>
      <c r="W89" s="145" t="s">
        <v>430</v>
      </c>
      <c r="X89" s="145" t="s">
        <v>430</v>
      </c>
      <c r="Y89" s="145" t="s">
        <v>430</v>
      </c>
      <c r="Z89" s="145" t="s">
        <v>430</v>
      </c>
      <c r="AA89" s="145" t="s">
        <v>430</v>
      </c>
      <c r="AB89" s="145" t="s">
        <v>430</v>
      </c>
      <c r="AC89" s="145" t="s">
        <v>430</v>
      </c>
      <c r="AD89" s="145" t="s">
        <v>430</v>
      </c>
      <c r="AE89" s="60"/>
      <c r="AF89" s="26" t="s">
        <v>430</v>
      </c>
      <c r="AG89" s="26" t="s">
        <v>430</v>
      </c>
      <c r="AH89" s="26" t="s">
        <v>430</v>
      </c>
      <c r="AI89" s="26" t="s">
        <v>430</v>
      </c>
      <c r="AJ89" s="26" t="s">
        <v>430</v>
      </c>
      <c r="AK89" s="26" t="s">
        <v>430</v>
      </c>
      <c r="AL89" s="49" t="s">
        <v>430</v>
      </c>
    </row>
    <row r="90" spans="1:38" s="8" customFormat="1" ht="26.25" customHeight="1" thickBot="1" x14ac:dyDescent="0.25">
      <c r="A90" s="70" t="s">
        <v>209</v>
      </c>
      <c r="B90" s="76" t="s">
        <v>227</v>
      </c>
      <c r="C90" s="80" t="s">
        <v>228</v>
      </c>
      <c r="D90" s="72"/>
      <c r="E90" s="145" t="s">
        <v>430</v>
      </c>
      <c r="F90" s="145" t="s">
        <v>429</v>
      </c>
      <c r="G90" s="145" t="s">
        <v>431</v>
      </c>
      <c r="H90" s="145" t="s">
        <v>429</v>
      </c>
      <c r="I90" s="145" t="s">
        <v>429</v>
      </c>
      <c r="J90" s="145" t="s">
        <v>429</v>
      </c>
      <c r="K90" s="145" t="s">
        <v>429</v>
      </c>
      <c r="L90" s="145" t="s">
        <v>430</v>
      </c>
      <c r="M90" s="145" t="s">
        <v>430</v>
      </c>
      <c r="N90" s="145" t="s">
        <v>430</v>
      </c>
      <c r="O90" s="145" t="s">
        <v>430</v>
      </c>
      <c r="P90" s="145" t="s">
        <v>430</v>
      </c>
      <c r="Q90" s="145" t="s">
        <v>430</v>
      </c>
      <c r="R90" s="145" t="s">
        <v>430</v>
      </c>
      <c r="S90" s="145" t="s">
        <v>430</v>
      </c>
      <c r="T90" s="145" t="s">
        <v>430</v>
      </c>
      <c r="U90" s="145" t="s">
        <v>430</v>
      </c>
      <c r="V90" s="145" t="s">
        <v>430</v>
      </c>
      <c r="W90" s="145" t="s">
        <v>430</v>
      </c>
      <c r="X90" s="145" t="s">
        <v>429</v>
      </c>
      <c r="Y90" s="145" t="s">
        <v>429</v>
      </c>
      <c r="Z90" s="145" t="s">
        <v>429</v>
      </c>
      <c r="AA90" s="145" t="s">
        <v>429</v>
      </c>
      <c r="AB90" s="145" t="s">
        <v>429</v>
      </c>
      <c r="AC90" s="145" t="s">
        <v>429</v>
      </c>
      <c r="AD90" s="145" t="s">
        <v>430</v>
      </c>
      <c r="AE90" s="60"/>
      <c r="AF90" s="26" t="s">
        <v>430</v>
      </c>
      <c r="AG90" s="26" t="s">
        <v>430</v>
      </c>
      <c r="AH90" s="26" t="s">
        <v>430</v>
      </c>
      <c r="AI90" s="26" t="s">
        <v>430</v>
      </c>
      <c r="AJ90" s="26" t="s">
        <v>430</v>
      </c>
      <c r="AK90" s="26" t="s">
        <v>430</v>
      </c>
      <c r="AL90" s="49" t="s">
        <v>443</v>
      </c>
    </row>
    <row r="91" spans="1:38" s="2" customFormat="1" ht="26.25" customHeight="1" thickBot="1" x14ac:dyDescent="0.3">
      <c r="A91" s="70" t="s">
        <v>209</v>
      </c>
      <c r="B91" s="74" t="s">
        <v>405</v>
      </c>
      <c r="C91" s="76" t="s">
        <v>229</v>
      </c>
      <c r="D91" s="72"/>
      <c r="E91" s="145" t="s">
        <v>431</v>
      </c>
      <c r="F91" s="145" t="s">
        <v>429</v>
      </c>
      <c r="G91" s="145" t="s">
        <v>431</v>
      </c>
      <c r="H91" s="145">
        <v>0.24</v>
      </c>
      <c r="I91" s="145" t="s">
        <v>429</v>
      </c>
      <c r="J91" s="145" t="s">
        <v>429</v>
      </c>
      <c r="K91" s="145" t="s">
        <v>429</v>
      </c>
      <c r="L91" s="145" t="s">
        <v>429</v>
      </c>
      <c r="M91" s="145" t="s">
        <v>429</v>
      </c>
      <c r="N91" s="145" t="s">
        <v>429</v>
      </c>
      <c r="O91" s="145" t="s">
        <v>429</v>
      </c>
      <c r="P91" s="145" t="s">
        <v>429</v>
      </c>
      <c r="Q91" s="145" t="s">
        <v>429</v>
      </c>
      <c r="R91" s="145" t="s">
        <v>429</v>
      </c>
      <c r="S91" s="145" t="s">
        <v>429</v>
      </c>
      <c r="T91" s="145" t="s">
        <v>429</v>
      </c>
      <c r="U91" s="145" t="s">
        <v>429</v>
      </c>
      <c r="V91" s="145" t="s">
        <v>429</v>
      </c>
      <c r="W91" s="145" t="s">
        <v>429</v>
      </c>
      <c r="X91" s="145" t="s">
        <v>429</v>
      </c>
      <c r="Y91" s="145" t="s">
        <v>429</v>
      </c>
      <c r="Z91" s="145" t="s">
        <v>429</v>
      </c>
      <c r="AA91" s="145" t="s">
        <v>429</v>
      </c>
      <c r="AB91" s="145" t="s">
        <v>429</v>
      </c>
      <c r="AC91" s="145" t="s">
        <v>430</v>
      </c>
      <c r="AD91" s="145" t="s">
        <v>430</v>
      </c>
      <c r="AE91" s="60"/>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1" t="s">
        <v>231</v>
      </c>
      <c r="D92" s="77"/>
      <c r="E92" s="145" t="s">
        <v>430</v>
      </c>
      <c r="F92" s="145" t="s">
        <v>429</v>
      </c>
      <c r="G92" s="145" t="s">
        <v>431</v>
      </c>
      <c r="H92" s="145">
        <v>1.5</v>
      </c>
      <c r="I92" s="145" t="s">
        <v>429</v>
      </c>
      <c r="J92" s="145" t="s">
        <v>429</v>
      </c>
      <c r="K92" s="145" t="s">
        <v>429</v>
      </c>
      <c r="L92" s="145" t="s">
        <v>429</v>
      </c>
      <c r="M92" s="145" t="s">
        <v>430</v>
      </c>
      <c r="N92" s="145" t="s">
        <v>430</v>
      </c>
      <c r="O92" s="145" t="s">
        <v>430</v>
      </c>
      <c r="P92" s="145" t="s">
        <v>430</v>
      </c>
      <c r="Q92" s="145" t="s">
        <v>430</v>
      </c>
      <c r="R92" s="145" t="s">
        <v>430</v>
      </c>
      <c r="S92" s="145" t="s">
        <v>430</v>
      </c>
      <c r="T92" s="145" t="s">
        <v>430</v>
      </c>
      <c r="U92" s="145" t="s">
        <v>430</v>
      </c>
      <c r="V92" s="145" t="s">
        <v>430</v>
      </c>
      <c r="W92" s="145" t="s">
        <v>430</v>
      </c>
      <c r="X92" s="145" t="s">
        <v>430</v>
      </c>
      <c r="Y92" s="145" t="s">
        <v>430</v>
      </c>
      <c r="Z92" s="145" t="s">
        <v>430</v>
      </c>
      <c r="AA92" s="145" t="s">
        <v>430</v>
      </c>
      <c r="AB92" s="145" t="s">
        <v>430</v>
      </c>
      <c r="AC92" s="145" t="s">
        <v>429</v>
      </c>
      <c r="AD92" s="145" t="s">
        <v>429</v>
      </c>
      <c r="AE92" s="60"/>
      <c r="AF92" s="26" t="s">
        <v>430</v>
      </c>
      <c r="AG92" s="26" t="s">
        <v>430</v>
      </c>
      <c r="AH92" s="26" t="s">
        <v>430</v>
      </c>
      <c r="AI92" s="26" t="s">
        <v>430</v>
      </c>
      <c r="AJ92" s="26" t="s">
        <v>430</v>
      </c>
      <c r="AK92" s="26" t="s">
        <v>430</v>
      </c>
      <c r="AL92" s="49" t="s">
        <v>232</v>
      </c>
    </row>
    <row r="93" spans="1:38" s="2" customFormat="1" ht="26.25" customHeight="1" thickBot="1" x14ac:dyDescent="0.3">
      <c r="A93" s="70" t="s">
        <v>54</v>
      </c>
      <c r="B93" s="74" t="s">
        <v>233</v>
      </c>
      <c r="C93" s="71" t="s">
        <v>453</v>
      </c>
      <c r="D93" s="77"/>
      <c r="E93" s="145" t="s">
        <v>430</v>
      </c>
      <c r="F93" s="145" t="s">
        <v>429</v>
      </c>
      <c r="G93" s="145" t="s">
        <v>431</v>
      </c>
      <c r="H93" s="145" t="s">
        <v>430</v>
      </c>
      <c r="I93" s="145" t="s">
        <v>429</v>
      </c>
      <c r="J93" s="145" t="s">
        <v>429</v>
      </c>
      <c r="K93" s="145" t="s">
        <v>429</v>
      </c>
      <c r="L93" s="145" t="s">
        <v>430</v>
      </c>
      <c r="M93" s="145" t="s">
        <v>430</v>
      </c>
      <c r="N93" s="145" t="s">
        <v>430</v>
      </c>
      <c r="O93" s="145" t="s">
        <v>430</v>
      </c>
      <c r="P93" s="145" t="s">
        <v>430</v>
      </c>
      <c r="Q93" s="145" t="s">
        <v>430</v>
      </c>
      <c r="R93" s="145" t="s">
        <v>430</v>
      </c>
      <c r="S93" s="145" t="s">
        <v>430</v>
      </c>
      <c r="T93" s="145" t="s">
        <v>430</v>
      </c>
      <c r="U93" s="145" t="s">
        <v>430</v>
      </c>
      <c r="V93" s="145" t="s">
        <v>430</v>
      </c>
      <c r="W93" s="145" t="s">
        <v>430</v>
      </c>
      <c r="X93" s="145" t="s">
        <v>430</v>
      </c>
      <c r="Y93" s="145" t="s">
        <v>430</v>
      </c>
      <c r="Z93" s="145" t="s">
        <v>430</v>
      </c>
      <c r="AA93" s="145" t="s">
        <v>430</v>
      </c>
      <c r="AB93" s="145" t="s">
        <v>430</v>
      </c>
      <c r="AC93" s="145" t="s">
        <v>430</v>
      </c>
      <c r="AD93" s="145" t="s">
        <v>430</v>
      </c>
      <c r="AE93" s="60"/>
      <c r="AF93" s="26" t="s">
        <v>430</v>
      </c>
      <c r="AG93" s="26" t="s">
        <v>430</v>
      </c>
      <c r="AH93" s="26" t="s">
        <v>430</v>
      </c>
      <c r="AI93" s="26" t="s">
        <v>430</v>
      </c>
      <c r="AJ93" s="26" t="s">
        <v>430</v>
      </c>
      <c r="AK93" s="26" t="s">
        <v>430</v>
      </c>
      <c r="AL93" s="49" t="s">
        <v>234</v>
      </c>
    </row>
    <row r="94" spans="1:38" s="2" customFormat="1" ht="26.25" customHeight="1" thickBot="1" x14ac:dyDescent="0.3">
      <c r="A94" s="70" t="s">
        <v>54</v>
      </c>
      <c r="B94" s="83" t="s">
        <v>407</v>
      </c>
      <c r="C94" s="71" t="s">
        <v>235</v>
      </c>
      <c r="D94" s="72"/>
      <c r="E94" s="145" t="s">
        <v>434</v>
      </c>
      <c r="F94" s="145" t="s">
        <v>434</v>
      </c>
      <c r="G94" s="145" t="s">
        <v>434</v>
      </c>
      <c r="H94" s="145" t="s">
        <v>434</v>
      </c>
      <c r="I94" s="145" t="s">
        <v>434</v>
      </c>
      <c r="J94" s="145" t="s">
        <v>434</v>
      </c>
      <c r="K94" s="145" t="s">
        <v>434</v>
      </c>
      <c r="L94" s="145" t="s">
        <v>434</v>
      </c>
      <c r="M94" s="145" t="s">
        <v>434</v>
      </c>
      <c r="N94" s="145" t="s">
        <v>434</v>
      </c>
      <c r="O94" s="145" t="s">
        <v>434</v>
      </c>
      <c r="P94" s="145" t="s">
        <v>434</v>
      </c>
      <c r="Q94" s="145" t="s">
        <v>434</v>
      </c>
      <c r="R94" s="145" t="s">
        <v>434</v>
      </c>
      <c r="S94" s="145" t="s">
        <v>434</v>
      </c>
      <c r="T94" s="145" t="s">
        <v>434</v>
      </c>
      <c r="U94" s="145" t="s">
        <v>434</v>
      </c>
      <c r="V94" s="145" t="s">
        <v>434</v>
      </c>
      <c r="W94" s="145" t="s">
        <v>434</v>
      </c>
      <c r="X94" s="145" t="s">
        <v>434</v>
      </c>
      <c r="Y94" s="145" t="s">
        <v>434</v>
      </c>
      <c r="Z94" s="145" t="s">
        <v>434</v>
      </c>
      <c r="AA94" s="145" t="s">
        <v>434</v>
      </c>
      <c r="AB94" s="145" t="s">
        <v>434</v>
      </c>
      <c r="AC94" s="145" t="s">
        <v>434</v>
      </c>
      <c r="AD94" s="145" t="s">
        <v>434</v>
      </c>
      <c r="AE94" s="60"/>
      <c r="AF94" s="26" t="s">
        <v>434</v>
      </c>
      <c r="AG94" s="26" t="s">
        <v>434</v>
      </c>
      <c r="AH94" s="26" t="s">
        <v>434</v>
      </c>
      <c r="AI94" s="26" t="s">
        <v>434</v>
      </c>
      <c r="AJ94" s="26" t="s">
        <v>434</v>
      </c>
      <c r="AK94" s="26" t="s">
        <v>434</v>
      </c>
      <c r="AL94" s="49" t="s">
        <v>443</v>
      </c>
    </row>
    <row r="95" spans="1:38" s="2" customFormat="1" ht="26.25" customHeight="1" thickBot="1" x14ac:dyDescent="0.3">
      <c r="A95" s="70" t="s">
        <v>54</v>
      </c>
      <c r="B95" s="83" t="s">
        <v>236</v>
      </c>
      <c r="C95" s="71" t="s">
        <v>237</v>
      </c>
      <c r="D95" s="77"/>
      <c r="E95" s="145" t="s">
        <v>430</v>
      </c>
      <c r="F95" s="145" t="s">
        <v>429</v>
      </c>
      <c r="G95" s="145" t="s">
        <v>430</v>
      </c>
      <c r="H95" s="145" t="s">
        <v>430</v>
      </c>
      <c r="I95" s="145" t="s">
        <v>429</v>
      </c>
      <c r="J95" s="145" t="s">
        <v>429</v>
      </c>
      <c r="K95" s="145" t="s">
        <v>429</v>
      </c>
      <c r="L95" s="145" t="s">
        <v>430</v>
      </c>
      <c r="M95" s="145" t="s">
        <v>430</v>
      </c>
      <c r="N95" s="145" t="s">
        <v>430</v>
      </c>
      <c r="O95" s="145" t="s">
        <v>430</v>
      </c>
      <c r="P95" s="145" t="s">
        <v>430</v>
      </c>
      <c r="Q95" s="145" t="s">
        <v>430</v>
      </c>
      <c r="R95" s="145" t="s">
        <v>430</v>
      </c>
      <c r="S95" s="145" t="s">
        <v>430</v>
      </c>
      <c r="T95" s="145" t="s">
        <v>430</v>
      </c>
      <c r="U95" s="145" t="s">
        <v>430</v>
      </c>
      <c r="V95" s="145" t="s">
        <v>430</v>
      </c>
      <c r="W95" s="145" t="s">
        <v>430</v>
      </c>
      <c r="X95" s="145" t="s">
        <v>430</v>
      </c>
      <c r="Y95" s="145" t="s">
        <v>430</v>
      </c>
      <c r="Z95" s="145" t="s">
        <v>430</v>
      </c>
      <c r="AA95" s="145" t="s">
        <v>430</v>
      </c>
      <c r="AB95" s="145" t="s">
        <v>430</v>
      </c>
      <c r="AC95" s="145" t="s">
        <v>430</v>
      </c>
      <c r="AD95" s="145" t="s">
        <v>430</v>
      </c>
      <c r="AE95" s="60"/>
      <c r="AF95" s="26" t="s">
        <v>430</v>
      </c>
      <c r="AG95" s="26" t="s">
        <v>430</v>
      </c>
      <c r="AH95" s="26" t="s">
        <v>430</v>
      </c>
      <c r="AI95" s="26" t="s">
        <v>430</v>
      </c>
      <c r="AJ95" s="26" t="s">
        <v>430</v>
      </c>
      <c r="AK95" s="26" t="s">
        <v>430</v>
      </c>
      <c r="AL95" s="49" t="s">
        <v>449</v>
      </c>
    </row>
    <row r="96" spans="1:38" s="2" customFormat="1" ht="26.25" customHeight="1" thickBot="1" x14ac:dyDescent="0.3">
      <c r="A96" s="70" t="s">
        <v>54</v>
      </c>
      <c r="B96" s="74" t="s">
        <v>238</v>
      </c>
      <c r="C96" s="71" t="s">
        <v>239</v>
      </c>
      <c r="D96" s="84"/>
      <c r="E96" s="145" t="s">
        <v>434</v>
      </c>
      <c r="F96" s="145" t="s">
        <v>434</v>
      </c>
      <c r="G96" s="145" t="s">
        <v>434</v>
      </c>
      <c r="H96" s="145"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145" t="s">
        <v>434</v>
      </c>
      <c r="V96" s="145" t="s">
        <v>434</v>
      </c>
      <c r="W96" s="145" t="s">
        <v>434</v>
      </c>
      <c r="X96" s="145" t="s">
        <v>434</v>
      </c>
      <c r="Y96" s="145" t="s">
        <v>434</v>
      </c>
      <c r="Z96" s="145" t="s">
        <v>434</v>
      </c>
      <c r="AA96" s="145" t="s">
        <v>434</v>
      </c>
      <c r="AB96" s="145" t="s">
        <v>434</v>
      </c>
      <c r="AC96" s="145" t="s">
        <v>434</v>
      </c>
      <c r="AD96" s="145" t="s">
        <v>434</v>
      </c>
      <c r="AE96" s="60"/>
      <c r="AF96" s="26" t="s">
        <v>434</v>
      </c>
      <c r="AG96" s="26" t="s">
        <v>434</v>
      </c>
      <c r="AH96" s="26" t="s">
        <v>434</v>
      </c>
      <c r="AI96" s="26" t="s">
        <v>434</v>
      </c>
      <c r="AJ96" s="26" t="s">
        <v>434</v>
      </c>
      <c r="AK96" s="26" t="s">
        <v>434</v>
      </c>
      <c r="AL96" s="49" t="s">
        <v>430</v>
      </c>
    </row>
    <row r="97" spans="1:38" s="2" customFormat="1" ht="26.25" customHeight="1" thickBot="1" x14ac:dyDescent="0.3">
      <c r="A97" s="70" t="s">
        <v>54</v>
      </c>
      <c r="B97" s="74" t="s">
        <v>240</v>
      </c>
      <c r="C97" s="71" t="s">
        <v>241</v>
      </c>
      <c r="D97" s="84"/>
      <c r="E97" s="145" t="s">
        <v>434</v>
      </c>
      <c r="F97" s="145" t="s">
        <v>434</v>
      </c>
      <c r="G97" s="145" t="s">
        <v>434</v>
      </c>
      <c r="H97" s="145"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145" t="s">
        <v>434</v>
      </c>
      <c r="V97" s="145" t="s">
        <v>434</v>
      </c>
      <c r="W97" s="145" t="s">
        <v>434</v>
      </c>
      <c r="X97" s="145" t="s">
        <v>434</v>
      </c>
      <c r="Y97" s="145" t="s">
        <v>434</v>
      </c>
      <c r="Z97" s="145" t="s">
        <v>434</v>
      </c>
      <c r="AA97" s="145" t="s">
        <v>434</v>
      </c>
      <c r="AB97" s="145" t="s">
        <v>434</v>
      </c>
      <c r="AC97" s="145" t="s">
        <v>434</v>
      </c>
      <c r="AD97" s="145" t="s">
        <v>434</v>
      </c>
      <c r="AE97" s="60"/>
      <c r="AF97" s="26" t="s">
        <v>434</v>
      </c>
      <c r="AG97" s="26" t="s">
        <v>434</v>
      </c>
      <c r="AH97" s="26" t="s">
        <v>434</v>
      </c>
      <c r="AI97" s="26" t="s">
        <v>434</v>
      </c>
      <c r="AJ97" s="26" t="s">
        <v>434</v>
      </c>
      <c r="AK97" s="26" t="s">
        <v>434</v>
      </c>
      <c r="AL97" s="49" t="s">
        <v>430</v>
      </c>
    </row>
    <row r="98" spans="1:38" s="2" customFormat="1" ht="26.25" customHeight="1" thickBot="1" x14ac:dyDescent="0.3">
      <c r="A98" s="70" t="s">
        <v>54</v>
      </c>
      <c r="B98" s="74" t="s">
        <v>242</v>
      </c>
      <c r="C98" s="76" t="s">
        <v>243</v>
      </c>
      <c r="D98" s="84"/>
      <c r="E98" s="145" t="s">
        <v>430</v>
      </c>
      <c r="F98" s="145" t="s">
        <v>429</v>
      </c>
      <c r="G98" s="145" t="s">
        <v>430</v>
      </c>
      <c r="H98" s="145">
        <v>8.2000000000000003E-2</v>
      </c>
      <c r="I98" s="145" t="s">
        <v>429</v>
      </c>
      <c r="J98" s="145" t="s">
        <v>429</v>
      </c>
      <c r="K98" s="145" t="s">
        <v>429</v>
      </c>
      <c r="L98" s="145" t="s">
        <v>430</v>
      </c>
      <c r="M98" s="145" t="s">
        <v>430</v>
      </c>
      <c r="N98" s="145" t="s">
        <v>430</v>
      </c>
      <c r="O98" s="145" t="s">
        <v>430</v>
      </c>
      <c r="P98" s="145" t="s">
        <v>430</v>
      </c>
      <c r="Q98" s="145" t="s">
        <v>430</v>
      </c>
      <c r="R98" s="145" t="s">
        <v>430</v>
      </c>
      <c r="S98" s="145" t="s">
        <v>430</v>
      </c>
      <c r="T98" s="145" t="s">
        <v>430</v>
      </c>
      <c r="U98" s="145" t="s">
        <v>430</v>
      </c>
      <c r="V98" s="145" t="s">
        <v>430</v>
      </c>
      <c r="W98" s="145" t="s">
        <v>429</v>
      </c>
      <c r="X98" s="145" t="s">
        <v>430</v>
      </c>
      <c r="Y98" s="145" t="s">
        <v>430</v>
      </c>
      <c r="Z98" s="145" t="s">
        <v>430</v>
      </c>
      <c r="AA98" s="145" t="s">
        <v>430</v>
      </c>
      <c r="AB98" s="145" t="s">
        <v>430</v>
      </c>
      <c r="AC98" s="145" t="s">
        <v>430</v>
      </c>
      <c r="AD98" s="145" t="s">
        <v>430</v>
      </c>
      <c r="AE98" s="60"/>
      <c r="AF98" s="26" t="s">
        <v>430</v>
      </c>
      <c r="AG98" s="26" t="s">
        <v>430</v>
      </c>
      <c r="AH98" s="26" t="s">
        <v>430</v>
      </c>
      <c r="AI98" s="26" t="s">
        <v>430</v>
      </c>
      <c r="AJ98" s="26" t="s">
        <v>430</v>
      </c>
      <c r="AK98" s="26" t="s">
        <v>430</v>
      </c>
      <c r="AL98" s="49" t="s">
        <v>430</v>
      </c>
    </row>
    <row r="99" spans="1:38" s="2" customFormat="1" ht="26.25" customHeight="1" thickBot="1" x14ac:dyDescent="0.3">
      <c r="A99" s="70" t="s">
        <v>244</v>
      </c>
      <c r="B99" s="70" t="s">
        <v>245</v>
      </c>
      <c r="C99" s="71" t="s">
        <v>454</v>
      </c>
      <c r="D99" s="84"/>
      <c r="E99" s="145">
        <v>0.16439669446255631</v>
      </c>
      <c r="F99" s="145">
        <v>9.4241803629999996</v>
      </c>
      <c r="G99" s="145" t="s">
        <v>430</v>
      </c>
      <c r="H99" s="145">
        <v>5.9982734669380253</v>
      </c>
      <c r="I99" s="145" t="s">
        <v>429</v>
      </c>
      <c r="J99" s="145" t="s">
        <v>429</v>
      </c>
      <c r="K99" s="145" t="s">
        <v>429</v>
      </c>
      <c r="L99" s="145" t="s">
        <v>430</v>
      </c>
      <c r="M99" s="145" t="s">
        <v>430</v>
      </c>
      <c r="N99" s="145" t="s">
        <v>430</v>
      </c>
      <c r="O99" s="145" t="s">
        <v>430</v>
      </c>
      <c r="P99" s="145" t="s">
        <v>430</v>
      </c>
      <c r="Q99" s="145" t="s">
        <v>430</v>
      </c>
      <c r="R99" s="145" t="s">
        <v>430</v>
      </c>
      <c r="S99" s="145" t="s">
        <v>430</v>
      </c>
      <c r="T99" s="145" t="s">
        <v>430</v>
      </c>
      <c r="U99" s="145" t="s">
        <v>430</v>
      </c>
      <c r="V99" s="145" t="s">
        <v>430</v>
      </c>
      <c r="W99" s="145" t="s">
        <v>430</v>
      </c>
      <c r="X99" s="145" t="s">
        <v>430</v>
      </c>
      <c r="Y99" s="145" t="s">
        <v>430</v>
      </c>
      <c r="Z99" s="145" t="s">
        <v>430</v>
      </c>
      <c r="AA99" s="145" t="s">
        <v>430</v>
      </c>
      <c r="AB99" s="145" t="s">
        <v>430</v>
      </c>
      <c r="AC99" s="145" t="s">
        <v>430</v>
      </c>
      <c r="AD99" s="145" t="s">
        <v>430</v>
      </c>
      <c r="AE99" s="60" t="s">
        <v>443</v>
      </c>
      <c r="AF99" s="26" t="s">
        <v>430</v>
      </c>
      <c r="AG99" s="26" t="s">
        <v>430</v>
      </c>
      <c r="AH99" s="26" t="s">
        <v>430</v>
      </c>
      <c r="AI99" s="26" t="s">
        <v>430</v>
      </c>
      <c r="AJ99" s="26" t="s">
        <v>430</v>
      </c>
      <c r="AK99" s="26">
        <v>659.5</v>
      </c>
      <c r="AL99" s="49" t="s">
        <v>246</v>
      </c>
    </row>
    <row r="100" spans="1:38" s="2" customFormat="1" ht="26.25" customHeight="1" thickBot="1" x14ac:dyDescent="0.3">
      <c r="A100" s="70" t="s">
        <v>244</v>
      </c>
      <c r="B100" s="70" t="s">
        <v>247</v>
      </c>
      <c r="C100" s="71" t="s">
        <v>455</v>
      </c>
      <c r="D100" s="84"/>
      <c r="E100" s="145">
        <v>0.12715240023432767</v>
      </c>
      <c r="F100" s="145">
        <v>3.5904861539000001</v>
      </c>
      <c r="G100" s="145" t="s">
        <v>430</v>
      </c>
      <c r="H100" s="145">
        <v>4.0305726120409133</v>
      </c>
      <c r="I100" s="145" t="s">
        <v>429</v>
      </c>
      <c r="J100" s="145" t="s">
        <v>429</v>
      </c>
      <c r="K100" s="145" t="s">
        <v>429</v>
      </c>
      <c r="L100" s="145" t="s">
        <v>430</v>
      </c>
      <c r="M100" s="145" t="s">
        <v>430</v>
      </c>
      <c r="N100" s="145" t="s">
        <v>430</v>
      </c>
      <c r="O100" s="145" t="s">
        <v>430</v>
      </c>
      <c r="P100" s="145" t="s">
        <v>430</v>
      </c>
      <c r="Q100" s="145" t="s">
        <v>430</v>
      </c>
      <c r="R100" s="145" t="s">
        <v>430</v>
      </c>
      <c r="S100" s="145" t="s">
        <v>430</v>
      </c>
      <c r="T100" s="145" t="s">
        <v>430</v>
      </c>
      <c r="U100" s="145" t="s">
        <v>430</v>
      </c>
      <c r="V100" s="145" t="s">
        <v>430</v>
      </c>
      <c r="W100" s="145" t="s">
        <v>430</v>
      </c>
      <c r="X100" s="145" t="s">
        <v>430</v>
      </c>
      <c r="Y100" s="145" t="s">
        <v>430</v>
      </c>
      <c r="Z100" s="145" t="s">
        <v>430</v>
      </c>
      <c r="AA100" s="145" t="s">
        <v>430</v>
      </c>
      <c r="AB100" s="145" t="s">
        <v>430</v>
      </c>
      <c r="AC100" s="145" t="s">
        <v>430</v>
      </c>
      <c r="AD100" s="145" t="s">
        <v>430</v>
      </c>
      <c r="AE100" s="60" t="s">
        <v>443</v>
      </c>
      <c r="AF100" s="26" t="s">
        <v>430</v>
      </c>
      <c r="AG100" s="26" t="s">
        <v>430</v>
      </c>
      <c r="AH100" s="26" t="s">
        <v>430</v>
      </c>
      <c r="AI100" s="26" t="s">
        <v>430</v>
      </c>
      <c r="AJ100" s="26" t="s">
        <v>430</v>
      </c>
      <c r="AK100" s="26">
        <v>998</v>
      </c>
      <c r="AL100" s="49" t="s">
        <v>246</v>
      </c>
    </row>
    <row r="101" spans="1:38" s="2" customFormat="1" ht="26.25" customHeight="1" thickBot="1" x14ac:dyDescent="0.3">
      <c r="A101" s="70" t="s">
        <v>244</v>
      </c>
      <c r="B101" s="70" t="s">
        <v>248</v>
      </c>
      <c r="C101" s="71" t="s">
        <v>249</v>
      </c>
      <c r="D101" s="84"/>
      <c r="E101" s="145">
        <v>7.509139058779507E-3</v>
      </c>
      <c r="F101" s="145">
        <v>0.11711184600000001</v>
      </c>
      <c r="G101" s="145" t="s">
        <v>430</v>
      </c>
      <c r="H101" s="145">
        <v>8.3837838791830877E-2</v>
      </c>
      <c r="I101" s="145">
        <v>8.4272201200000002E-4</v>
      </c>
      <c r="J101" s="145">
        <v>2.5281660359999999E-3</v>
      </c>
      <c r="K101" s="145">
        <v>5.8990540840000005E-3</v>
      </c>
      <c r="L101" s="145" t="s">
        <v>430</v>
      </c>
      <c r="M101" s="145" t="s">
        <v>430</v>
      </c>
      <c r="N101" s="145" t="s">
        <v>430</v>
      </c>
      <c r="O101" s="145" t="s">
        <v>430</v>
      </c>
      <c r="P101" s="145" t="s">
        <v>430</v>
      </c>
      <c r="Q101" s="145" t="s">
        <v>430</v>
      </c>
      <c r="R101" s="145" t="s">
        <v>430</v>
      </c>
      <c r="S101" s="145" t="s">
        <v>430</v>
      </c>
      <c r="T101" s="145" t="s">
        <v>430</v>
      </c>
      <c r="U101" s="145" t="s">
        <v>430</v>
      </c>
      <c r="V101" s="145" t="s">
        <v>430</v>
      </c>
      <c r="W101" s="145" t="s">
        <v>430</v>
      </c>
      <c r="X101" s="145" t="s">
        <v>430</v>
      </c>
      <c r="Y101" s="145" t="s">
        <v>430</v>
      </c>
      <c r="Z101" s="145" t="s">
        <v>430</v>
      </c>
      <c r="AA101" s="145" t="s">
        <v>430</v>
      </c>
      <c r="AB101" s="145" t="s">
        <v>430</v>
      </c>
      <c r="AC101" s="145" t="s">
        <v>430</v>
      </c>
      <c r="AD101" s="145" t="s">
        <v>430</v>
      </c>
      <c r="AE101" s="60" t="s">
        <v>443</v>
      </c>
      <c r="AF101" s="26" t="s">
        <v>430</v>
      </c>
      <c r="AG101" s="26" t="s">
        <v>430</v>
      </c>
      <c r="AH101" s="26" t="s">
        <v>430</v>
      </c>
      <c r="AI101" s="26" t="s">
        <v>430</v>
      </c>
      <c r="AJ101" s="26" t="s">
        <v>430</v>
      </c>
      <c r="AK101" s="26">
        <v>109.7</v>
      </c>
      <c r="AL101" s="49" t="s">
        <v>246</v>
      </c>
    </row>
    <row r="102" spans="1:38" s="2" customFormat="1" ht="26.25" customHeight="1" thickBot="1" x14ac:dyDescent="0.3">
      <c r="A102" s="70" t="s">
        <v>244</v>
      </c>
      <c r="B102" s="70" t="s">
        <v>250</v>
      </c>
      <c r="C102" s="71" t="s">
        <v>456</v>
      </c>
      <c r="D102" s="84"/>
      <c r="E102" s="145">
        <v>7.1703264411358714E-2</v>
      </c>
      <c r="F102" s="145">
        <v>0.39859211144599999</v>
      </c>
      <c r="G102" s="145" t="s">
        <v>430</v>
      </c>
      <c r="H102" s="145">
        <v>3.7167487830252068</v>
      </c>
      <c r="I102" s="145" t="s">
        <v>430</v>
      </c>
      <c r="J102" s="145" t="s">
        <v>430</v>
      </c>
      <c r="K102" s="145" t="s">
        <v>430</v>
      </c>
      <c r="L102" s="145" t="s">
        <v>430</v>
      </c>
      <c r="M102" s="145" t="s">
        <v>430</v>
      </c>
      <c r="N102" s="145" t="s">
        <v>430</v>
      </c>
      <c r="O102" s="145" t="s">
        <v>430</v>
      </c>
      <c r="P102" s="145" t="s">
        <v>430</v>
      </c>
      <c r="Q102" s="145" t="s">
        <v>430</v>
      </c>
      <c r="R102" s="145" t="s">
        <v>430</v>
      </c>
      <c r="S102" s="145" t="s">
        <v>430</v>
      </c>
      <c r="T102" s="145" t="s">
        <v>430</v>
      </c>
      <c r="U102" s="145" t="s">
        <v>430</v>
      </c>
      <c r="V102" s="145" t="s">
        <v>430</v>
      </c>
      <c r="W102" s="145" t="s">
        <v>430</v>
      </c>
      <c r="X102" s="145" t="s">
        <v>430</v>
      </c>
      <c r="Y102" s="145" t="s">
        <v>430</v>
      </c>
      <c r="Z102" s="145" t="s">
        <v>430</v>
      </c>
      <c r="AA102" s="145" t="s">
        <v>430</v>
      </c>
      <c r="AB102" s="145" t="s">
        <v>430</v>
      </c>
      <c r="AC102" s="145" t="s">
        <v>430</v>
      </c>
      <c r="AD102" s="145" t="s">
        <v>430</v>
      </c>
      <c r="AE102" s="60" t="s">
        <v>443</v>
      </c>
      <c r="AF102" s="26" t="s">
        <v>430</v>
      </c>
      <c r="AG102" s="26" t="s">
        <v>430</v>
      </c>
      <c r="AH102" s="26" t="s">
        <v>430</v>
      </c>
      <c r="AI102" s="26" t="s">
        <v>430</v>
      </c>
      <c r="AJ102" s="26" t="s">
        <v>430</v>
      </c>
      <c r="AK102" s="26">
        <v>919.9</v>
      </c>
      <c r="AL102" s="49" t="s">
        <v>246</v>
      </c>
    </row>
    <row r="103" spans="1:38" s="2" customFormat="1" ht="26.25" customHeight="1" thickBot="1" x14ac:dyDescent="0.3">
      <c r="A103" s="70" t="s">
        <v>244</v>
      </c>
      <c r="B103" s="70" t="s">
        <v>251</v>
      </c>
      <c r="C103" s="71" t="s">
        <v>252</v>
      </c>
      <c r="D103" s="84"/>
      <c r="E103" s="145" t="s">
        <v>434</v>
      </c>
      <c r="F103" s="145" t="s">
        <v>434</v>
      </c>
      <c r="G103" s="145" t="s">
        <v>434</v>
      </c>
      <c r="H103" s="145" t="s">
        <v>434</v>
      </c>
      <c r="I103" s="145" t="s">
        <v>434</v>
      </c>
      <c r="J103" s="145" t="s">
        <v>434</v>
      </c>
      <c r="K103" s="145" t="s">
        <v>434</v>
      </c>
      <c r="L103" s="145" t="s">
        <v>434</v>
      </c>
      <c r="M103" s="145" t="s">
        <v>434</v>
      </c>
      <c r="N103" s="145" t="s">
        <v>434</v>
      </c>
      <c r="O103" s="145" t="s">
        <v>434</v>
      </c>
      <c r="P103" s="145" t="s">
        <v>434</v>
      </c>
      <c r="Q103" s="145" t="s">
        <v>434</v>
      </c>
      <c r="R103" s="145" t="s">
        <v>434</v>
      </c>
      <c r="S103" s="145" t="s">
        <v>434</v>
      </c>
      <c r="T103" s="145" t="s">
        <v>434</v>
      </c>
      <c r="U103" s="145" t="s">
        <v>434</v>
      </c>
      <c r="V103" s="145" t="s">
        <v>434</v>
      </c>
      <c r="W103" s="145" t="s">
        <v>434</v>
      </c>
      <c r="X103" s="145" t="s">
        <v>434</v>
      </c>
      <c r="Y103" s="145" t="s">
        <v>434</v>
      </c>
      <c r="Z103" s="145" t="s">
        <v>434</v>
      </c>
      <c r="AA103" s="145" t="s">
        <v>434</v>
      </c>
      <c r="AB103" s="145" t="s">
        <v>434</v>
      </c>
      <c r="AC103" s="145" t="s">
        <v>434</v>
      </c>
      <c r="AD103" s="145" t="s">
        <v>434</v>
      </c>
      <c r="AE103" s="60" t="s">
        <v>443</v>
      </c>
      <c r="AF103" s="26"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1" t="s">
        <v>254</v>
      </c>
      <c r="D104" s="84"/>
      <c r="E104" s="145">
        <v>5.1948735338690926E-4</v>
      </c>
      <c r="F104" s="145">
        <v>4.7455635619999999E-3</v>
      </c>
      <c r="G104" s="145" t="s">
        <v>430</v>
      </c>
      <c r="H104" s="145">
        <v>5.7999025842803619E-3</v>
      </c>
      <c r="I104" s="145">
        <v>4.6092362000000002E-5</v>
      </c>
      <c r="J104" s="145">
        <v>1.38277085E-4</v>
      </c>
      <c r="K104" s="145">
        <v>3.2264653199999999E-4</v>
      </c>
      <c r="L104" s="145" t="s">
        <v>430</v>
      </c>
      <c r="M104" s="145" t="s">
        <v>430</v>
      </c>
      <c r="N104" s="145" t="s">
        <v>430</v>
      </c>
      <c r="O104" s="145" t="s">
        <v>430</v>
      </c>
      <c r="P104" s="145" t="s">
        <v>430</v>
      </c>
      <c r="Q104" s="145" t="s">
        <v>430</v>
      </c>
      <c r="R104" s="145" t="s">
        <v>430</v>
      </c>
      <c r="S104" s="145" t="s">
        <v>430</v>
      </c>
      <c r="T104" s="145" t="s">
        <v>430</v>
      </c>
      <c r="U104" s="145" t="s">
        <v>430</v>
      </c>
      <c r="V104" s="145" t="s">
        <v>430</v>
      </c>
      <c r="W104" s="145" t="s">
        <v>430</v>
      </c>
      <c r="X104" s="145" t="s">
        <v>430</v>
      </c>
      <c r="Y104" s="145" t="s">
        <v>430</v>
      </c>
      <c r="Z104" s="145" t="s">
        <v>430</v>
      </c>
      <c r="AA104" s="145" t="s">
        <v>430</v>
      </c>
      <c r="AB104" s="145" t="s">
        <v>430</v>
      </c>
      <c r="AC104" s="145" t="s">
        <v>430</v>
      </c>
      <c r="AD104" s="145" t="s">
        <v>430</v>
      </c>
      <c r="AE104" s="60" t="s">
        <v>443</v>
      </c>
      <c r="AF104" s="26" t="s">
        <v>430</v>
      </c>
      <c r="AG104" s="26" t="s">
        <v>430</v>
      </c>
      <c r="AH104" s="26" t="s">
        <v>430</v>
      </c>
      <c r="AI104" s="26" t="s">
        <v>430</v>
      </c>
      <c r="AJ104" s="26" t="s">
        <v>430</v>
      </c>
      <c r="AK104" s="26">
        <v>6</v>
      </c>
      <c r="AL104" s="49" t="s">
        <v>246</v>
      </c>
    </row>
    <row r="105" spans="1:38" s="2" customFormat="1" ht="26.25" customHeight="1" thickBot="1" x14ac:dyDescent="0.3">
      <c r="A105" s="70" t="s">
        <v>244</v>
      </c>
      <c r="B105" s="70" t="s">
        <v>255</v>
      </c>
      <c r="C105" s="71" t="s">
        <v>256</v>
      </c>
      <c r="D105" s="84"/>
      <c r="E105" s="145">
        <v>1.4608761025655077E-2</v>
      </c>
      <c r="F105" s="145">
        <v>0.12399683872</v>
      </c>
      <c r="G105" s="145" t="s">
        <v>430</v>
      </c>
      <c r="H105" s="145">
        <v>0.28735928749160372</v>
      </c>
      <c r="I105" s="145" t="s">
        <v>429</v>
      </c>
      <c r="J105" s="145" t="s">
        <v>429</v>
      </c>
      <c r="K105" s="145" t="s">
        <v>429</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60" t="s">
        <v>443</v>
      </c>
      <c r="AF105" s="26" t="s">
        <v>430</v>
      </c>
      <c r="AG105" s="26" t="s">
        <v>430</v>
      </c>
      <c r="AH105" s="26" t="s">
        <v>430</v>
      </c>
      <c r="AI105" s="26" t="s">
        <v>430</v>
      </c>
      <c r="AJ105" s="26" t="s">
        <v>430</v>
      </c>
      <c r="AK105" s="26">
        <v>35.923000000000002</v>
      </c>
      <c r="AL105" s="49" t="s">
        <v>246</v>
      </c>
    </row>
    <row r="106" spans="1:38" s="2" customFormat="1" ht="26.25" customHeight="1" thickBot="1" x14ac:dyDescent="0.3">
      <c r="A106" s="70" t="s">
        <v>244</v>
      </c>
      <c r="B106" s="70" t="s">
        <v>257</v>
      </c>
      <c r="C106" s="71" t="s">
        <v>258</v>
      </c>
      <c r="D106" s="84"/>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60" t="s">
        <v>443</v>
      </c>
      <c r="AF106" s="26"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1" t="s">
        <v>458</v>
      </c>
      <c r="D107" s="84"/>
      <c r="E107" s="145">
        <v>5.1645226195932592E-2</v>
      </c>
      <c r="F107" s="145">
        <v>0.3027779324</v>
      </c>
      <c r="G107" s="145" t="s">
        <v>430</v>
      </c>
      <c r="H107" s="145">
        <v>0.83121809626453969</v>
      </c>
      <c r="I107" s="145" t="s">
        <v>429</v>
      </c>
      <c r="J107" s="145" t="s">
        <v>429</v>
      </c>
      <c r="K107" s="145" t="s">
        <v>429</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60" t="s">
        <v>443</v>
      </c>
      <c r="AF107" s="26" t="s">
        <v>430</v>
      </c>
      <c r="AG107" s="26" t="s">
        <v>430</v>
      </c>
      <c r="AH107" s="26" t="s">
        <v>430</v>
      </c>
      <c r="AI107" s="26" t="s">
        <v>430</v>
      </c>
      <c r="AJ107" s="26" t="s">
        <v>430</v>
      </c>
      <c r="AK107" s="26">
        <v>6075.3</v>
      </c>
      <c r="AL107" s="49" t="s">
        <v>246</v>
      </c>
    </row>
    <row r="108" spans="1:38" s="2" customFormat="1" ht="26.25" customHeight="1" thickBot="1" x14ac:dyDescent="0.3">
      <c r="A108" s="70" t="s">
        <v>244</v>
      </c>
      <c r="B108" s="70" t="s">
        <v>260</v>
      </c>
      <c r="C108" s="71" t="s">
        <v>459</v>
      </c>
      <c r="D108" s="84"/>
      <c r="E108" s="145">
        <v>1.9670177129473908E-2</v>
      </c>
      <c r="F108" s="145">
        <v>0.17440548480000001</v>
      </c>
      <c r="G108" s="145" t="s">
        <v>430</v>
      </c>
      <c r="H108" s="145">
        <v>0.15290761643010006</v>
      </c>
      <c r="I108" s="145" t="s">
        <v>429</v>
      </c>
      <c r="J108" s="145" t="s">
        <v>429</v>
      </c>
      <c r="K108" s="145" t="s">
        <v>429</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60" t="s">
        <v>443</v>
      </c>
      <c r="AF108" s="26" t="s">
        <v>430</v>
      </c>
      <c r="AG108" s="26" t="s">
        <v>430</v>
      </c>
      <c r="AH108" s="26" t="s">
        <v>430</v>
      </c>
      <c r="AI108" s="26" t="s">
        <v>430</v>
      </c>
      <c r="AJ108" s="26" t="s">
        <v>430</v>
      </c>
      <c r="AK108" s="26">
        <v>2423.3000000000002</v>
      </c>
      <c r="AL108" s="49" t="s">
        <v>246</v>
      </c>
    </row>
    <row r="109" spans="1:38" s="2" customFormat="1" ht="26.25" customHeight="1" thickBot="1" x14ac:dyDescent="0.3">
      <c r="A109" s="70" t="s">
        <v>244</v>
      </c>
      <c r="B109" s="70" t="s">
        <v>261</v>
      </c>
      <c r="C109" s="71" t="s">
        <v>460</v>
      </c>
      <c r="D109" s="84"/>
      <c r="E109" s="145">
        <v>1.2147253247571427E-3</v>
      </c>
      <c r="F109" s="145">
        <v>7.1481731359999993E-3</v>
      </c>
      <c r="G109" s="145" t="s">
        <v>430</v>
      </c>
      <c r="H109" s="145">
        <v>9.4427463666857149E-3</v>
      </c>
      <c r="I109" s="145" t="s">
        <v>429</v>
      </c>
      <c r="J109" s="145" t="s">
        <v>429</v>
      </c>
      <c r="K109" s="145" t="s">
        <v>429</v>
      </c>
      <c r="L109" s="145" t="s">
        <v>430</v>
      </c>
      <c r="M109" s="145" t="s">
        <v>430</v>
      </c>
      <c r="N109" s="145" t="s">
        <v>430</v>
      </c>
      <c r="O109" s="145" t="s">
        <v>430</v>
      </c>
      <c r="P109" s="145" t="s">
        <v>430</v>
      </c>
      <c r="Q109" s="145" t="s">
        <v>430</v>
      </c>
      <c r="R109" s="145" t="s">
        <v>430</v>
      </c>
      <c r="S109" s="145" t="s">
        <v>430</v>
      </c>
      <c r="T109" s="145" t="s">
        <v>430</v>
      </c>
      <c r="U109" s="145" t="s">
        <v>430</v>
      </c>
      <c r="V109" s="145" t="s">
        <v>430</v>
      </c>
      <c r="W109" s="145" t="s">
        <v>430</v>
      </c>
      <c r="X109" s="145" t="s">
        <v>430</v>
      </c>
      <c r="Y109" s="145" t="s">
        <v>430</v>
      </c>
      <c r="Z109" s="145" t="s">
        <v>430</v>
      </c>
      <c r="AA109" s="145" t="s">
        <v>430</v>
      </c>
      <c r="AB109" s="145" t="s">
        <v>430</v>
      </c>
      <c r="AC109" s="145" t="s">
        <v>430</v>
      </c>
      <c r="AD109" s="145" t="s">
        <v>430</v>
      </c>
      <c r="AE109" s="60" t="s">
        <v>443</v>
      </c>
      <c r="AF109" s="26" t="s">
        <v>430</v>
      </c>
      <c r="AG109" s="26" t="s">
        <v>430</v>
      </c>
      <c r="AH109" s="26" t="s">
        <v>430</v>
      </c>
      <c r="AI109" s="26" t="s">
        <v>430</v>
      </c>
      <c r="AJ109" s="26" t="s">
        <v>430</v>
      </c>
      <c r="AK109" s="26">
        <v>60</v>
      </c>
      <c r="AL109" s="49" t="s">
        <v>246</v>
      </c>
    </row>
    <row r="110" spans="1:38" s="2" customFormat="1" ht="26.25" customHeight="1" thickBot="1" x14ac:dyDescent="0.3">
      <c r="A110" s="70" t="s">
        <v>244</v>
      </c>
      <c r="B110" s="70" t="s">
        <v>262</v>
      </c>
      <c r="C110" s="71" t="s">
        <v>461</v>
      </c>
      <c r="D110" s="84"/>
      <c r="E110" s="145">
        <v>1.0152285820885914E-2</v>
      </c>
      <c r="F110" s="145">
        <v>5.1337749317000005E-2</v>
      </c>
      <c r="G110" s="145" t="s">
        <v>430</v>
      </c>
      <c r="H110" s="145">
        <v>0.11380434907989688</v>
      </c>
      <c r="I110" s="145" t="s">
        <v>429</v>
      </c>
      <c r="J110" s="145" t="s">
        <v>429</v>
      </c>
      <c r="K110" s="145" t="s">
        <v>429</v>
      </c>
      <c r="L110" s="145" t="s">
        <v>430</v>
      </c>
      <c r="M110" s="145" t="s">
        <v>430</v>
      </c>
      <c r="N110" s="145" t="s">
        <v>430</v>
      </c>
      <c r="O110" s="145" t="s">
        <v>430</v>
      </c>
      <c r="P110" s="145" t="s">
        <v>430</v>
      </c>
      <c r="Q110" s="145" t="s">
        <v>430</v>
      </c>
      <c r="R110" s="145" t="s">
        <v>430</v>
      </c>
      <c r="S110" s="145" t="s">
        <v>430</v>
      </c>
      <c r="T110" s="145" t="s">
        <v>430</v>
      </c>
      <c r="U110" s="145" t="s">
        <v>430</v>
      </c>
      <c r="V110" s="145" t="s">
        <v>430</v>
      </c>
      <c r="W110" s="145" t="s">
        <v>430</v>
      </c>
      <c r="X110" s="145" t="s">
        <v>430</v>
      </c>
      <c r="Y110" s="145" t="s">
        <v>430</v>
      </c>
      <c r="Z110" s="145" t="s">
        <v>430</v>
      </c>
      <c r="AA110" s="145" t="s">
        <v>430</v>
      </c>
      <c r="AB110" s="145" t="s">
        <v>430</v>
      </c>
      <c r="AC110" s="145" t="s">
        <v>430</v>
      </c>
      <c r="AD110" s="145" t="s">
        <v>430</v>
      </c>
      <c r="AE110" s="60" t="s">
        <v>443</v>
      </c>
      <c r="AF110" s="26" t="s">
        <v>430</v>
      </c>
      <c r="AG110" s="26" t="s">
        <v>430</v>
      </c>
      <c r="AH110" s="26" t="s">
        <v>430</v>
      </c>
      <c r="AI110" s="26" t="s">
        <v>430</v>
      </c>
      <c r="AJ110" s="26" t="s">
        <v>430</v>
      </c>
      <c r="AK110" s="26">
        <v>1952.3</v>
      </c>
      <c r="AL110" s="49" t="s">
        <v>246</v>
      </c>
    </row>
    <row r="111" spans="1:38" s="2" customFormat="1" ht="26.25" customHeight="1" thickBot="1" x14ac:dyDescent="0.3">
      <c r="A111" s="70" t="s">
        <v>244</v>
      </c>
      <c r="B111" s="70" t="s">
        <v>263</v>
      </c>
      <c r="C111" s="71" t="s">
        <v>462</v>
      </c>
      <c r="D111" s="84"/>
      <c r="E111" s="145">
        <v>8.1058486851243158E-2</v>
      </c>
      <c r="F111" s="145">
        <v>2.62911991</v>
      </c>
      <c r="G111" s="145" t="s">
        <v>430</v>
      </c>
      <c r="H111" s="145">
        <v>3.6463986776866006</v>
      </c>
      <c r="I111" s="145">
        <v>2.7899951999999999E-2</v>
      </c>
      <c r="J111" s="145">
        <v>5.5799903999999997E-2</v>
      </c>
      <c r="K111" s="145">
        <v>0.125549784</v>
      </c>
      <c r="L111" s="145" t="s">
        <v>430</v>
      </c>
      <c r="M111" s="145" t="s">
        <v>430</v>
      </c>
      <c r="N111" s="145" t="s">
        <v>430</v>
      </c>
      <c r="O111" s="145" t="s">
        <v>430</v>
      </c>
      <c r="P111" s="145" t="s">
        <v>430</v>
      </c>
      <c r="Q111" s="145" t="s">
        <v>430</v>
      </c>
      <c r="R111" s="145" t="s">
        <v>430</v>
      </c>
      <c r="S111" s="145" t="s">
        <v>430</v>
      </c>
      <c r="T111" s="145" t="s">
        <v>430</v>
      </c>
      <c r="U111" s="145" t="s">
        <v>430</v>
      </c>
      <c r="V111" s="145" t="s">
        <v>430</v>
      </c>
      <c r="W111" s="145" t="s">
        <v>430</v>
      </c>
      <c r="X111" s="145" t="s">
        <v>430</v>
      </c>
      <c r="Y111" s="145" t="s">
        <v>430</v>
      </c>
      <c r="Z111" s="145" t="s">
        <v>430</v>
      </c>
      <c r="AA111" s="145" t="s">
        <v>430</v>
      </c>
      <c r="AB111" s="145" t="s">
        <v>430</v>
      </c>
      <c r="AC111" s="145" t="s">
        <v>430</v>
      </c>
      <c r="AD111" s="145" t="s">
        <v>430</v>
      </c>
      <c r="AE111" s="60" t="s">
        <v>443</v>
      </c>
      <c r="AF111" s="26" t="s">
        <v>430</v>
      </c>
      <c r="AG111" s="26" t="s">
        <v>430</v>
      </c>
      <c r="AH111" s="26" t="s">
        <v>430</v>
      </c>
      <c r="AI111" s="26" t="s">
        <v>430</v>
      </c>
      <c r="AJ111" s="26" t="s">
        <v>430</v>
      </c>
      <c r="AK111" s="26">
        <v>7197.8819999999996</v>
      </c>
      <c r="AL111" s="49" t="s">
        <v>246</v>
      </c>
    </row>
    <row r="112" spans="1:38" s="2" customFormat="1" ht="26.25" customHeight="1" thickBot="1" x14ac:dyDescent="0.3">
      <c r="A112" s="70" t="s">
        <v>264</v>
      </c>
      <c r="B112" s="70" t="s">
        <v>265</v>
      </c>
      <c r="C112" s="71" t="s">
        <v>266</v>
      </c>
      <c r="D112" s="72"/>
      <c r="E112" s="145">
        <v>8.1165902095817692</v>
      </c>
      <c r="F112" s="145" t="s">
        <v>430</v>
      </c>
      <c r="G112" s="145" t="s">
        <v>430</v>
      </c>
      <c r="H112" s="145">
        <v>3.0992350265167365</v>
      </c>
      <c r="I112" s="145" t="s">
        <v>431</v>
      </c>
      <c r="J112" s="145" t="s">
        <v>431</v>
      </c>
      <c r="K112" s="145" t="s">
        <v>431</v>
      </c>
      <c r="L112" s="145" t="s">
        <v>430</v>
      </c>
      <c r="M112" s="145" t="s">
        <v>430</v>
      </c>
      <c r="N112" s="145" t="s">
        <v>430</v>
      </c>
      <c r="O112" s="145" t="s">
        <v>430</v>
      </c>
      <c r="P112" s="145" t="s">
        <v>430</v>
      </c>
      <c r="Q112" s="145" t="s">
        <v>430</v>
      </c>
      <c r="R112" s="145" t="s">
        <v>430</v>
      </c>
      <c r="S112" s="145" t="s">
        <v>430</v>
      </c>
      <c r="T112" s="145" t="s">
        <v>430</v>
      </c>
      <c r="U112" s="145" t="s">
        <v>430</v>
      </c>
      <c r="V112" s="145" t="s">
        <v>430</v>
      </c>
      <c r="W112" s="145" t="s">
        <v>430</v>
      </c>
      <c r="X112" s="145" t="s">
        <v>430</v>
      </c>
      <c r="Y112" s="145" t="s">
        <v>430</v>
      </c>
      <c r="Z112" s="145" t="s">
        <v>430</v>
      </c>
      <c r="AA112" s="145" t="s">
        <v>430</v>
      </c>
      <c r="AB112" s="145" t="s">
        <v>430</v>
      </c>
      <c r="AC112" s="145" t="s">
        <v>430</v>
      </c>
      <c r="AD112" s="145" t="s">
        <v>430</v>
      </c>
      <c r="AE112" s="60" t="s">
        <v>443</v>
      </c>
      <c r="AF112" s="26" t="s">
        <v>430</v>
      </c>
      <c r="AG112" s="26" t="s">
        <v>430</v>
      </c>
      <c r="AH112" s="26" t="s">
        <v>430</v>
      </c>
      <c r="AI112" s="26" t="s">
        <v>430</v>
      </c>
      <c r="AJ112" s="26" t="s">
        <v>430</v>
      </c>
      <c r="AK112" s="26">
        <v>202.81399999999999</v>
      </c>
      <c r="AL112" s="49" t="s">
        <v>475</v>
      </c>
    </row>
    <row r="113" spans="1:38" s="2" customFormat="1" ht="26.25" customHeight="1" thickBot="1" x14ac:dyDescent="0.3">
      <c r="A113" s="70" t="s">
        <v>264</v>
      </c>
      <c r="B113" s="85" t="s">
        <v>267</v>
      </c>
      <c r="C113" s="86" t="s">
        <v>268</v>
      </c>
      <c r="D113" s="72"/>
      <c r="E113" s="145">
        <v>3.3907049947763142</v>
      </c>
      <c r="F113" s="145">
        <v>5.1351836079740005</v>
      </c>
      <c r="G113" s="145" t="s">
        <v>430</v>
      </c>
      <c r="H113" s="145">
        <v>10.309023263127143</v>
      </c>
      <c r="I113" s="145" t="s">
        <v>430</v>
      </c>
      <c r="J113" s="145" t="s">
        <v>430</v>
      </c>
      <c r="K113" s="145" t="s">
        <v>430</v>
      </c>
      <c r="L113" s="145" t="s">
        <v>430</v>
      </c>
      <c r="M113" s="145" t="s">
        <v>430</v>
      </c>
      <c r="N113" s="145" t="s">
        <v>430</v>
      </c>
      <c r="O113" s="145" t="s">
        <v>430</v>
      </c>
      <c r="P113" s="145" t="s">
        <v>430</v>
      </c>
      <c r="Q113" s="145" t="s">
        <v>430</v>
      </c>
      <c r="R113" s="145" t="s">
        <v>430</v>
      </c>
      <c r="S113" s="145" t="s">
        <v>430</v>
      </c>
      <c r="T113" s="145" t="s">
        <v>430</v>
      </c>
      <c r="U113" s="145" t="s">
        <v>430</v>
      </c>
      <c r="V113" s="145" t="s">
        <v>430</v>
      </c>
      <c r="W113" s="145" t="s">
        <v>430</v>
      </c>
      <c r="X113" s="145" t="s">
        <v>430</v>
      </c>
      <c r="Y113" s="145" t="s">
        <v>430</v>
      </c>
      <c r="Z113" s="145" t="s">
        <v>430</v>
      </c>
      <c r="AA113" s="145" t="s">
        <v>430</v>
      </c>
      <c r="AB113" s="145" t="s">
        <v>430</v>
      </c>
      <c r="AC113" s="145" t="s">
        <v>430</v>
      </c>
      <c r="AD113" s="145" t="s">
        <v>430</v>
      </c>
      <c r="AE113" s="60"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85" t="s">
        <v>269</v>
      </c>
      <c r="C114" s="86" t="s">
        <v>463</v>
      </c>
      <c r="D114" s="72"/>
      <c r="E114" s="145" t="s">
        <v>429</v>
      </c>
      <c r="F114" s="145" t="s">
        <v>430</v>
      </c>
      <c r="G114" s="145" t="s">
        <v>430</v>
      </c>
      <c r="H114" s="145" t="s">
        <v>429</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145" t="s">
        <v>430</v>
      </c>
      <c r="Y114" s="145" t="s">
        <v>430</v>
      </c>
      <c r="Z114" s="145" t="s">
        <v>430</v>
      </c>
      <c r="AA114" s="145" t="s">
        <v>430</v>
      </c>
      <c r="AB114" s="145" t="s">
        <v>430</v>
      </c>
      <c r="AC114" s="145" t="s">
        <v>430</v>
      </c>
      <c r="AD114" s="145" t="s">
        <v>430</v>
      </c>
      <c r="AE114" s="60" t="s">
        <v>443</v>
      </c>
      <c r="AF114" s="26" t="s">
        <v>430</v>
      </c>
      <c r="AG114" s="26" t="s">
        <v>430</v>
      </c>
      <c r="AH114" s="26" t="s">
        <v>430</v>
      </c>
      <c r="AI114" s="26" t="s">
        <v>430</v>
      </c>
      <c r="AJ114" s="26" t="s">
        <v>430</v>
      </c>
      <c r="AK114" s="26" t="s">
        <v>430</v>
      </c>
      <c r="AL114" s="49" t="s">
        <v>443</v>
      </c>
    </row>
    <row r="115" spans="1:38" s="2" customFormat="1" ht="26.25" customHeight="1" thickBot="1" x14ac:dyDescent="0.3">
      <c r="A115" s="70" t="s">
        <v>264</v>
      </c>
      <c r="B115" s="85" t="s">
        <v>270</v>
      </c>
      <c r="C115" s="86" t="s">
        <v>271</v>
      </c>
      <c r="D115" s="72"/>
      <c r="E115" s="145" t="s">
        <v>434</v>
      </c>
      <c r="F115" s="145" t="s">
        <v>434</v>
      </c>
      <c r="G115" s="145" t="s">
        <v>434</v>
      </c>
      <c r="H115" s="145" t="s">
        <v>434</v>
      </c>
      <c r="I115" s="145" t="s">
        <v>434</v>
      </c>
      <c r="J115" s="145" t="s">
        <v>434</v>
      </c>
      <c r="K115" s="145" t="s">
        <v>434</v>
      </c>
      <c r="L115" s="145" t="s">
        <v>434</v>
      </c>
      <c r="M115" s="145" t="s">
        <v>434</v>
      </c>
      <c r="N115" s="145" t="s">
        <v>434</v>
      </c>
      <c r="O115" s="145" t="s">
        <v>434</v>
      </c>
      <c r="P115" s="145" t="s">
        <v>434</v>
      </c>
      <c r="Q115" s="145" t="s">
        <v>434</v>
      </c>
      <c r="R115" s="145" t="s">
        <v>434</v>
      </c>
      <c r="S115" s="145" t="s">
        <v>434</v>
      </c>
      <c r="T115" s="145" t="s">
        <v>434</v>
      </c>
      <c r="U115" s="145" t="s">
        <v>434</v>
      </c>
      <c r="V115" s="145" t="s">
        <v>434</v>
      </c>
      <c r="W115" s="145" t="s">
        <v>434</v>
      </c>
      <c r="X115" s="145" t="s">
        <v>434</v>
      </c>
      <c r="Y115" s="145" t="s">
        <v>434</v>
      </c>
      <c r="Z115" s="145" t="s">
        <v>434</v>
      </c>
      <c r="AA115" s="145" t="s">
        <v>434</v>
      </c>
      <c r="AB115" s="145" t="s">
        <v>434</v>
      </c>
      <c r="AC115" s="145" t="s">
        <v>434</v>
      </c>
      <c r="AD115" s="145" t="s">
        <v>434</v>
      </c>
      <c r="AE115" s="60" t="s">
        <v>443</v>
      </c>
      <c r="AF115" s="26" t="s">
        <v>434</v>
      </c>
      <c r="AG115" s="26" t="s">
        <v>434</v>
      </c>
      <c r="AH115" s="26" t="s">
        <v>434</v>
      </c>
      <c r="AI115" s="26" t="s">
        <v>434</v>
      </c>
      <c r="AJ115" s="26" t="s">
        <v>434</v>
      </c>
      <c r="AK115" s="26" t="s">
        <v>434</v>
      </c>
      <c r="AL115" s="49" t="s">
        <v>443</v>
      </c>
    </row>
    <row r="116" spans="1:38" s="2" customFormat="1" ht="26.25" customHeight="1" thickBot="1" x14ac:dyDescent="0.3">
      <c r="A116" s="70" t="s">
        <v>264</v>
      </c>
      <c r="B116" s="70" t="s">
        <v>272</v>
      </c>
      <c r="C116" s="76" t="s">
        <v>464</v>
      </c>
      <c r="D116" s="72"/>
      <c r="E116" s="145">
        <v>0.94062897224123787</v>
      </c>
      <c r="F116" s="145">
        <v>0.14934068078000001</v>
      </c>
      <c r="G116" s="145" t="s">
        <v>430</v>
      </c>
      <c r="H116" s="145">
        <v>2.0487948734220325</v>
      </c>
      <c r="I116" s="145" t="s">
        <v>430</v>
      </c>
      <c r="J116" s="145" t="s">
        <v>430</v>
      </c>
      <c r="K116" s="145" t="s">
        <v>430</v>
      </c>
      <c r="L116" s="145" t="s">
        <v>430</v>
      </c>
      <c r="M116" s="145" t="s">
        <v>430</v>
      </c>
      <c r="N116" s="145" t="s">
        <v>430</v>
      </c>
      <c r="O116" s="145" t="s">
        <v>430</v>
      </c>
      <c r="P116" s="145" t="s">
        <v>430</v>
      </c>
      <c r="Q116" s="145" t="s">
        <v>430</v>
      </c>
      <c r="R116" s="145" t="s">
        <v>430</v>
      </c>
      <c r="S116" s="145" t="s">
        <v>430</v>
      </c>
      <c r="T116" s="145" t="s">
        <v>430</v>
      </c>
      <c r="U116" s="145" t="s">
        <v>430</v>
      </c>
      <c r="V116" s="145" t="s">
        <v>430</v>
      </c>
      <c r="W116" s="145" t="s">
        <v>430</v>
      </c>
      <c r="X116" s="145" t="s">
        <v>430</v>
      </c>
      <c r="Y116" s="145" t="s">
        <v>430</v>
      </c>
      <c r="Z116" s="145" t="s">
        <v>430</v>
      </c>
      <c r="AA116" s="145" t="s">
        <v>430</v>
      </c>
      <c r="AB116" s="145" t="s">
        <v>430</v>
      </c>
      <c r="AC116" s="145" t="s">
        <v>430</v>
      </c>
      <c r="AD116" s="145" t="s">
        <v>430</v>
      </c>
      <c r="AE116" s="60"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6"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145" t="s">
        <v>430</v>
      </c>
      <c r="Y117" s="145" t="s">
        <v>430</v>
      </c>
      <c r="Z117" s="145" t="s">
        <v>430</v>
      </c>
      <c r="AA117" s="145" t="s">
        <v>430</v>
      </c>
      <c r="AB117" s="145" t="s">
        <v>430</v>
      </c>
      <c r="AC117" s="145" t="s">
        <v>430</v>
      </c>
      <c r="AD117" s="145" t="s">
        <v>430</v>
      </c>
      <c r="AE117" s="60" t="s">
        <v>443</v>
      </c>
      <c r="AF117" s="26" t="s">
        <v>430</v>
      </c>
      <c r="AG117" s="26" t="s">
        <v>430</v>
      </c>
      <c r="AH117" s="26" t="s">
        <v>430</v>
      </c>
      <c r="AI117" s="26" t="s">
        <v>430</v>
      </c>
      <c r="AJ117" s="26" t="s">
        <v>430</v>
      </c>
      <c r="AK117" s="26" t="s">
        <v>430</v>
      </c>
      <c r="AL117" s="49" t="s">
        <v>443</v>
      </c>
    </row>
    <row r="118" spans="1:38" s="2" customFormat="1" ht="26.25" customHeight="1" thickBot="1" x14ac:dyDescent="0.3">
      <c r="A118" s="70" t="s">
        <v>264</v>
      </c>
      <c r="B118" s="70" t="s">
        <v>275</v>
      </c>
      <c r="C118" s="76" t="s">
        <v>465</v>
      </c>
      <c r="D118" s="72"/>
      <c r="E118" s="145" t="s">
        <v>430</v>
      </c>
      <c r="F118" s="145" t="s">
        <v>430</v>
      </c>
      <c r="G118" s="145" t="s">
        <v>430</v>
      </c>
      <c r="H118" s="145" t="s">
        <v>430</v>
      </c>
      <c r="I118" s="145" t="s">
        <v>430</v>
      </c>
      <c r="J118" s="145" t="s">
        <v>430</v>
      </c>
      <c r="K118" s="145" t="s">
        <v>430</v>
      </c>
      <c r="L118" s="145" t="s">
        <v>430</v>
      </c>
      <c r="M118" s="145" t="s">
        <v>430</v>
      </c>
      <c r="N118" s="145" t="s">
        <v>430</v>
      </c>
      <c r="O118" s="145" t="s">
        <v>430</v>
      </c>
      <c r="P118" s="145" t="s">
        <v>430</v>
      </c>
      <c r="Q118" s="145" t="s">
        <v>430</v>
      </c>
      <c r="R118" s="145" t="s">
        <v>430</v>
      </c>
      <c r="S118" s="145" t="s">
        <v>430</v>
      </c>
      <c r="T118" s="145" t="s">
        <v>430</v>
      </c>
      <c r="U118" s="145" t="s">
        <v>430</v>
      </c>
      <c r="V118" s="145" t="s">
        <v>430</v>
      </c>
      <c r="W118" s="145" t="s">
        <v>430</v>
      </c>
      <c r="X118" s="145" t="s">
        <v>430</v>
      </c>
      <c r="Y118" s="145" t="s">
        <v>430</v>
      </c>
      <c r="Z118" s="145" t="s">
        <v>430</v>
      </c>
      <c r="AA118" s="145" t="s">
        <v>430</v>
      </c>
      <c r="AB118" s="145" t="s">
        <v>430</v>
      </c>
      <c r="AC118" s="145" t="s">
        <v>430</v>
      </c>
      <c r="AD118" s="145" t="s">
        <v>430</v>
      </c>
      <c r="AE118" s="60" t="s">
        <v>443</v>
      </c>
      <c r="AF118" s="26"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1" t="s">
        <v>277</v>
      </c>
      <c r="D119" s="72"/>
      <c r="E119" s="145" t="s">
        <v>430</v>
      </c>
      <c r="F119" s="145" t="s">
        <v>430</v>
      </c>
      <c r="G119" s="145" t="s">
        <v>430</v>
      </c>
      <c r="H119" s="145" t="s">
        <v>430</v>
      </c>
      <c r="I119" s="145">
        <v>0.27414433723309567</v>
      </c>
      <c r="J119" s="145">
        <v>5.0150299144005999</v>
      </c>
      <c r="K119" s="145">
        <v>5.0150299144005999</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145" t="s">
        <v>430</v>
      </c>
      <c r="Y119" s="145" t="s">
        <v>430</v>
      </c>
      <c r="Z119" s="145" t="s">
        <v>430</v>
      </c>
      <c r="AA119" s="145" t="s">
        <v>430</v>
      </c>
      <c r="AB119" s="145" t="s">
        <v>430</v>
      </c>
      <c r="AC119" s="145" t="s">
        <v>430</v>
      </c>
      <c r="AD119" s="145" t="s">
        <v>430</v>
      </c>
      <c r="AE119" s="60" t="s">
        <v>443</v>
      </c>
      <c r="AF119" s="26" t="s">
        <v>430</v>
      </c>
      <c r="AG119" s="26" t="s">
        <v>430</v>
      </c>
      <c r="AH119" s="26" t="s">
        <v>430</v>
      </c>
      <c r="AI119" s="26" t="s">
        <v>430</v>
      </c>
      <c r="AJ119" s="26" t="s">
        <v>430</v>
      </c>
      <c r="AK119" s="26" t="s">
        <v>430</v>
      </c>
      <c r="AL119" s="49" t="s">
        <v>443</v>
      </c>
    </row>
    <row r="120" spans="1:38" s="2" customFormat="1" ht="26.25" customHeight="1" thickBot="1" x14ac:dyDescent="0.3">
      <c r="A120" s="70" t="s">
        <v>264</v>
      </c>
      <c r="B120" s="70" t="s">
        <v>278</v>
      </c>
      <c r="C120" s="71" t="s">
        <v>279</v>
      </c>
      <c r="D120" s="72"/>
      <c r="E120" s="145" t="s">
        <v>430</v>
      </c>
      <c r="F120" s="145" t="s">
        <v>430</v>
      </c>
      <c r="G120" s="145" t="s">
        <v>430</v>
      </c>
      <c r="H120" s="145" t="s">
        <v>430</v>
      </c>
      <c r="I120" s="145" t="s">
        <v>430</v>
      </c>
      <c r="J120" s="145" t="s">
        <v>430</v>
      </c>
      <c r="K120" s="145" t="s">
        <v>430</v>
      </c>
      <c r="L120" s="145" t="s">
        <v>430</v>
      </c>
      <c r="M120" s="145" t="s">
        <v>430</v>
      </c>
      <c r="N120" s="145" t="s">
        <v>430</v>
      </c>
      <c r="O120" s="145" t="s">
        <v>430</v>
      </c>
      <c r="P120" s="145" t="s">
        <v>430</v>
      </c>
      <c r="Q120" s="145" t="s">
        <v>430</v>
      </c>
      <c r="R120" s="145" t="s">
        <v>430</v>
      </c>
      <c r="S120" s="145" t="s">
        <v>430</v>
      </c>
      <c r="T120" s="145" t="s">
        <v>430</v>
      </c>
      <c r="U120" s="145" t="s">
        <v>430</v>
      </c>
      <c r="V120" s="145" t="s">
        <v>430</v>
      </c>
      <c r="W120" s="145" t="s">
        <v>430</v>
      </c>
      <c r="X120" s="145" t="s">
        <v>430</v>
      </c>
      <c r="Y120" s="145" t="s">
        <v>430</v>
      </c>
      <c r="Z120" s="145" t="s">
        <v>430</v>
      </c>
      <c r="AA120" s="145" t="s">
        <v>430</v>
      </c>
      <c r="AB120" s="145" t="s">
        <v>430</v>
      </c>
      <c r="AC120" s="145" t="s">
        <v>430</v>
      </c>
      <c r="AD120" s="145" t="s">
        <v>430</v>
      </c>
      <c r="AE120" s="60" t="s">
        <v>443</v>
      </c>
      <c r="AF120" s="26"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6" t="s">
        <v>281</v>
      </c>
      <c r="D121" s="73" t="s">
        <v>282</v>
      </c>
      <c r="E121" s="145" t="s">
        <v>430</v>
      </c>
      <c r="F121" s="145">
        <v>1.0143784149934179</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145" t="s">
        <v>430</v>
      </c>
      <c r="Y121" s="145" t="s">
        <v>430</v>
      </c>
      <c r="Z121" s="145" t="s">
        <v>430</v>
      </c>
      <c r="AA121" s="145" t="s">
        <v>430</v>
      </c>
      <c r="AB121" s="145" t="s">
        <v>430</v>
      </c>
      <c r="AC121" s="145" t="s">
        <v>430</v>
      </c>
      <c r="AD121" s="145" t="s">
        <v>430</v>
      </c>
      <c r="AE121" s="60" t="s">
        <v>443</v>
      </c>
      <c r="AF121" s="26" t="s">
        <v>430</v>
      </c>
      <c r="AG121" s="26" t="s">
        <v>430</v>
      </c>
      <c r="AH121" s="26" t="s">
        <v>430</v>
      </c>
      <c r="AI121" s="26" t="s">
        <v>430</v>
      </c>
      <c r="AJ121" s="26" t="s">
        <v>430</v>
      </c>
      <c r="AK121" s="26" t="s">
        <v>430</v>
      </c>
      <c r="AL121" s="49" t="s">
        <v>443</v>
      </c>
    </row>
    <row r="122" spans="1:38" s="2" customFormat="1" ht="26.25" customHeight="1" thickBot="1" x14ac:dyDescent="0.3">
      <c r="A122" s="70" t="s">
        <v>264</v>
      </c>
      <c r="B122" s="85" t="s">
        <v>283</v>
      </c>
      <c r="C122" s="86" t="s">
        <v>284</v>
      </c>
      <c r="D122" s="72"/>
      <c r="E122" s="145" t="s">
        <v>430</v>
      </c>
      <c r="F122" s="145" t="s">
        <v>430</v>
      </c>
      <c r="G122" s="145" t="s">
        <v>430</v>
      </c>
      <c r="H122" s="145" t="s">
        <v>430</v>
      </c>
      <c r="I122" s="145" t="s">
        <v>430</v>
      </c>
      <c r="J122" s="145" t="s">
        <v>430</v>
      </c>
      <c r="K122" s="145" t="s">
        <v>430</v>
      </c>
      <c r="L122" s="145" t="s">
        <v>430</v>
      </c>
      <c r="M122" s="145" t="s">
        <v>430</v>
      </c>
      <c r="N122" s="145" t="s">
        <v>430</v>
      </c>
      <c r="O122" s="145" t="s">
        <v>430</v>
      </c>
      <c r="P122" s="145" t="s">
        <v>430</v>
      </c>
      <c r="Q122" s="145" t="s">
        <v>430</v>
      </c>
      <c r="R122" s="145" t="s">
        <v>430</v>
      </c>
      <c r="S122" s="145" t="s">
        <v>430</v>
      </c>
      <c r="T122" s="145" t="s">
        <v>430</v>
      </c>
      <c r="U122" s="145" t="s">
        <v>430</v>
      </c>
      <c r="V122" s="145" t="s">
        <v>430</v>
      </c>
      <c r="W122" s="145" t="s">
        <v>430</v>
      </c>
      <c r="X122" s="145" t="s">
        <v>430</v>
      </c>
      <c r="Y122" s="145" t="s">
        <v>430</v>
      </c>
      <c r="Z122" s="145" t="s">
        <v>430</v>
      </c>
      <c r="AA122" s="145" t="s">
        <v>430</v>
      </c>
      <c r="AB122" s="145" t="s">
        <v>430</v>
      </c>
      <c r="AC122" s="145" t="s">
        <v>429</v>
      </c>
      <c r="AD122" s="145" t="s">
        <v>430</v>
      </c>
      <c r="AE122" s="60"/>
      <c r="AF122" s="26"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1" t="s">
        <v>286</v>
      </c>
      <c r="D123" s="72"/>
      <c r="E123" s="145" t="s">
        <v>429</v>
      </c>
      <c r="F123" s="145" t="s">
        <v>429</v>
      </c>
      <c r="G123" s="145" t="s">
        <v>429</v>
      </c>
      <c r="H123" s="145">
        <v>6.9000000000000006E-2</v>
      </c>
      <c r="I123" s="145" t="s">
        <v>429</v>
      </c>
      <c r="J123" s="145" t="s">
        <v>429</v>
      </c>
      <c r="K123" s="145" t="s">
        <v>429</v>
      </c>
      <c r="L123" s="145" t="s">
        <v>429</v>
      </c>
      <c r="M123" s="145" t="s">
        <v>429</v>
      </c>
      <c r="N123" s="145" t="s">
        <v>429</v>
      </c>
      <c r="O123" s="145" t="s">
        <v>429</v>
      </c>
      <c r="P123" s="145" t="s">
        <v>429</v>
      </c>
      <c r="Q123" s="145" t="s">
        <v>429</v>
      </c>
      <c r="R123" s="145" t="s">
        <v>429</v>
      </c>
      <c r="S123" s="145" t="s">
        <v>429</v>
      </c>
      <c r="T123" s="145" t="s">
        <v>429</v>
      </c>
      <c r="U123" s="145" t="s">
        <v>429</v>
      </c>
      <c r="V123" s="145" t="s">
        <v>429</v>
      </c>
      <c r="W123" s="145" t="s">
        <v>429</v>
      </c>
      <c r="X123" s="145" t="s">
        <v>429</v>
      </c>
      <c r="Y123" s="145" t="s">
        <v>429</v>
      </c>
      <c r="Z123" s="145" t="s">
        <v>429</v>
      </c>
      <c r="AA123" s="145" t="s">
        <v>429</v>
      </c>
      <c r="AB123" s="145" t="s">
        <v>429</v>
      </c>
      <c r="AC123" s="145" t="s">
        <v>430</v>
      </c>
      <c r="AD123" s="145" t="s">
        <v>430</v>
      </c>
      <c r="AE123" s="60"/>
      <c r="AF123" s="26" t="s">
        <v>430</v>
      </c>
      <c r="AG123" s="26" t="s">
        <v>430</v>
      </c>
      <c r="AH123" s="26" t="s">
        <v>430</v>
      </c>
      <c r="AI123" s="26" t="s">
        <v>430</v>
      </c>
      <c r="AJ123" s="26" t="s">
        <v>430</v>
      </c>
      <c r="AK123" s="26" t="s">
        <v>430</v>
      </c>
      <c r="AL123" s="49" t="s">
        <v>466</v>
      </c>
    </row>
    <row r="124" spans="1:38" s="2" customFormat="1" ht="26.25" customHeight="1" thickBot="1" x14ac:dyDescent="0.3">
      <c r="A124" s="70" t="s">
        <v>264</v>
      </c>
      <c r="B124" s="87" t="s">
        <v>287</v>
      </c>
      <c r="C124" s="71"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145" t="s">
        <v>434</v>
      </c>
      <c r="AA124" s="145" t="s">
        <v>434</v>
      </c>
      <c r="AB124" s="145" t="s">
        <v>434</v>
      </c>
      <c r="AC124" s="145" t="s">
        <v>434</v>
      </c>
      <c r="AD124" s="145" t="s">
        <v>434</v>
      </c>
      <c r="AE124" s="60"/>
      <c r="AF124" s="26" t="s">
        <v>434</v>
      </c>
      <c r="AG124" s="26" t="s">
        <v>434</v>
      </c>
      <c r="AH124" s="26" t="s">
        <v>434</v>
      </c>
      <c r="AI124" s="26" t="s">
        <v>434</v>
      </c>
      <c r="AJ124" s="26" t="s">
        <v>434</v>
      </c>
      <c r="AK124" s="26" t="s">
        <v>434</v>
      </c>
      <c r="AL124" s="49" t="s">
        <v>430</v>
      </c>
    </row>
    <row r="125" spans="1:38" s="2" customFormat="1" ht="26.25" customHeight="1" thickBot="1" x14ac:dyDescent="0.3">
      <c r="A125" s="70" t="s">
        <v>289</v>
      </c>
      <c r="B125" s="70" t="s">
        <v>290</v>
      </c>
      <c r="C125" s="71" t="s">
        <v>291</v>
      </c>
      <c r="D125" s="72"/>
      <c r="E125" s="145" t="s">
        <v>430</v>
      </c>
      <c r="F125" s="145" t="s">
        <v>429</v>
      </c>
      <c r="G125" s="145" t="s">
        <v>430</v>
      </c>
      <c r="H125" s="145" t="s">
        <v>430</v>
      </c>
      <c r="I125" s="145" t="s">
        <v>429</v>
      </c>
      <c r="J125" s="145" t="s">
        <v>429</v>
      </c>
      <c r="K125" s="145" t="s">
        <v>429</v>
      </c>
      <c r="L125" s="145" t="s">
        <v>430</v>
      </c>
      <c r="M125" s="145" t="s">
        <v>430</v>
      </c>
      <c r="N125" s="145" t="s">
        <v>430</v>
      </c>
      <c r="O125" s="145" t="s">
        <v>430</v>
      </c>
      <c r="P125" s="145" t="s">
        <v>430</v>
      </c>
      <c r="Q125" s="145" t="s">
        <v>430</v>
      </c>
      <c r="R125" s="145" t="s">
        <v>430</v>
      </c>
      <c r="S125" s="145" t="s">
        <v>430</v>
      </c>
      <c r="T125" s="145" t="s">
        <v>430</v>
      </c>
      <c r="U125" s="145" t="s">
        <v>430</v>
      </c>
      <c r="V125" s="145" t="s">
        <v>430</v>
      </c>
      <c r="W125" s="145" t="s">
        <v>430</v>
      </c>
      <c r="X125" s="145" t="s">
        <v>430</v>
      </c>
      <c r="Y125" s="145" t="s">
        <v>430</v>
      </c>
      <c r="Z125" s="145" t="s">
        <v>430</v>
      </c>
      <c r="AA125" s="145" t="s">
        <v>430</v>
      </c>
      <c r="AB125" s="145" t="s">
        <v>430</v>
      </c>
      <c r="AC125" s="145" t="s">
        <v>430</v>
      </c>
      <c r="AD125" s="145" t="s">
        <v>430</v>
      </c>
      <c r="AE125" s="60"/>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1" t="s">
        <v>293</v>
      </c>
      <c r="D126" s="72"/>
      <c r="E126" s="145" t="s">
        <v>430</v>
      </c>
      <c r="F126" s="145" t="s">
        <v>430</v>
      </c>
      <c r="G126" s="145" t="s">
        <v>430</v>
      </c>
      <c r="H126" s="145">
        <v>3.5000000000000003E-2</v>
      </c>
      <c r="I126" s="145" t="s">
        <v>430</v>
      </c>
      <c r="J126" s="145" t="s">
        <v>430</v>
      </c>
      <c r="K126" s="145" t="s">
        <v>430</v>
      </c>
      <c r="L126" s="145" t="s">
        <v>430</v>
      </c>
      <c r="M126" s="145" t="s">
        <v>430</v>
      </c>
      <c r="N126" s="145" t="s">
        <v>430</v>
      </c>
      <c r="O126" s="145" t="s">
        <v>430</v>
      </c>
      <c r="P126" s="145" t="s">
        <v>430</v>
      </c>
      <c r="Q126" s="145" t="s">
        <v>430</v>
      </c>
      <c r="R126" s="145" t="s">
        <v>430</v>
      </c>
      <c r="S126" s="145" t="s">
        <v>430</v>
      </c>
      <c r="T126" s="145" t="s">
        <v>430</v>
      </c>
      <c r="U126" s="145" t="s">
        <v>430</v>
      </c>
      <c r="V126" s="145" t="s">
        <v>430</v>
      </c>
      <c r="W126" s="145" t="s">
        <v>430</v>
      </c>
      <c r="X126" s="145" t="s">
        <v>430</v>
      </c>
      <c r="Y126" s="145" t="s">
        <v>430</v>
      </c>
      <c r="Z126" s="145" t="s">
        <v>430</v>
      </c>
      <c r="AA126" s="145" t="s">
        <v>430</v>
      </c>
      <c r="AB126" s="145" t="s">
        <v>430</v>
      </c>
      <c r="AC126" s="145" t="s">
        <v>430</v>
      </c>
      <c r="AD126" s="145" t="s">
        <v>430</v>
      </c>
      <c r="AE126" s="60"/>
      <c r="AF126" s="26" t="s">
        <v>430</v>
      </c>
      <c r="AG126" s="26" t="s">
        <v>430</v>
      </c>
      <c r="AH126" s="26" t="s">
        <v>430</v>
      </c>
      <c r="AI126" s="26" t="s">
        <v>430</v>
      </c>
      <c r="AJ126" s="26" t="s">
        <v>430</v>
      </c>
      <c r="AK126" s="26" t="s">
        <v>430</v>
      </c>
      <c r="AL126" s="49" t="s">
        <v>468</v>
      </c>
    </row>
    <row r="127" spans="1:38" s="2" customFormat="1" ht="26.25" customHeight="1" thickBot="1" x14ac:dyDescent="0.3">
      <c r="A127" s="70" t="s">
        <v>289</v>
      </c>
      <c r="B127" s="70" t="s">
        <v>294</v>
      </c>
      <c r="C127" s="71" t="s">
        <v>295</v>
      </c>
      <c r="D127" s="72"/>
      <c r="E127" s="145" t="s">
        <v>430</v>
      </c>
      <c r="F127" s="145" t="s">
        <v>430</v>
      </c>
      <c r="G127" s="145" t="s">
        <v>430</v>
      </c>
      <c r="H127" s="145" t="s">
        <v>429</v>
      </c>
      <c r="I127" s="145" t="s">
        <v>430</v>
      </c>
      <c r="J127" s="145" t="s">
        <v>430</v>
      </c>
      <c r="K127" s="145" t="s">
        <v>430</v>
      </c>
      <c r="L127" s="145" t="s">
        <v>430</v>
      </c>
      <c r="M127" s="145" t="s">
        <v>430</v>
      </c>
      <c r="N127" s="145" t="s">
        <v>430</v>
      </c>
      <c r="O127" s="145" t="s">
        <v>430</v>
      </c>
      <c r="P127" s="145" t="s">
        <v>430</v>
      </c>
      <c r="Q127" s="145" t="s">
        <v>430</v>
      </c>
      <c r="R127" s="145" t="s">
        <v>430</v>
      </c>
      <c r="S127" s="145" t="s">
        <v>430</v>
      </c>
      <c r="T127" s="145" t="s">
        <v>430</v>
      </c>
      <c r="U127" s="145" t="s">
        <v>430</v>
      </c>
      <c r="V127" s="145" t="s">
        <v>430</v>
      </c>
      <c r="W127" s="145" t="s">
        <v>430</v>
      </c>
      <c r="X127" s="145" t="s">
        <v>430</v>
      </c>
      <c r="Y127" s="145" t="s">
        <v>430</v>
      </c>
      <c r="Z127" s="145" t="s">
        <v>430</v>
      </c>
      <c r="AA127" s="145" t="s">
        <v>430</v>
      </c>
      <c r="AB127" s="145" t="s">
        <v>430</v>
      </c>
      <c r="AC127" s="145" t="s">
        <v>430</v>
      </c>
      <c r="AD127" s="145" t="s">
        <v>430</v>
      </c>
      <c r="AE127" s="60"/>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4" t="s">
        <v>296</v>
      </c>
      <c r="C128" s="76" t="s">
        <v>297</v>
      </c>
      <c r="D128" s="72" t="s">
        <v>298</v>
      </c>
      <c r="E128" s="145" t="s">
        <v>434</v>
      </c>
      <c r="F128" s="145" t="s">
        <v>434</v>
      </c>
      <c r="G128" s="145" t="s">
        <v>434</v>
      </c>
      <c r="H128" s="145" t="s">
        <v>434</v>
      </c>
      <c r="I128" s="145" t="s">
        <v>434</v>
      </c>
      <c r="J128" s="145" t="s">
        <v>434</v>
      </c>
      <c r="K128" s="145" t="s">
        <v>434</v>
      </c>
      <c r="L128" s="145" t="s">
        <v>434</v>
      </c>
      <c r="M128" s="145" t="s">
        <v>434</v>
      </c>
      <c r="N128" s="145" t="s">
        <v>434</v>
      </c>
      <c r="O128" s="145" t="s">
        <v>434</v>
      </c>
      <c r="P128" s="145" t="s">
        <v>434</v>
      </c>
      <c r="Q128" s="145" t="s">
        <v>434</v>
      </c>
      <c r="R128" s="145" t="s">
        <v>434</v>
      </c>
      <c r="S128" s="145" t="s">
        <v>434</v>
      </c>
      <c r="T128" s="145" t="s">
        <v>434</v>
      </c>
      <c r="U128" s="145" t="s">
        <v>434</v>
      </c>
      <c r="V128" s="145" t="s">
        <v>434</v>
      </c>
      <c r="W128" s="145" t="s">
        <v>434</v>
      </c>
      <c r="X128" s="145" t="s">
        <v>434</v>
      </c>
      <c r="Y128" s="145" t="s">
        <v>434</v>
      </c>
      <c r="Z128" s="145" t="s">
        <v>434</v>
      </c>
      <c r="AA128" s="145" t="s">
        <v>434</v>
      </c>
      <c r="AB128" s="145" t="s">
        <v>434</v>
      </c>
      <c r="AC128" s="145" t="s">
        <v>434</v>
      </c>
      <c r="AD128" s="145" t="s">
        <v>434</v>
      </c>
      <c r="AE128" s="60"/>
      <c r="AF128" s="26" t="s">
        <v>434</v>
      </c>
      <c r="AG128" s="26" t="s">
        <v>434</v>
      </c>
      <c r="AH128" s="26" t="s">
        <v>434</v>
      </c>
      <c r="AI128" s="26" t="s">
        <v>434</v>
      </c>
      <c r="AJ128" s="26" t="s">
        <v>434</v>
      </c>
      <c r="AK128" s="26" t="s">
        <v>434</v>
      </c>
      <c r="AL128" s="49" t="s">
        <v>469</v>
      </c>
    </row>
    <row r="129" spans="1:38" s="2" customFormat="1" ht="26.25" customHeight="1" thickBot="1" x14ac:dyDescent="0.3">
      <c r="A129" s="70" t="s">
        <v>289</v>
      </c>
      <c r="B129" s="74" t="s">
        <v>299</v>
      </c>
      <c r="C129" s="82" t="s">
        <v>300</v>
      </c>
      <c r="D129" s="72" t="s">
        <v>298</v>
      </c>
      <c r="E129" s="145" t="s">
        <v>434</v>
      </c>
      <c r="F129" s="145" t="s">
        <v>434</v>
      </c>
      <c r="G129" s="145" t="s">
        <v>434</v>
      </c>
      <c r="H129" s="145" t="s">
        <v>434</v>
      </c>
      <c r="I129" s="145" t="s">
        <v>434</v>
      </c>
      <c r="J129" s="145" t="s">
        <v>434</v>
      </c>
      <c r="K129" s="145" t="s">
        <v>434</v>
      </c>
      <c r="L129" s="145" t="s">
        <v>434</v>
      </c>
      <c r="M129" s="145" t="s">
        <v>434</v>
      </c>
      <c r="N129" s="145" t="s">
        <v>434</v>
      </c>
      <c r="O129" s="145" t="s">
        <v>434</v>
      </c>
      <c r="P129" s="145" t="s">
        <v>434</v>
      </c>
      <c r="Q129" s="145" t="s">
        <v>434</v>
      </c>
      <c r="R129" s="145" t="s">
        <v>434</v>
      </c>
      <c r="S129" s="145" t="s">
        <v>434</v>
      </c>
      <c r="T129" s="145" t="s">
        <v>434</v>
      </c>
      <c r="U129" s="145" t="s">
        <v>434</v>
      </c>
      <c r="V129" s="145" t="s">
        <v>434</v>
      </c>
      <c r="W129" s="145" t="s">
        <v>434</v>
      </c>
      <c r="X129" s="145" t="s">
        <v>434</v>
      </c>
      <c r="Y129" s="145" t="s">
        <v>434</v>
      </c>
      <c r="Z129" s="145" t="s">
        <v>434</v>
      </c>
      <c r="AA129" s="145" t="s">
        <v>434</v>
      </c>
      <c r="AB129" s="145" t="s">
        <v>434</v>
      </c>
      <c r="AC129" s="145" t="s">
        <v>434</v>
      </c>
      <c r="AD129" s="145" t="s">
        <v>434</v>
      </c>
      <c r="AE129" s="60"/>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4" t="s">
        <v>302</v>
      </c>
      <c r="C130" s="88" t="s">
        <v>303</v>
      </c>
      <c r="D130" s="72" t="s">
        <v>298</v>
      </c>
      <c r="E130" s="145" t="s">
        <v>429</v>
      </c>
      <c r="F130" s="145" t="s">
        <v>429</v>
      </c>
      <c r="G130" s="145" t="s">
        <v>429</v>
      </c>
      <c r="H130" s="145" t="s">
        <v>429</v>
      </c>
      <c r="I130" s="145" t="s">
        <v>429</v>
      </c>
      <c r="J130" s="145" t="s">
        <v>429</v>
      </c>
      <c r="K130" s="145" t="s">
        <v>429</v>
      </c>
      <c r="L130" s="145" t="s">
        <v>429</v>
      </c>
      <c r="M130" s="145" t="s">
        <v>429</v>
      </c>
      <c r="N130" s="145" t="s">
        <v>429</v>
      </c>
      <c r="O130" s="145" t="s">
        <v>429</v>
      </c>
      <c r="P130" s="145" t="s">
        <v>429</v>
      </c>
      <c r="Q130" s="145" t="s">
        <v>429</v>
      </c>
      <c r="R130" s="145" t="s">
        <v>429</v>
      </c>
      <c r="S130" s="145" t="s">
        <v>429</v>
      </c>
      <c r="T130" s="145" t="s">
        <v>429</v>
      </c>
      <c r="U130" s="145" t="s">
        <v>429</v>
      </c>
      <c r="V130" s="145" t="s">
        <v>429</v>
      </c>
      <c r="W130" s="145" t="s">
        <v>429</v>
      </c>
      <c r="X130" s="145" t="s">
        <v>429</v>
      </c>
      <c r="Y130" s="145" t="s">
        <v>429</v>
      </c>
      <c r="Z130" s="145" t="s">
        <v>429</v>
      </c>
      <c r="AA130" s="145" t="s">
        <v>429</v>
      </c>
      <c r="AB130" s="145" t="s">
        <v>429</v>
      </c>
      <c r="AC130" s="145" t="s">
        <v>429</v>
      </c>
      <c r="AD130" s="145" t="s">
        <v>429</v>
      </c>
      <c r="AE130" s="60"/>
      <c r="AF130" s="26" t="s">
        <v>430</v>
      </c>
      <c r="AG130" s="26" t="s">
        <v>430</v>
      </c>
      <c r="AH130" s="26" t="s">
        <v>430</v>
      </c>
      <c r="AI130" s="26" t="s">
        <v>430</v>
      </c>
      <c r="AJ130" s="26" t="s">
        <v>430</v>
      </c>
      <c r="AK130" s="26" t="s">
        <v>430</v>
      </c>
      <c r="AL130" s="49" t="s">
        <v>301</v>
      </c>
    </row>
    <row r="131" spans="1:38" s="2" customFormat="1" ht="26.25" customHeight="1" thickBot="1" x14ac:dyDescent="0.3">
      <c r="A131" s="70" t="s">
        <v>289</v>
      </c>
      <c r="B131" s="74" t="s">
        <v>304</v>
      </c>
      <c r="C131" s="82" t="s">
        <v>305</v>
      </c>
      <c r="D131" s="72" t="s">
        <v>298</v>
      </c>
      <c r="E131" s="145" t="s">
        <v>429</v>
      </c>
      <c r="F131" s="145" t="s">
        <v>429</v>
      </c>
      <c r="G131" s="145" t="s">
        <v>429</v>
      </c>
      <c r="H131" s="145" t="s">
        <v>429</v>
      </c>
      <c r="I131" s="145" t="s">
        <v>429</v>
      </c>
      <c r="J131" s="145" t="s">
        <v>429</v>
      </c>
      <c r="K131" s="145" t="s">
        <v>429</v>
      </c>
      <c r="L131" s="145" t="s">
        <v>429</v>
      </c>
      <c r="M131" s="145" t="s">
        <v>429</v>
      </c>
      <c r="N131" s="145" t="s">
        <v>429</v>
      </c>
      <c r="O131" s="145" t="s">
        <v>429</v>
      </c>
      <c r="P131" s="145" t="s">
        <v>429</v>
      </c>
      <c r="Q131" s="145" t="s">
        <v>429</v>
      </c>
      <c r="R131" s="145" t="s">
        <v>429</v>
      </c>
      <c r="S131" s="145" t="s">
        <v>429</v>
      </c>
      <c r="T131" s="145" t="s">
        <v>429</v>
      </c>
      <c r="U131" s="145" t="s">
        <v>429</v>
      </c>
      <c r="V131" s="145" t="s">
        <v>429</v>
      </c>
      <c r="W131" s="145" t="s">
        <v>429</v>
      </c>
      <c r="X131" s="145" t="s">
        <v>429</v>
      </c>
      <c r="Y131" s="145" t="s">
        <v>429</v>
      </c>
      <c r="Z131" s="145" t="s">
        <v>429</v>
      </c>
      <c r="AA131" s="145" t="s">
        <v>429</v>
      </c>
      <c r="AB131" s="145" t="s">
        <v>429</v>
      </c>
      <c r="AC131" s="145" t="s">
        <v>429</v>
      </c>
      <c r="AD131" s="145" t="s">
        <v>429</v>
      </c>
      <c r="AE131" s="60"/>
      <c r="AF131" s="26" t="s">
        <v>430</v>
      </c>
      <c r="AG131" s="26" t="s">
        <v>430</v>
      </c>
      <c r="AH131" s="26" t="s">
        <v>430</v>
      </c>
      <c r="AI131" s="26" t="s">
        <v>430</v>
      </c>
      <c r="AJ131" s="26" t="s">
        <v>430</v>
      </c>
      <c r="AK131" s="26" t="s">
        <v>430</v>
      </c>
      <c r="AL131" s="49" t="s">
        <v>301</v>
      </c>
    </row>
    <row r="132" spans="1:38" s="2" customFormat="1" ht="26.25" customHeight="1" thickBot="1" x14ac:dyDescent="0.3">
      <c r="A132" s="70" t="s">
        <v>289</v>
      </c>
      <c r="B132" s="74" t="s">
        <v>306</v>
      </c>
      <c r="C132" s="82" t="s">
        <v>307</v>
      </c>
      <c r="D132" s="72" t="s">
        <v>298</v>
      </c>
      <c r="E132" s="145" t="s">
        <v>434</v>
      </c>
      <c r="F132" s="145" t="s">
        <v>434</v>
      </c>
      <c r="G132" s="145" t="s">
        <v>434</v>
      </c>
      <c r="H132" s="145" t="s">
        <v>434</v>
      </c>
      <c r="I132" s="145" t="s">
        <v>434</v>
      </c>
      <c r="J132" s="145" t="s">
        <v>434</v>
      </c>
      <c r="K132" s="145" t="s">
        <v>434</v>
      </c>
      <c r="L132" s="145" t="s">
        <v>434</v>
      </c>
      <c r="M132" s="145" t="s">
        <v>434</v>
      </c>
      <c r="N132" s="145" t="s">
        <v>434</v>
      </c>
      <c r="O132" s="145" t="s">
        <v>434</v>
      </c>
      <c r="P132" s="145" t="s">
        <v>434</v>
      </c>
      <c r="Q132" s="145" t="s">
        <v>434</v>
      </c>
      <c r="R132" s="145" t="s">
        <v>434</v>
      </c>
      <c r="S132" s="145" t="s">
        <v>434</v>
      </c>
      <c r="T132" s="145" t="s">
        <v>434</v>
      </c>
      <c r="U132" s="145" t="s">
        <v>434</v>
      </c>
      <c r="V132" s="145" t="s">
        <v>434</v>
      </c>
      <c r="W132" s="145" t="s">
        <v>434</v>
      </c>
      <c r="X132" s="145" t="s">
        <v>434</v>
      </c>
      <c r="Y132" s="145" t="s">
        <v>434</v>
      </c>
      <c r="Z132" s="145" t="s">
        <v>434</v>
      </c>
      <c r="AA132" s="145" t="s">
        <v>434</v>
      </c>
      <c r="AB132" s="145" t="s">
        <v>434</v>
      </c>
      <c r="AC132" s="145" t="s">
        <v>434</v>
      </c>
      <c r="AD132" s="145" t="s">
        <v>434</v>
      </c>
      <c r="AE132" s="60"/>
      <c r="AF132" s="26" t="s">
        <v>434</v>
      </c>
      <c r="AG132" s="26" t="s">
        <v>434</v>
      </c>
      <c r="AH132" s="26" t="s">
        <v>434</v>
      </c>
      <c r="AI132" s="26" t="s">
        <v>434</v>
      </c>
      <c r="AJ132" s="26" t="s">
        <v>434</v>
      </c>
      <c r="AK132" s="26" t="s">
        <v>434</v>
      </c>
      <c r="AL132" s="49" t="s">
        <v>443</v>
      </c>
    </row>
    <row r="133" spans="1:38" s="2" customFormat="1" ht="26.25" customHeight="1" thickBot="1" x14ac:dyDescent="0.3">
      <c r="A133" s="70" t="s">
        <v>289</v>
      </c>
      <c r="B133" s="74" t="s">
        <v>308</v>
      </c>
      <c r="C133" s="82" t="s">
        <v>309</v>
      </c>
      <c r="D133" s="72" t="s">
        <v>298</v>
      </c>
      <c r="E133" s="145" t="s">
        <v>429</v>
      </c>
      <c r="F133" s="145" t="s">
        <v>429</v>
      </c>
      <c r="G133" s="145" t="s">
        <v>429</v>
      </c>
      <c r="H133" s="145" t="s">
        <v>430</v>
      </c>
      <c r="I133" s="145" t="s">
        <v>429</v>
      </c>
      <c r="J133" s="145" t="s">
        <v>429</v>
      </c>
      <c r="K133" s="145" t="s">
        <v>429</v>
      </c>
      <c r="L133" s="145" t="s">
        <v>429</v>
      </c>
      <c r="M133" s="145" t="s">
        <v>429</v>
      </c>
      <c r="N133" s="145" t="s">
        <v>429</v>
      </c>
      <c r="O133" s="145" t="s">
        <v>429</v>
      </c>
      <c r="P133" s="145" t="s">
        <v>429</v>
      </c>
      <c r="Q133" s="145" t="s">
        <v>429</v>
      </c>
      <c r="R133" s="145" t="s">
        <v>429</v>
      </c>
      <c r="S133" s="145" t="s">
        <v>429</v>
      </c>
      <c r="T133" s="145" t="s">
        <v>429</v>
      </c>
      <c r="U133" s="145" t="s">
        <v>429</v>
      </c>
      <c r="V133" s="145" t="s">
        <v>429</v>
      </c>
      <c r="W133" s="145" t="s">
        <v>429</v>
      </c>
      <c r="X133" s="145" t="s">
        <v>429</v>
      </c>
      <c r="Y133" s="145" t="s">
        <v>429</v>
      </c>
      <c r="Z133" s="145" t="s">
        <v>429</v>
      </c>
      <c r="AA133" s="145" t="s">
        <v>429</v>
      </c>
      <c r="AB133" s="145" t="s">
        <v>429</v>
      </c>
      <c r="AC133" s="145" t="s">
        <v>429</v>
      </c>
      <c r="AD133" s="145" t="s">
        <v>429</v>
      </c>
      <c r="AE133" s="60"/>
      <c r="AF133" s="26" t="s">
        <v>430</v>
      </c>
      <c r="AG133" s="26" t="s">
        <v>430</v>
      </c>
      <c r="AH133" s="26" t="s">
        <v>430</v>
      </c>
      <c r="AI133" s="26" t="s">
        <v>430</v>
      </c>
      <c r="AJ133" s="26" t="s">
        <v>430</v>
      </c>
      <c r="AK133" s="26" t="s">
        <v>430</v>
      </c>
      <c r="AL133" s="49" t="s">
        <v>470</v>
      </c>
    </row>
    <row r="134" spans="1:38" s="2" customFormat="1" ht="26.25" customHeight="1" thickBot="1" x14ac:dyDescent="0.3">
      <c r="A134" s="70" t="s">
        <v>289</v>
      </c>
      <c r="B134" s="74" t="s">
        <v>310</v>
      </c>
      <c r="C134" s="71" t="s">
        <v>311</v>
      </c>
      <c r="D134" s="72" t="s">
        <v>298</v>
      </c>
      <c r="E134" s="145" t="s">
        <v>434</v>
      </c>
      <c r="F134" s="145" t="s">
        <v>434</v>
      </c>
      <c r="G134" s="145" t="s">
        <v>434</v>
      </c>
      <c r="H134" s="145" t="s">
        <v>434</v>
      </c>
      <c r="I134" s="145" t="s">
        <v>434</v>
      </c>
      <c r="J134" s="145" t="s">
        <v>434</v>
      </c>
      <c r="K134" s="145" t="s">
        <v>434</v>
      </c>
      <c r="L134" s="145" t="s">
        <v>434</v>
      </c>
      <c r="M134" s="145" t="s">
        <v>434</v>
      </c>
      <c r="N134" s="145" t="s">
        <v>434</v>
      </c>
      <c r="O134" s="145" t="s">
        <v>434</v>
      </c>
      <c r="P134" s="145" t="s">
        <v>434</v>
      </c>
      <c r="Q134" s="145" t="s">
        <v>434</v>
      </c>
      <c r="R134" s="145" t="s">
        <v>434</v>
      </c>
      <c r="S134" s="145" t="s">
        <v>434</v>
      </c>
      <c r="T134" s="145" t="s">
        <v>434</v>
      </c>
      <c r="U134" s="145" t="s">
        <v>434</v>
      </c>
      <c r="V134" s="145" t="s">
        <v>434</v>
      </c>
      <c r="W134" s="145" t="s">
        <v>434</v>
      </c>
      <c r="X134" s="145" t="s">
        <v>434</v>
      </c>
      <c r="Y134" s="145" t="s">
        <v>434</v>
      </c>
      <c r="Z134" s="145" t="s">
        <v>434</v>
      </c>
      <c r="AA134" s="145" t="s">
        <v>434</v>
      </c>
      <c r="AB134" s="145" t="s">
        <v>434</v>
      </c>
      <c r="AC134" s="145" t="s">
        <v>434</v>
      </c>
      <c r="AD134" s="145" t="s">
        <v>434</v>
      </c>
      <c r="AE134" s="60"/>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1" t="s">
        <v>313</v>
      </c>
      <c r="D135" s="72"/>
      <c r="E135" s="145" t="s">
        <v>434</v>
      </c>
      <c r="F135" s="145" t="s">
        <v>434</v>
      </c>
      <c r="G135" s="145" t="s">
        <v>434</v>
      </c>
      <c r="H135" s="145" t="s">
        <v>434</v>
      </c>
      <c r="I135" s="145" t="s">
        <v>434</v>
      </c>
      <c r="J135" s="145" t="s">
        <v>434</v>
      </c>
      <c r="K135" s="145" t="s">
        <v>434</v>
      </c>
      <c r="L135" s="145" t="s">
        <v>434</v>
      </c>
      <c r="M135" s="145" t="s">
        <v>434</v>
      </c>
      <c r="N135" s="145" t="s">
        <v>434</v>
      </c>
      <c r="O135" s="145" t="s">
        <v>434</v>
      </c>
      <c r="P135" s="145" t="s">
        <v>434</v>
      </c>
      <c r="Q135" s="145" t="s">
        <v>434</v>
      </c>
      <c r="R135" s="145" t="s">
        <v>434</v>
      </c>
      <c r="S135" s="145" t="s">
        <v>434</v>
      </c>
      <c r="T135" s="145" t="s">
        <v>434</v>
      </c>
      <c r="U135" s="145" t="s">
        <v>434</v>
      </c>
      <c r="V135" s="145" t="s">
        <v>434</v>
      </c>
      <c r="W135" s="145" t="s">
        <v>434</v>
      </c>
      <c r="X135" s="145" t="s">
        <v>434</v>
      </c>
      <c r="Y135" s="145" t="s">
        <v>434</v>
      </c>
      <c r="Z135" s="145" t="s">
        <v>434</v>
      </c>
      <c r="AA135" s="145" t="s">
        <v>434</v>
      </c>
      <c r="AB135" s="145" t="s">
        <v>434</v>
      </c>
      <c r="AC135" s="145" t="s">
        <v>434</v>
      </c>
      <c r="AD135" s="145" t="s">
        <v>434</v>
      </c>
      <c r="AE135" s="60"/>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1" t="s">
        <v>315</v>
      </c>
      <c r="D136" s="72"/>
      <c r="E136" s="145" t="s">
        <v>430</v>
      </c>
      <c r="F136" s="145" t="s">
        <v>429</v>
      </c>
      <c r="G136" s="145" t="s">
        <v>430</v>
      </c>
      <c r="H136" s="145" t="s">
        <v>429</v>
      </c>
      <c r="I136" s="145" t="s">
        <v>430</v>
      </c>
      <c r="J136" s="145" t="s">
        <v>430</v>
      </c>
      <c r="K136" s="145" t="s">
        <v>430</v>
      </c>
      <c r="L136" s="145" t="s">
        <v>430</v>
      </c>
      <c r="M136" s="145" t="s">
        <v>430</v>
      </c>
      <c r="N136" s="145" t="s">
        <v>430</v>
      </c>
      <c r="O136" s="145" t="s">
        <v>430</v>
      </c>
      <c r="P136" s="145" t="s">
        <v>430</v>
      </c>
      <c r="Q136" s="145" t="s">
        <v>430</v>
      </c>
      <c r="R136" s="145" t="s">
        <v>430</v>
      </c>
      <c r="S136" s="145" t="s">
        <v>430</v>
      </c>
      <c r="T136" s="145" t="s">
        <v>430</v>
      </c>
      <c r="U136" s="145" t="s">
        <v>430</v>
      </c>
      <c r="V136" s="145" t="s">
        <v>430</v>
      </c>
      <c r="W136" s="145" t="s">
        <v>430</v>
      </c>
      <c r="X136" s="145" t="s">
        <v>430</v>
      </c>
      <c r="Y136" s="145" t="s">
        <v>430</v>
      </c>
      <c r="Z136" s="145" t="s">
        <v>430</v>
      </c>
      <c r="AA136" s="145" t="s">
        <v>430</v>
      </c>
      <c r="AB136" s="145" t="s">
        <v>430</v>
      </c>
      <c r="AC136" s="145" t="s">
        <v>430</v>
      </c>
      <c r="AD136" s="145" t="s">
        <v>430</v>
      </c>
      <c r="AE136" s="60"/>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1" t="s">
        <v>317</v>
      </c>
      <c r="D137" s="72"/>
      <c r="E137" s="145" t="s">
        <v>430</v>
      </c>
      <c r="F137" s="145" t="s">
        <v>429</v>
      </c>
      <c r="G137" s="145" t="s">
        <v>430</v>
      </c>
      <c r="H137" s="145" t="s">
        <v>430</v>
      </c>
      <c r="I137" s="145" t="s">
        <v>430</v>
      </c>
      <c r="J137" s="145" t="s">
        <v>430</v>
      </c>
      <c r="K137" s="145" t="s">
        <v>430</v>
      </c>
      <c r="L137" s="145" t="s">
        <v>430</v>
      </c>
      <c r="M137" s="145" t="s">
        <v>430</v>
      </c>
      <c r="N137" s="145" t="s">
        <v>430</v>
      </c>
      <c r="O137" s="145" t="s">
        <v>430</v>
      </c>
      <c r="P137" s="145" t="s">
        <v>430</v>
      </c>
      <c r="Q137" s="145" t="s">
        <v>430</v>
      </c>
      <c r="R137" s="145" t="s">
        <v>430</v>
      </c>
      <c r="S137" s="145" t="s">
        <v>430</v>
      </c>
      <c r="T137" s="145" t="s">
        <v>430</v>
      </c>
      <c r="U137" s="145" t="s">
        <v>430</v>
      </c>
      <c r="V137" s="145" t="s">
        <v>430</v>
      </c>
      <c r="W137" s="145" t="s">
        <v>430</v>
      </c>
      <c r="X137" s="145" t="s">
        <v>430</v>
      </c>
      <c r="Y137" s="145" t="s">
        <v>430</v>
      </c>
      <c r="Z137" s="145" t="s">
        <v>430</v>
      </c>
      <c r="AA137" s="145" t="s">
        <v>430</v>
      </c>
      <c r="AB137" s="145" t="s">
        <v>430</v>
      </c>
      <c r="AC137" s="145" t="s">
        <v>430</v>
      </c>
      <c r="AD137" s="145" t="s">
        <v>430</v>
      </c>
      <c r="AE137" s="60"/>
      <c r="AF137" s="26" t="s">
        <v>430</v>
      </c>
      <c r="AG137" s="26" t="s">
        <v>430</v>
      </c>
      <c r="AH137" s="26" t="s">
        <v>430</v>
      </c>
      <c r="AI137" s="26" t="s">
        <v>430</v>
      </c>
      <c r="AJ137" s="26" t="s">
        <v>430</v>
      </c>
      <c r="AK137" s="26" t="s">
        <v>430</v>
      </c>
      <c r="AL137" s="49" t="s">
        <v>472</v>
      </c>
    </row>
    <row r="138" spans="1:38" s="2" customFormat="1" ht="26.25" customHeight="1" thickBot="1" x14ac:dyDescent="0.3">
      <c r="A138" s="74" t="s">
        <v>289</v>
      </c>
      <c r="B138" s="74" t="s">
        <v>318</v>
      </c>
      <c r="C138" s="76" t="s">
        <v>319</v>
      </c>
      <c r="D138" s="73"/>
      <c r="E138" s="145" t="s">
        <v>434</v>
      </c>
      <c r="F138" s="145" t="s">
        <v>434</v>
      </c>
      <c r="G138" s="145" t="s">
        <v>434</v>
      </c>
      <c r="H138" s="145" t="s">
        <v>434</v>
      </c>
      <c r="I138" s="145" t="s">
        <v>434</v>
      </c>
      <c r="J138" s="145" t="s">
        <v>434</v>
      </c>
      <c r="K138" s="145" t="s">
        <v>434</v>
      </c>
      <c r="L138" s="145" t="s">
        <v>434</v>
      </c>
      <c r="M138" s="145" t="s">
        <v>434</v>
      </c>
      <c r="N138" s="145" t="s">
        <v>434</v>
      </c>
      <c r="O138" s="145" t="s">
        <v>434</v>
      </c>
      <c r="P138" s="145" t="s">
        <v>434</v>
      </c>
      <c r="Q138" s="145" t="s">
        <v>434</v>
      </c>
      <c r="R138" s="145" t="s">
        <v>434</v>
      </c>
      <c r="S138" s="145" t="s">
        <v>434</v>
      </c>
      <c r="T138" s="145" t="s">
        <v>434</v>
      </c>
      <c r="U138" s="145" t="s">
        <v>434</v>
      </c>
      <c r="V138" s="145" t="s">
        <v>434</v>
      </c>
      <c r="W138" s="145" t="s">
        <v>434</v>
      </c>
      <c r="X138" s="145" t="s">
        <v>434</v>
      </c>
      <c r="Y138" s="145" t="s">
        <v>434</v>
      </c>
      <c r="Z138" s="145" t="s">
        <v>434</v>
      </c>
      <c r="AA138" s="145" t="s">
        <v>434</v>
      </c>
      <c r="AB138" s="145" t="s">
        <v>434</v>
      </c>
      <c r="AC138" s="145" t="s">
        <v>434</v>
      </c>
      <c r="AD138" s="145" t="s">
        <v>434</v>
      </c>
      <c r="AE138" s="60"/>
      <c r="AF138" s="26" t="s">
        <v>434</v>
      </c>
      <c r="AG138" s="26" t="s">
        <v>434</v>
      </c>
      <c r="AH138" s="26" t="s">
        <v>434</v>
      </c>
      <c r="AI138" s="26" t="s">
        <v>434</v>
      </c>
      <c r="AJ138" s="26" t="s">
        <v>434</v>
      </c>
      <c r="AK138" s="26" t="s">
        <v>434</v>
      </c>
      <c r="AL138" s="49" t="s">
        <v>471</v>
      </c>
    </row>
    <row r="139" spans="1:38" s="2" customFormat="1" ht="26.25" customHeight="1" thickBot="1" x14ac:dyDescent="0.3">
      <c r="A139" s="74" t="s">
        <v>289</v>
      </c>
      <c r="B139" s="74" t="s">
        <v>320</v>
      </c>
      <c r="C139" s="76" t="s">
        <v>473</v>
      </c>
      <c r="D139" s="73" t="s">
        <v>321</v>
      </c>
      <c r="E139" s="145" t="s">
        <v>430</v>
      </c>
      <c r="F139" s="145" t="s">
        <v>430</v>
      </c>
      <c r="G139" s="145" t="s">
        <v>430</v>
      </c>
      <c r="H139" s="145">
        <v>0.1879688533333333</v>
      </c>
      <c r="I139" s="145" t="s">
        <v>429</v>
      </c>
      <c r="J139" s="145" t="s">
        <v>429</v>
      </c>
      <c r="K139" s="145" t="s">
        <v>429</v>
      </c>
      <c r="L139" s="145" t="s">
        <v>429</v>
      </c>
      <c r="M139" s="145" t="s">
        <v>430</v>
      </c>
      <c r="N139" s="145" t="s">
        <v>429</v>
      </c>
      <c r="O139" s="145" t="s">
        <v>429</v>
      </c>
      <c r="P139" s="145" t="s">
        <v>429</v>
      </c>
      <c r="Q139" s="145" t="s">
        <v>429</v>
      </c>
      <c r="R139" s="145" t="s">
        <v>429</v>
      </c>
      <c r="S139" s="145" t="s">
        <v>429</v>
      </c>
      <c r="T139" s="145" t="s">
        <v>430</v>
      </c>
      <c r="U139" s="145" t="s">
        <v>430</v>
      </c>
      <c r="V139" s="145" t="s">
        <v>430</v>
      </c>
      <c r="W139" s="145" t="s">
        <v>429</v>
      </c>
      <c r="X139" s="145" t="s">
        <v>430</v>
      </c>
      <c r="Y139" s="145" t="s">
        <v>430</v>
      </c>
      <c r="Z139" s="145" t="s">
        <v>430</v>
      </c>
      <c r="AA139" s="145" t="s">
        <v>430</v>
      </c>
      <c r="AB139" s="145" t="s">
        <v>430</v>
      </c>
      <c r="AC139" s="145" t="s">
        <v>430</v>
      </c>
      <c r="AD139" s="145" t="s">
        <v>430</v>
      </c>
      <c r="AE139" s="60"/>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4" t="s">
        <v>323</v>
      </c>
      <c r="C140" s="71" t="s">
        <v>474</v>
      </c>
      <c r="D140" s="72"/>
      <c r="E140" s="145" t="s">
        <v>457</v>
      </c>
      <c r="F140" s="145" t="s">
        <v>457</v>
      </c>
      <c r="G140" s="145" t="s">
        <v>457</v>
      </c>
      <c r="H140" s="145" t="s">
        <v>457</v>
      </c>
      <c r="I140" s="145" t="s">
        <v>457</v>
      </c>
      <c r="J140" s="145" t="s">
        <v>457</v>
      </c>
      <c r="K140" s="145" t="s">
        <v>457</v>
      </c>
      <c r="L140" s="145" t="s">
        <v>457</v>
      </c>
      <c r="M140" s="145" t="s">
        <v>457</v>
      </c>
      <c r="N140" s="145" t="s">
        <v>457</v>
      </c>
      <c r="O140" s="145" t="s">
        <v>457</v>
      </c>
      <c r="P140" s="145" t="s">
        <v>457</v>
      </c>
      <c r="Q140" s="145" t="s">
        <v>457</v>
      </c>
      <c r="R140" s="145" t="s">
        <v>457</v>
      </c>
      <c r="S140" s="145" t="s">
        <v>457</v>
      </c>
      <c r="T140" s="145" t="s">
        <v>457</v>
      </c>
      <c r="U140" s="145" t="s">
        <v>457</v>
      </c>
      <c r="V140" s="145" t="s">
        <v>457</v>
      </c>
      <c r="W140" s="145" t="s">
        <v>457</v>
      </c>
      <c r="X140" s="145" t="s">
        <v>457</v>
      </c>
      <c r="Y140" s="145" t="s">
        <v>457</v>
      </c>
      <c r="Z140" s="145" t="s">
        <v>457</v>
      </c>
      <c r="AA140" s="145" t="s">
        <v>457</v>
      </c>
      <c r="AB140" s="145" t="s">
        <v>457</v>
      </c>
      <c r="AC140" s="145" t="s">
        <v>457</v>
      </c>
      <c r="AD140" s="145" t="s">
        <v>457</v>
      </c>
      <c r="AE140" s="60"/>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SUM(E14:E140)</f>
        <v>269.05372123892801</v>
      </c>
      <c r="F141" s="20" t="s">
        <v>429</v>
      </c>
      <c r="G141" s="20">
        <f t="shared" ref="G141:H141" si="0">SUM(G14:G140)</f>
        <v>368.24163413998627</v>
      </c>
      <c r="H141" s="20">
        <f t="shared" si="0"/>
        <v>37.1230193787137</v>
      </c>
      <c r="I141" s="20" t="s">
        <v>429</v>
      </c>
      <c r="J141" s="20" t="s">
        <v>429</v>
      </c>
      <c r="K141" s="20" t="s">
        <v>429</v>
      </c>
      <c r="L141" s="20" t="s">
        <v>429</v>
      </c>
      <c r="M141" s="20" t="s">
        <v>429</v>
      </c>
      <c r="N141" s="20" t="s">
        <v>429</v>
      </c>
      <c r="O141" s="20" t="s">
        <v>429</v>
      </c>
      <c r="P141" s="20" t="s">
        <v>429</v>
      </c>
      <c r="Q141" s="20" t="s">
        <v>429</v>
      </c>
      <c r="R141" s="20" t="s">
        <v>429</v>
      </c>
      <c r="S141" s="20" t="s">
        <v>429</v>
      </c>
      <c r="T141" s="20" t="s">
        <v>429</v>
      </c>
      <c r="U141" s="20" t="s">
        <v>429</v>
      </c>
      <c r="V141" s="20" t="s">
        <v>429</v>
      </c>
      <c r="W141" s="20" t="s">
        <v>429</v>
      </c>
      <c r="X141" s="20" t="s">
        <v>429</v>
      </c>
      <c r="Y141" s="20" t="s">
        <v>429</v>
      </c>
      <c r="Z141" s="20" t="s">
        <v>429</v>
      </c>
      <c r="AA141" s="20" t="s">
        <v>429</v>
      </c>
      <c r="AB141" s="20" t="s">
        <v>429</v>
      </c>
      <c r="AC141" s="20" t="s">
        <v>429</v>
      </c>
      <c r="AD141" s="20" t="s">
        <v>429</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269.05372123892801</v>
      </c>
      <c r="F152" s="14">
        <f t="shared" ref="F152:AD152" si="1">SUM(F$141, F$151, IF(AND(ISNUMBER(SEARCH($B$4,"AT|BE|CH|GB|IE|LT|LU|NL")),SUM(F$143:F$149)&gt;0),SUM(F$143:F$149)-SUM(F$27:F$33),0))</f>
        <v>0</v>
      </c>
      <c r="G152" s="14">
        <f t="shared" si="1"/>
        <v>368.24163413998627</v>
      </c>
      <c r="H152" s="14">
        <f t="shared" si="1"/>
        <v>37.1230193787137</v>
      </c>
      <c r="I152" s="14">
        <f t="shared" si="1"/>
        <v>0</v>
      </c>
      <c r="J152" s="14">
        <f t="shared" si="1"/>
        <v>0</v>
      </c>
      <c r="K152" s="14">
        <f t="shared" si="1"/>
        <v>0</v>
      </c>
      <c r="L152" s="14">
        <f t="shared" si="1"/>
        <v>0</v>
      </c>
      <c r="M152" s="14">
        <f t="shared" si="1"/>
        <v>0</v>
      </c>
      <c r="N152" s="14">
        <f t="shared" si="1"/>
        <v>0</v>
      </c>
      <c r="O152" s="14">
        <f t="shared" si="1"/>
        <v>0</v>
      </c>
      <c r="P152" s="14">
        <f t="shared" si="1"/>
        <v>0</v>
      </c>
      <c r="Q152" s="14">
        <f t="shared" si="1"/>
        <v>0</v>
      </c>
      <c r="R152" s="14">
        <f t="shared" si="1"/>
        <v>0</v>
      </c>
      <c r="S152" s="14">
        <f t="shared" si="1"/>
        <v>0</v>
      </c>
      <c r="T152" s="14">
        <f t="shared" si="1"/>
        <v>0</v>
      </c>
      <c r="U152" s="14">
        <f t="shared" si="1"/>
        <v>0</v>
      </c>
      <c r="V152" s="14">
        <f t="shared" si="1"/>
        <v>0</v>
      </c>
      <c r="W152" s="14">
        <f t="shared" si="1"/>
        <v>0</v>
      </c>
      <c r="X152" s="14">
        <f t="shared" si="1"/>
        <v>0</v>
      </c>
      <c r="Y152" s="14">
        <f t="shared" si="1"/>
        <v>0</v>
      </c>
      <c r="Z152" s="14">
        <f t="shared" si="1"/>
        <v>0</v>
      </c>
      <c r="AA152" s="14">
        <f t="shared" si="1"/>
        <v>0</v>
      </c>
      <c r="AB152" s="14">
        <f t="shared" si="1"/>
        <v>0</v>
      </c>
      <c r="AC152" s="14">
        <f t="shared" si="1"/>
        <v>0</v>
      </c>
      <c r="AD152" s="14">
        <f t="shared" si="1"/>
        <v>0</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269.05372123892801</v>
      </c>
      <c r="F154" s="14">
        <f>SUM(F$141, F$153, -1 * IF(OR($B$6=2005,$B$6&gt;=2020),SUM(F$99:F$122),0), IF(AND(ISNUMBER(SEARCH($B$4,"AT|BE|CH|GB|IE|LT|LU|NL")),SUM(F$143:F$149)&gt;0),SUM(F$143:F$149)-SUM(F$27:F$33),0))</f>
        <v>0</v>
      </c>
      <c r="G154" s="14">
        <f>SUM(G$141, G$153, IF(AND(ISNUMBER(SEARCH($B$4,"AT|BE|CH|GB|IE|LT|LU|NL")),SUM(G$143:G$149)&gt;0),SUM(G$143:G$149)-SUM(G$27:G$33),0))</f>
        <v>368.24163413998627</v>
      </c>
      <c r="H154" s="14">
        <f>SUM(H$141, H$153, IF(AND(ISNUMBER(SEARCH($B$4,"AT|BE|CH|GB|IE|LT|LU|NL")),SUM(H$143:H$149)&gt;0),SUM(H$143:H$149)-SUM(H$27:H$33),0))</f>
        <v>37.1230193787137</v>
      </c>
      <c r="I154" s="14">
        <f t="shared" ref="I154:AD154" si="2">SUM(I$141, I$153, IF(AND(ISNUMBER(SEARCH($B$4,"AT|BE|CH|GB|IE|LT|LU|NL")),SUM(I$143:I$149)&gt;0),SUM(I$143:I$149)-SUM(I$27:I$33),0))</f>
        <v>0</v>
      </c>
      <c r="J154" s="14">
        <f t="shared" si="2"/>
        <v>0</v>
      </c>
      <c r="K154" s="14">
        <f t="shared" si="2"/>
        <v>0</v>
      </c>
      <c r="L154" s="14">
        <f t="shared" si="2"/>
        <v>0</v>
      </c>
      <c r="M154" s="14">
        <f t="shared" si="2"/>
        <v>0</v>
      </c>
      <c r="N154" s="14">
        <f t="shared" si="2"/>
        <v>0</v>
      </c>
      <c r="O154" s="14">
        <f t="shared" si="2"/>
        <v>0</v>
      </c>
      <c r="P154" s="14">
        <f t="shared" si="2"/>
        <v>0</v>
      </c>
      <c r="Q154" s="14">
        <f t="shared" si="2"/>
        <v>0</v>
      </c>
      <c r="R154" s="14">
        <f t="shared" si="2"/>
        <v>0</v>
      </c>
      <c r="S154" s="14">
        <f t="shared" si="2"/>
        <v>0</v>
      </c>
      <c r="T154" s="14">
        <f t="shared" si="2"/>
        <v>0</v>
      </c>
      <c r="U154" s="14">
        <f t="shared" si="2"/>
        <v>0</v>
      </c>
      <c r="V154" s="14">
        <f t="shared" si="2"/>
        <v>0</v>
      </c>
      <c r="W154" s="14">
        <f t="shared" si="2"/>
        <v>0</v>
      </c>
      <c r="X154" s="14">
        <f t="shared" si="2"/>
        <v>0</v>
      </c>
      <c r="Y154" s="14">
        <f t="shared" si="2"/>
        <v>0</v>
      </c>
      <c r="Z154" s="14">
        <f t="shared" si="2"/>
        <v>0</v>
      </c>
      <c r="AA154" s="14">
        <f t="shared" si="2"/>
        <v>0</v>
      </c>
      <c r="AB154" s="14">
        <f t="shared" si="2"/>
        <v>0</v>
      </c>
      <c r="AC154" s="14">
        <f t="shared" si="2"/>
        <v>0</v>
      </c>
      <c r="AD154" s="14">
        <f t="shared" si="2"/>
        <v>0</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1.5706160407766174</v>
      </c>
      <c r="F157" s="23">
        <v>3.2814656566225758E-2</v>
      </c>
      <c r="G157" s="23">
        <v>0.10882125425380847</v>
      </c>
      <c r="H157" s="23" t="s">
        <v>430</v>
      </c>
      <c r="I157" s="23">
        <v>2.3720157023764059E-2</v>
      </c>
      <c r="J157" s="23">
        <v>2.3720157023764059E-2</v>
      </c>
      <c r="K157" s="23">
        <v>2.3720157023764059E-2</v>
      </c>
      <c r="L157" s="23">
        <v>1.1803260072913706E-2</v>
      </c>
      <c r="M157" s="23">
        <v>0.34553552897085582</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5609.3430027736331</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0.5774767766501987</v>
      </c>
      <c r="F158" s="23">
        <v>6.4357215536499535E-2</v>
      </c>
      <c r="G158" s="23">
        <v>5.2609613689935587E-2</v>
      </c>
      <c r="H158" s="23" t="s">
        <v>430</v>
      </c>
      <c r="I158" s="23">
        <v>6.8253859665604877E-3</v>
      </c>
      <c r="J158" s="23">
        <v>6.8253859665604877E-3</v>
      </c>
      <c r="K158" s="23">
        <v>6.8253859665604877E-3</v>
      </c>
      <c r="L158" s="23">
        <v>3.4126929832802438E-3</v>
      </c>
      <c r="M158" s="23">
        <v>1.2969760197885851</v>
      </c>
      <c r="N158" s="23">
        <v>0.62467992227002489</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2756.0977894928092</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t="s">
        <v>429</v>
      </c>
      <c r="F159" s="23" t="s">
        <v>429</v>
      </c>
      <c r="G159" s="23" t="s">
        <v>429</v>
      </c>
      <c r="H159" s="23" t="s">
        <v>429</v>
      </c>
      <c r="I159" s="23" t="s">
        <v>429</v>
      </c>
      <c r="J159" s="23" t="s">
        <v>429</v>
      </c>
      <c r="K159" s="23" t="s">
        <v>429</v>
      </c>
      <c r="L159" s="23" t="s">
        <v>429</v>
      </c>
      <c r="M159" s="23" t="s">
        <v>429</v>
      </c>
      <c r="N159" s="23" t="s">
        <v>429</v>
      </c>
      <c r="O159" s="23" t="s">
        <v>429</v>
      </c>
      <c r="P159" s="23" t="s">
        <v>429</v>
      </c>
      <c r="Q159" s="23" t="s">
        <v>430</v>
      </c>
      <c r="R159" s="23" t="s">
        <v>430</v>
      </c>
      <c r="S159" s="23" t="s">
        <v>430</v>
      </c>
      <c r="T159" s="23" t="s">
        <v>430</v>
      </c>
      <c r="U159" s="23" t="s">
        <v>430</v>
      </c>
      <c r="V159" s="23" t="s">
        <v>430</v>
      </c>
      <c r="W159" s="23" t="s">
        <v>430</v>
      </c>
      <c r="X159" s="23" t="s">
        <v>431</v>
      </c>
      <c r="Y159" s="23" t="s">
        <v>431</v>
      </c>
      <c r="Z159" s="23" t="s">
        <v>431</v>
      </c>
      <c r="AA159" s="23" t="s">
        <v>431</v>
      </c>
      <c r="AB159" s="23" t="s">
        <v>429</v>
      </c>
      <c r="AC159" s="23" t="s">
        <v>430</v>
      </c>
      <c r="AD159" s="23" t="s">
        <v>430</v>
      </c>
      <c r="AE159" s="63"/>
      <c r="AF159" s="23" t="s">
        <v>430</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430</v>
      </c>
      <c r="F160" s="23" t="s">
        <v>430</v>
      </c>
      <c r="G160" s="23" t="s">
        <v>430</v>
      </c>
      <c r="H160" s="23" t="s">
        <v>430</v>
      </c>
      <c r="I160" s="23" t="s">
        <v>430</v>
      </c>
      <c r="J160" s="23" t="s">
        <v>430</v>
      </c>
      <c r="K160" s="23" t="s">
        <v>430</v>
      </c>
      <c r="L160" s="23" t="s">
        <v>430</v>
      </c>
      <c r="M160" s="23" t="s">
        <v>430</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4C094-B148-4E6E-B0AF-89581489EE46}">
  <sheetPr codeName="Tabelle9"/>
  <dimension ref="A1:AL170"/>
  <sheetViews>
    <sheetView zoomScale="70" zoomScaleNormal="70" workbookViewId="0">
      <pane xSplit="4" ySplit="13" topLeftCell="E95"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11.88671875" defaultRowHeight="13.2" x14ac:dyDescent="0.25"/>
  <cols>
    <col min="1" max="2" width="11.88671875" style="5"/>
    <col min="3" max="3" width="11.88671875" style="18"/>
    <col min="4" max="16384" width="11.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22.8"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ht="45.6" x14ac:dyDescent="0.25">
      <c r="A6" s="34" t="s">
        <v>4</v>
      </c>
      <c r="B6" s="21">
        <v>1985</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34.200000000000003"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1985</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145">
        <v>104.825</v>
      </c>
      <c r="F14" s="145" t="s">
        <v>429</v>
      </c>
      <c r="G14" s="145">
        <v>370.62700000000001</v>
      </c>
      <c r="H14" s="145">
        <v>1E-3</v>
      </c>
      <c r="I14" s="145" t="s">
        <v>429</v>
      </c>
      <c r="J14" s="145" t="s">
        <v>429</v>
      </c>
      <c r="K14" s="145" t="s">
        <v>429</v>
      </c>
      <c r="L14" s="145" t="s">
        <v>429</v>
      </c>
      <c r="M14" s="145" t="s">
        <v>429</v>
      </c>
      <c r="N14" s="145" t="s">
        <v>429</v>
      </c>
      <c r="O14" s="145" t="s">
        <v>429</v>
      </c>
      <c r="P14" s="145" t="s">
        <v>429</v>
      </c>
      <c r="Q14" s="145" t="s">
        <v>429</v>
      </c>
      <c r="R14" s="145" t="s">
        <v>429</v>
      </c>
      <c r="S14" s="145" t="s">
        <v>429</v>
      </c>
      <c r="T14" s="145" t="s">
        <v>429</v>
      </c>
      <c r="U14" s="145" t="s">
        <v>429</v>
      </c>
      <c r="V14" s="145" t="s">
        <v>429</v>
      </c>
      <c r="W14" s="145" t="s">
        <v>429</v>
      </c>
      <c r="X14" s="145" t="s">
        <v>429</v>
      </c>
      <c r="Y14" s="145" t="s">
        <v>429</v>
      </c>
      <c r="Z14" s="145" t="s">
        <v>429</v>
      </c>
      <c r="AA14" s="145" t="s">
        <v>429</v>
      </c>
      <c r="AB14" s="145" t="s">
        <v>429</v>
      </c>
      <c r="AC14" s="145" t="s">
        <v>429</v>
      </c>
      <c r="AD14" s="145" t="s">
        <v>429</v>
      </c>
      <c r="AE14" s="60"/>
      <c r="AF14" s="26" t="s">
        <v>430</v>
      </c>
      <c r="AG14" s="26" t="s">
        <v>430</v>
      </c>
      <c r="AH14" s="26" t="s">
        <v>430</v>
      </c>
      <c r="AI14" s="26" t="s">
        <v>430</v>
      </c>
      <c r="AJ14" s="26" t="s">
        <v>430</v>
      </c>
      <c r="AK14" s="26" t="s">
        <v>430</v>
      </c>
      <c r="AL14" s="49" t="s">
        <v>50</v>
      </c>
    </row>
    <row r="15" spans="1:38" s="1" customFormat="1" ht="26.25" customHeight="1" thickBot="1" x14ac:dyDescent="0.3">
      <c r="A15" s="70" t="s">
        <v>54</v>
      </c>
      <c r="B15" s="70" t="s">
        <v>55</v>
      </c>
      <c r="C15" s="71" t="s">
        <v>56</v>
      </c>
      <c r="D15" s="72"/>
      <c r="E15" s="145" t="s">
        <v>431</v>
      </c>
      <c r="F15" s="145" t="s">
        <v>429</v>
      </c>
      <c r="G15" s="145" t="s">
        <v>431</v>
      </c>
      <c r="H15" s="145" t="s">
        <v>430</v>
      </c>
      <c r="I15" s="145" t="s">
        <v>429</v>
      </c>
      <c r="J15" s="145" t="s">
        <v>429</v>
      </c>
      <c r="K15" s="145" t="s">
        <v>429</v>
      </c>
      <c r="L15" s="145" t="s">
        <v>429</v>
      </c>
      <c r="M15" s="145" t="s">
        <v>429</v>
      </c>
      <c r="N15" s="145" t="s">
        <v>429</v>
      </c>
      <c r="O15" s="145" t="s">
        <v>429</v>
      </c>
      <c r="P15" s="145" t="s">
        <v>429</v>
      </c>
      <c r="Q15" s="145" t="s">
        <v>429</v>
      </c>
      <c r="R15" s="145" t="s">
        <v>429</v>
      </c>
      <c r="S15" s="145" t="s">
        <v>429</v>
      </c>
      <c r="T15" s="145" t="s">
        <v>429</v>
      </c>
      <c r="U15" s="145" t="s">
        <v>429</v>
      </c>
      <c r="V15" s="145" t="s">
        <v>429</v>
      </c>
      <c r="W15" s="145" t="s">
        <v>429</v>
      </c>
      <c r="X15" s="145" t="s">
        <v>429</v>
      </c>
      <c r="Y15" s="145" t="s">
        <v>429</v>
      </c>
      <c r="Z15" s="145" t="s">
        <v>429</v>
      </c>
      <c r="AA15" s="145" t="s">
        <v>429</v>
      </c>
      <c r="AB15" s="145" t="s">
        <v>429</v>
      </c>
      <c r="AC15" s="145" t="s">
        <v>430</v>
      </c>
      <c r="AD15" s="145" t="s">
        <v>430</v>
      </c>
      <c r="AE15" s="60"/>
      <c r="AF15" s="26" t="s">
        <v>430</v>
      </c>
      <c r="AG15" s="26" t="s">
        <v>430</v>
      </c>
      <c r="AH15" s="26" t="s">
        <v>430</v>
      </c>
      <c r="AI15" s="26" t="s">
        <v>430</v>
      </c>
      <c r="AJ15" s="26" t="s">
        <v>430</v>
      </c>
      <c r="AK15" s="26" t="s">
        <v>430</v>
      </c>
      <c r="AL15" s="49" t="s">
        <v>50</v>
      </c>
    </row>
    <row r="16" spans="1:38" s="1" customFormat="1" ht="26.25" customHeight="1" thickBot="1" x14ac:dyDescent="0.3">
      <c r="A16" s="70" t="s">
        <v>54</v>
      </c>
      <c r="B16" s="70" t="s">
        <v>57</v>
      </c>
      <c r="C16" s="71" t="s">
        <v>58</v>
      </c>
      <c r="D16" s="72"/>
      <c r="E16" s="145" t="s">
        <v>431</v>
      </c>
      <c r="F16" s="145" t="s">
        <v>429</v>
      </c>
      <c r="G16" s="145" t="s">
        <v>431</v>
      </c>
      <c r="H16" s="145" t="s">
        <v>430</v>
      </c>
      <c r="I16" s="145" t="s">
        <v>429</v>
      </c>
      <c r="J16" s="145" t="s">
        <v>429</v>
      </c>
      <c r="K16" s="145" t="s">
        <v>429</v>
      </c>
      <c r="L16" s="145" t="s">
        <v>429</v>
      </c>
      <c r="M16" s="145" t="s">
        <v>429</v>
      </c>
      <c r="N16" s="145" t="s">
        <v>429</v>
      </c>
      <c r="O16" s="145" t="s">
        <v>429</v>
      </c>
      <c r="P16" s="145" t="s">
        <v>429</v>
      </c>
      <c r="Q16" s="145" t="s">
        <v>429</v>
      </c>
      <c r="R16" s="145" t="s">
        <v>429</v>
      </c>
      <c r="S16" s="145" t="s">
        <v>429</v>
      </c>
      <c r="T16" s="145" t="s">
        <v>429</v>
      </c>
      <c r="U16" s="145" t="s">
        <v>429</v>
      </c>
      <c r="V16" s="145" t="s">
        <v>429</v>
      </c>
      <c r="W16" s="145" t="s">
        <v>429</v>
      </c>
      <c r="X16" s="145" t="s">
        <v>429</v>
      </c>
      <c r="Y16" s="145" t="s">
        <v>429</v>
      </c>
      <c r="Z16" s="145" t="s">
        <v>429</v>
      </c>
      <c r="AA16" s="145" t="s">
        <v>429</v>
      </c>
      <c r="AB16" s="145" t="s">
        <v>429</v>
      </c>
      <c r="AC16" s="145" t="s">
        <v>430</v>
      </c>
      <c r="AD16" s="145" t="s">
        <v>430</v>
      </c>
      <c r="AE16" s="60"/>
      <c r="AF16" s="26" t="s">
        <v>429</v>
      </c>
      <c r="AG16" s="26" t="s">
        <v>429</v>
      </c>
      <c r="AH16" s="26" t="s">
        <v>429</v>
      </c>
      <c r="AI16" s="26" t="s">
        <v>429</v>
      </c>
      <c r="AJ16" s="26" t="s">
        <v>429</v>
      </c>
      <c r="AK16" s="26" t="s">
        <v>429</v>
      </c>
      <c r="AL16" s="49" t="s">
        <v>50</v>
      </c>
    </row>
    <row r="17" spans="1:38" s="2" customFormat="1" ht="26.25" customHeight="1" thickBot="1" x14ac:dyDescent="0.3">
      <c r="A17" s="70" t="s">
        <v>54</v>
      </c>
      <c r="B17" s="70" t="s">
        <v>59</v>
      </c>
      <c r="C17" s="71" t="s">
        <v>60</v>
      </c>
      <c r="D17" s="72"/>
      <c r="E17" s="145" t="s">
        <v>431</v>
      </c>
      <c r="F17" s="145" t="s">
        <v>429</v>
      </c>
      <c r="G17" s="145" t="s">
        <v>431</v>
      </c>
      <c r="H17" s="145" t="s">
        <v>430</v>
      </c>
      <c r="I17" s="145" t="s">
        <v>429</v>
      </c>
      <c r="J17" s="145" t="s">
        <v>429</v>
      </c>
      <c r="K17" s="145" t="s">
        <v>429</v>
      </c>
      <c r="L17" s="145" t="s">
        <v>429</v>
      </c>
      <c r="M17" s="145" t="s">
        <v>429</v>
      </c>
      <c r="N17" s="145" t="s">
        <v>429</v>
      </c>
      <c r="O17" s="145" t="s">
        <v>429</v>
      </c>
      <c r="P17" s="145" t="s">
        <v>429</v>
      </c>
      <c r="Q17" s="145" t="s">
        <v>429</v>
      </c>
      <c r="R17" s="145" t="s">
        <v>429</v>
      </c>
      <c r="S17" s="145" t="s">
        <v>429</v>
      </c>
      <c r="T17" s="145" t="s">
        <v>429</v>
      </c>
      <c r="U17" s="145" t="s">
        <v>429</v>
      </c>
      <c r="V17" s="145" t="s">
        <v>429</v>
      </c>
      <c r="W17" s="145" t="s">
        <v>429</v>
      </c>
      <c r="X17" s="145" t="s">
        <v>429</v>
      </c>
      <c r="Y17" s="145" t="s">
        <v>429</v>
      </c>
      <c r="Z17" s="145" t="s">
        <v>429</v>
      </c>
      <c r="AA17" s="145" t="s">
        <v>429</v>
      </c>
      <c r="AB17" s="145" t="s">
        <v>429</v>
      </c>
      <c r="AC17" s="145" t="s">
        <v>429</v>
      </c>
      <c r="AD17" s="145" t="s">
        <v>430</v>
      </c>
      <c r="AE17" s="60"/>
      <c r="AF17" s="26" t="s">
        <v>430</v>
      </c>
      <c r="AG17" s="26" t="s">
        <v>430</v>
      </c>
      <c r="AH17" s="26" t="s">
        <v>430</v>
      </c>
      <c r="AI17" s="26" t="s">
        <v>430</v>
      </c>
      <c r="AJ17" s="26" t="s">
        <v>430</v>
      </c>
      <c r="AK17" s="26" t="s">
        <v>430</v>
      </c>
      <c r="AL17" s="49" t="s">
        <v>50</v>
      </c>
    </row>
    <row r="18" spans="1:38" s="2" customFormat="1" ht="26.25" customHeight="1" thickBot="1" x14ac:dyDescent="0.3">
      <c r="A18" s="70" t="s">
        <v>54</v>
      </c>
      <c r="B18" s="70" t="s">
        <v>61</v>
      </c>
      <c r="C18" s="71" t="s">
        <v>62</v>
      </c>
      <c r="D18" s="72"/>
      <c r="E18" s="145" t="s">
        <v>431</v>
      </c>
      <c r="F18" s="145" t="s">
        <v>429</v>
      </c>
      <c r="G18" s="145" t="s">
        <v>431</v>
      </c>
      <c r="H18" s="145" t="s">
        <v>430</v>
      </c>
      <c r="I18" s="145" t="s">
        <v>429</v>
      </c>
      <c r="J18" s="145" t="s">
        <v>429</v>
      </c>
      <c r="K18" s="145" t="s">
        <v>429</v>
      </c>
      <c r="L18" s="145" t="s">
        <v>429</v>
      </c>
      <c r="M18" s="145" t="s">
        <v>429</v>
      </c>
      <c r="N18" s="145" t="s">
        <v>429</v>
      </c>
      <c r="O18" s="145" t="s">
        <v>429</v>
      </c>
      <c r="P18" s="145" t="s">
        <v>429</v>
      </c>
      <c r="Q18" s="145" t="s">
        <v>429</v>
      </c>
      <c r="R18" s="145" t="s">
        <v>429</v>
      </c>
      <c r="S18" s="145" t="s">
        <v>429</v>
      </c>
      <c r="T18" s="145" t="s">
        <v>429</v>
      </c>
      <c r="U18" s="145" t="s">
        <v>429</v>
      </c>
      <c r="V18" s="145" t="s">
        <v>429</v>
      </c>
      <c r="W18" s="145" t="s">
        <v>429</v>
      </c>
      <c r="X18" s="145" t="s">
        <v>429</v>
      </c>
      <c r="Y18" s="145" t="s">
        <v>429</v>
      </c>
      <c r="Z18" s="145" t="s">
        <v>429</v>
      </c>
      <c r="AA18" s="145" t="s">
        <v>429</v>
      </c>
      <c r="AB18" s="145" t="s">
        <v>429</v>
      </c>
      <c r="AC18" s="145" t="s">
        <v>429</v>
      </c>
      <c r="AD18" s="145" t="s">
        <v>429</v>
      </c>
      <c r="AE18" s="60"/>
      <c r="AF18" s="26" t="s">
        <v>430</v>
      </c>
      <c r="AG18" s="26" t="s">
        <v>430</v>
      </c>
      <c r="AH18" s="26" t="s">
        <v>430</v>
      </c>
      <c r="AI18" s="26" t="s">
        <v>430</v>
      </c>
      <c r="AJ18" s="26" t="s">
        <v>430</v>
      </c>
      <c r="AK18" s="26" t="s">
        <v>430</v>
      </c>
      <c r="AL18" s="49" t="s">
        <v>50</v>
      </c>
    </row>
    <row r="19" spans="1:38" s="2" customFormat="1" ht="26.25" customHeight="1" thickBot="1" x14ac:dyDescent="0.3">
      <c r="A19" s="70" t="s">
        <v>54</v>
      </c>
      <c r="B19" s="70" t="s">
        <v>63</v>
      </c>
      <c r="C19" s="71" t="s">
        <v>64</v>
      </c>
      <c r="D19" s="72"/>
      <c r="E19" s="145" t="s">
        <v>431</v>
      </c>
      <c r="F19" s="145" t="s">
        <v>429</v>
      </c>
      <c r="G19" s="145" t="s">
        <v>431</v>
      </c>
      <c r="H19" s="145" t="s">
        <v>430</v>
      </c>
      <c r="I19" s="145" t="s">
        <v>429</v>
      </c>
      <c r="J19" s="145" t="s">
        <v>429</v>
      </c>
      <c r="K19" s="145" t="s">
        <v>429</v>
      </c>
      <c r="L19" s="145" t="s">
        <v>429</v>
      </c>
      <c r="M19" s="145" t="s">
        <v>429</v>
      </c>
      <c r="N19" s="145" t="s">
        <v>429</v>
      </c>
      <c r="O19" s="145" t="s">
        <v>429</v>
      </c>
      <c r="P19" s="145" t="s">
        <v>429</v>
      </c>
      <c r="Q19" s="145" t="s">
        <v>429</v>
      </c>
      <c r="R19" s="145" t="s">
        <v>429</v>
      </c>
      <c r="S19" s="145" t="s">
        <v>429</v>
      </c>
      <c r="T19" s="145" t="s">
        <v>429</v>
      </c>
      <c r="U19" s="145" t="s">
        <v>429</v>
      </c>
      <c r="V19" s="145" t="s">
        <v>429</v>
      </c>
      <c r="W19" s="145" t="s">
        <v>429</v>
      </c>
      <c r="X19" s="145" t="s">
        <v>429</v>
      </c>
      <c r="Y19" s="145" t="s">
        <v>429</v>
      </c>
      <c r="Z19" s="145" t="s">
        <v>429</v>
      </c>
      <c r="AA19" s="145" t="s">
        <v>429</v>
      </c>
      <c r="AB19" s="145" t="s">
        <v>429</v>
      </c>
      <c r="AC19" s="145" t="s">
        <v>430</v>
      </c>
      <c r="AD19" s="145" t="s">
        <v>430</v>
      </c>
      <c r="AE19" s="60"/>
      <c r="AF19" s="26" t="s">
        <v>430</v>
      </c>
      <c r="AG19" s="26" t="s">
        <v>430</v>
      </c>
      <c r="AH19" s="26" t="s">
        <v>430</v>
      </c>
      <c r="AI19" s="26" t="s">
        <v>430</v>
      </c>
      <c r="AJ19" s="26" t="s">
        <v>430</v>
      </c>
      <c r="AK19" s="26" t="s">
        <v>430</v>
      </c>
      <c r="AL19" s="49" t="s">
        <v>50</v>
      </c>
    </row>
    <row r="20" spans="1:38" s="2" customFormat="1" ht="26.25" customHeight="1" thickBot="1" x14ac:dyDescent="0.3">
      <c r="A20" s="70" t="s">
        <v>54</v>
      </c>
      <c r="B20" s="70" t="s">
        <v>65</v>
      </c>
      <c r="C20" s="71" t="s">
        <v>66</v>
      </c>
      <c r="D20" s="72"/>
      <c r="E20" s="145" t="s">
        <v>431</v>
      </c>
      <c r="F20" s="145" t="s">
        <v>429</v>
      </c>
      <c r="G20" s="145" t="s">
        <v>431</v>
      </c>
      <c r="H20" s="145" t="s">
        <v>430</v>
      </c>
      <c r="I20" s="145" t="s">
        <v>429</v>
      </c>
      <c r="J20" s="145" t="s">
        <v>429</v>
      </c>
      <c r="K20" s="145" t="s">
        <v>429</v>
      </c>
      <c r="L20" s="145" t="s">
        <v>429</v>
      </c>
      <c r="M20" s="145" t="s">
        <v>429</v>
      </c>
      <c r="N20" s="145" t="s">
        <v>429</v>
      </c>
      <c r="O20" s="145" t="s">
        <v>429</v>
      </c>
      <c r="P20" s="145" t="s">
        <v>429</v>
      </c>
      <c r="Q20" s="145" t="s">
        <v>429</v>
      </c>
      <c r="R20" s="145" t="s">
        <v>429</v>
      </c>
      <c r="S20" s="145" t="s">
        <v>429</v>
      </c>
      <c r="T20" s="145" t="s">
        <v>429</v>
      </c>
      <c r="U20" s="145" t="s">
        <v>429</v>
      </c>
      <c r="V20" s="145" t="s">
        <v>429</v>
      </c>
      <c r="W20" s="145" t="s">
        <v>429</v>
      </c>
      <c r="X20" s="145" t="s">
        <v>429</v>
      </c>
      <c r="Y20" s="145" t="s">
        <v>429</v>
      </c>
      <c r="Z20" s="145" t="s">
        <v>429</v>
      </c>
      <c r="AA20" s="145" t="s">
        <v>429</v>
      </c>
      <c r="AB20" s="145" t="s">
        <v>429</v>
      </c>
      <c r="AC20" s="145" t="s">
        <v>429</v>
      </c>
      <c r="AD20" s="145" t="s">
        <v>430</v>
      </c>
      <c r="AE20" s="60"/>
      <c r="AF20" s="26" t="s">
        <v>430</v>
      </c>
      <c r="AG20" s="26" t="s">
        <v>430</v>
      </c>
      <c r="AH20" s="26" t="s">
        <v>430</v>
      </c>
      <c r="AI20" s="26" t="s">
        <v>430</v>
      </c>
      <c r="AJ20" s="26" t="s">
        <v>430</v>
      </c>
      <c r="AK20" s="26" t="s">
        <v>430</v>
      </c>
      <c r="AL20" s="49" t="s">
        <v>50</v>
      </c>
    </row>
    <row r="21" spans="1:38" s="2" customFormat="1" ht="26.25" customHeight="1" thickBot="1" x14ac:dyDescent="0.3">
      <c r="A21" s="70" t="s">
        <v>54</v>
      </c>
      <c r="B21" s="70" t="s">
        <v>67</v>
      </c>
      <c r="C21" s="71" t="s">
        <v>68</v>
      </c>
      <c r="D21" s="72"/>
      <c r="E21" s="145" t="s">
        <v>431</v>
      </c>
      <c r="F21" s="145" t="s">
        <v>429</v>
      </c>
      <c r="G21" s="145" t="s">
        <v>431</v>
      </c>
      <c r="H21" s="145" t="s">
        <v>430</v>
      </c>
      <c r="I21" s="145" t="s">
        <v>429</v>
      </c>
      <c r="J21" s="145" t="s">
        <v>429</v>
      </c>
      <c r="K21" s="145" t="s">
        <v>429</v>
      </c>
      <c r="L21" s="145" t="s">
        <v>429</v>
      </c>
      <c r="M21" s="145" t="s">
        <v>429</v>
      </c>
      <c r="N21" s="145" t="s">
        <v>429</v>
      </c>
      <c r="O21" s="145" t="s">
        <v>429</v>
      </c>
      <c r="P21" s="145" t="s">
        <v>429</v>
      </c>
      <c r="Q21" s="145" t="s">
        <v>429</v>
      </c>
      <c r="R21" s="145" t="s">
        <v>429</v>
      </c>
      <c r="S21" s="145" t="s">
        <v>429</v>
      </c>
      <c r="T21" s="145" t="s">
        <v>429</v>
      </c>
      <c r="U21" s="145" t="s">
        <v>429</v>
      </c>
      <c r="V21" s="145" t="s">
        <v>429</v>
      </c>
      <c r="W21" s="145" t="s">
        <v>429</v>
      </c>
      <c r="X21" s="145" t="s">
        <v>429</v>
      </c>
      <c r="Y21" s="145" t="s">
        <v>429</v>
      </c>
      <c r="Z21" s="145" t="s">
        <v>429</v>
      </c>
      <c r="AA21" s="145" t="s">
        <v>429</v>
      </c>
      <c r="AB21" s="145" t="s">
        <v>429</v>
      </c>
      <c r="AC21" s="145" t="s">
        <v>429</v>
      </c>
      <c r="AD21" s="145" t="s">
        <v>430</v>
      </c>
      <c r="AE21" s="60"/>
      <c r="AF21" s="26" t="s">
        <v>430</v>
      </c>
      <c r="AG21" s="26" t="s">
        <v>430</v>
      </c>
      <c r="AH21" s="26" t="s">
        <v>430</v>
      </c>
      <c r="AI21" s="26" t="s">
        <v>430</v>
      </c>
      <c r="AJ21" s="26" t="s">
        <v>430</v>
      </c>
      <c r="AK21" s="26" t="s">
        <v>430</v>
      </c>
      <c r="AL21" s="49" t="s">
        <v>50</v>
      </c>
    </row>
    <row r="22" spans="1:38" s="2" customFormat="1" ht="26.25" customHeight="1" thickBot="1" x14ac:dyDescent="0.3">
      <c r="A22" s="70" t="s">
        <v>54</v>
      </c>
      <c r="B22" s="74" t="s">
        <v>69</v>
      </c>
      <c r="C22" s="71" t="s">
        <v>70</v>
      </c>
      <c r="D22" s="72"/>
      <c r="E22" s="145" t="s">
        <v>431</v>
      </c>
      <c r="F22" s="145" t="s">
        <v>429</v>
      </c>
      <c r="G22" s="145" t="s">
        <v>431</v>
      </c>
      <c r="H22" s="145" t="s">
        <v>430</v>
      </c>
      <c r="I22" s="145" t="s">
        <v>429</v>
      </c>
      <c r="J22" s="145" t="s">
        <v>429</v>
      </c>
      <c r="K22" s="145" t="s">
        <v>429</v>
      </c>
      <c r="L22" s="145" t="s">
        <v>429</v>
      </c>
      <c r="M22" s="145" t="s">
        <v>429</v>
      </c>
      <c r="N22" s="145" t="s">
        <v>429</v>
      </c>
      <c r="O22" s="145" t="s">
        <v>429</v>
      </c>
      <c r="P22" s="145" t="s">
        <v>429</v>
      </c>
      <c r="Q22" s="145" t="s">
        <v>429</v>
      </c>
      <c r="R22" s="145" t="s">
        <v>429</v>
      </c>
      <c r="S22" s="145" t="s">
        <v>429</v>
      </c>
      <c r="T22" s="145" t="s">
        <v>429</v>
      </c>
      <c r="U22" s="145" t="s">
        <v>429</v>
      </c>
      <c r="V22" s="145" t="s">
        <v>429</v>
      </c>
      <c r="W22" s="145" t="s">
        <v>429</v>
      </c>
      <c r="X22" s="145" t="s">
        <v>429</v>
      </c>
      <c r="Y22" s="145" t="s">
        <v>429</v>
      </c>
      <c r="Z22" s="145" t="s">
        <v>429</v>
      </c>
      <c r="AA22" s="145" t="s">
        <v>429</v>
      </c>
      <c r="AB22" s="145" t="s">
        <v>429</v>
      </c>
      <c r="AC22" s="145" t="s">
        <v>429</v>
      </c>
      <c r="AD22" s="145" t="s">
        <v>430</v>
      </c>
      <c r="AE22" s="60"/>
      <c r="AF22" s="26" t="s">
        <v>430</v>
      </c>
      <c r="AG22" s="26" t="s">
        <v>430</v>
      </c>
      <c r="AH22" s="26" t="s">
        <v>430</v>
      </c>
      <c r="AI22" s="26" t="s">
        <v>430</v>
      </c>
      <c r="AJ22" s="26" t="s">
        <v>430</v>
      </c>
      <c r="AK22" s="26" t="s">
        <v>430</v>
      </c>
      <c r="AL22" s="49" t="s">
        <v>50</v>
      </c>
    </row>
    <row r="23" spans="1:38" s="2" customFormat="1" ht="26.25" customHeight="1" thickBot="1" x14ac:dyDescent="0.3">
      <c r="A23" s="70" t="s">
        <v>71</v>
      </c>
      <c r="B23" s="74" t="s">
        <v>394</v>
      </c>
      <c r="C23" s="71" t="s">
        <v>432</v>
      </c>
      <c r="D23" s="117"/>
      <c r="E23" s="145">
        <v>9.2614594703121096</v>
      </c>
      <c r="F23" s="145">
        <v>1.8731467777523751</v>
      </c>
      <c r="G23" s="145">
        <v>0.80926223718539325</v>
      </c>
      <c r="H23" s="145">
        <v>1.8202329870374533E-3</v>
      </c>
      <c r="I23" s="145">
        <v>1.093815070879973</v>
      </c>
      <c r="J23" s="145">
        <v>1.0938150708799725</v>
      </c>
      <c r="K23" s="145">
        <v>1.0938150708799728</v>
      </c>
      <c r="L23" s="145">
        <v>0.67409602136894409</v>
      </c>
      <c r="M23" s="145">
        <v>6.8962185099902618</v>
      </c>
      <c r="N23" s="145" t="s">
        <v>430</v>
      </c>
      <c r="O23" s="145">
        <v>2.2721106848303343E-3</v>
      </c>
      <c r="P23" s="145" t="s">
        <v>430</v>
      </c>
      <c r="Q23" s="145" t="s">
        <v>430</v>
      </c>
      <c r="R23" s="145">
        <v>1.1360553424151671E-2</v>
      </c>
      <c r="S23" s="145">
        <v>0.38625881642115689</v>
      </c>
      <c r="T23" s="145">
        <v>1.5904774793812342E-2</v>
      </c>
      <c r="U23" s="145">
        <v>2.2721106848303343E-3</v>
      </c>
      <c r="V23" s="145">
        <v>0.22721106848303338</v>
      </c>
      <c r="W23" s="145" t="s">
        <v>430</v>
      </c>
      <c r="X23" s="145">
        <v>6.9042989448874267E-3</v>
      </c>
      <c r="Y23" s="145">
        <v>1.1272586533755248E-2</v>
      </c>
      <c r="Z23" s="145" t="s">
        <v>430</v>
      </c>
      <c r="AA23" s="145" t="s">
        <v>430</v>
      </c>
      <c r="AB23" s="145">
        <v>1.8176885478642674E-2</v>
      </c>
      <c r="AC23" s="145" t="s">
        <v>430</v>
      </c>
      <c r="AD23" s="145" t="s">
        <v>430</v>
      </c>
      <c r="AE23" s="60" t="s">
        <v>443</v>
      </c>
      <c r="AF23" s="26">
        <v>9435.147993653587</v>
      </c>
      <c r="AG23" s="26" t="s">
        <v>430</v>
      </c>
      <c r="AH23" s="26">
        <v>289.27249754345127</v>
      </c>
      <c r="AI23" s="26" t="s">
        <v>430</v>
      </c>
      <c r="AJ23" s="26" t="s">
        <v>430</v>
      </c>
      <c r="AK23" s="26" t="s">
        <v>430</v>
      </c>
      <c r="AL23" s="49" t="s">
        <v>50</v>
      </c>
    </row>
    <row r="24" spans="1:38" s="2" customFormat="1" ht="26.25" customHeight="1" thickBot="1" x14ac:dyDescent="0.3">
      <c r="A24" s="75" t="s">
        <v>54</v>
      </c>
      <c r="B24" s="74" t="s">
        <v>72</v>
      </c>
      <c r="C24" s="71" t="s">
        <v>73</v>
      </c>
      <c r="D24" s="72"/>
      <c r="E24" s="145" t="s">
        <v>431</v>
      </c>
      <c r="F24" s="145" t="s">
        <v>429</v>
      </c>
      <c r="G24" s="145" t="s">
        <v>431</v>
      </c>
      <c r="H24" s="145" t="s">
        <v>430</v>
      </c>
      <c r="I24" s="145" t="s">
        <v>429</v>
      </c>
      <c r="J24" s="145" t="s">
        <v>429</v>
      </c>
      <c r="K24" s="145" t="s">
        <v>429</v>
      </c>
      <c r="L24" s="145" t="s">
        <v>429</v>
      </c>
      <c r="M24" s="145" t="s">
        <v>429</v>
      </c>
      <c r="N24" s="145" t="s">
        <v>429</v>
      </c>
      <c r="O24" s="145" t="s">
        <v>429</v>
      </c>
      <c r="P24" s="145" t="s">
        <v>429</v>
      </c>
      <c r="Q24" s="145" t="s">
        <v>429</v>
      </c>
      <c r="R24" s="145" t="s">
        <v>429</v>
      </c>
      <c r="S24" s="145" t="s">
        <v>429</v>
      </c>
      <c r="T24" s="145" t="s">
        <v>429</v>
      </c>
      <c r="U24" s="145" t="s">
        <v>429</v>
      </c>
      <c r="V24" s="145" t="s">
        <v>429</v>
      </c>
      <c r="W24" s="145" t="s">
        <v>429</v>
      </c>
      <c r="X24" s="145" t="s">
        <v>429</v>
      </c>
      <c r="Y24" s="145" t="s">
        <v>429</v>
      </c>
      <c r="Z24" s="145" t="s">
        <v>429</v>
      </c>
      <c r="AA24" s="145" t="s">
        <v>429</v>
      </c>
      <c r="AB24" s="145" t="s">
        <v>429</v>
      </c>
      <c r="AC24" s="145" t="s">
        <v>429</v>
      </c>
      <c r="AD24" s="145" t="s">
        <v>429</v>
      </c>
      <c r="AE24" s="60" t="s">
        <v>443</v>
      </c>
      <c r="AF24" s="26" t="s">
        <v>430</v>
      </c>
      <c r="AG24" s="26" t="s">
        <v>430</v>
      </c>
      <c r="AH24" s="26" t="s">
        <v>430</v>
      </c>
      <c r="AI24" s="26" t="s">
        <v>430</v>
      </c>
      <c r="AJ24" s="26" t="s">
        <v>430</v>
      </c>
      <c r="AK24" s="26" t="s">
        <v>430</v>
      </c>
      <c r="AL24" s="49" t="s">
        <v>50</v>
      </c>
    </row>
    <row r="25" spans="1:38" s="2" customFormat="1" ht="26.25" customHeight="1" thickBot="1" x14ac:dyDescent="0.3">
      <c r="A25" s="70" t="s">
        <v>74</v>
      </c>
      <c r="B25" s="74" t="s">
        <v>75</v>
      </c>
      <c r="C25" s="76" t="s">
        <v>76</v>
      </c>
      <c r="D25" s="72"/>
      <c r="E25" s="145">
        <v>0.13121832630983932</v>
      </c>
      <c r="F25" s="145">
        <v>2.9077384648321731E-2</v>
      </c>
      <c r="G25" s="145">
        <v>1.108386464644036E-2</v>
      </c>
      <c r="H25" s="145" t="s">
        <v>430</v>
      </c>
      <c r="I25" s="145">
        <v>1.5011583600093308E-3</v>
      </c>
      <c r="J25" s="145">
        <v>1.5011583600093308E-3</v>
      </c>
      <c r="K25" s="145">
        <v>1.5011583600093308E-3</v>
      </c>
      <c r="L25" s="145">
        <v>7.5057918000466539E-4</v>
      </c>
      <c r="M25" s="145">
        <v>0.12073361326310904</v>
      </c>
      <c r="N25" s="145" t="s">
        <v>430</v>
      </c>
      <c r="O25" s="145" t="s">
        <v>430</v>
      </c>
      <c r="P25" s="145" t="s">
        <v>430</v>
      </c>
      <c r="Q25" s="145" t="s">
        <v>430</v>
      </c>
      <c r="R25" s="145" t="s">
        <v>430</v>
      </c>
      <c r="S25" s="145" t="s">
        <v>430</v>
      </c>
      <c r="T25" s="145" t="s">
        <v>430</v>
      </c>
      <c r="U25" s="145" t="s">
        <v>430</v>
      </c>
      <c r="V25" s="145" t="s">
        <v>430</v>
      </c>
      <c r="W25" s="145" t="s">
        <v>430</v>
      </c>
      <c r="X25" s="145" t="s">
        <v>430</v>
      </c>
      <c r="Y25" s="145" t="s">
        <v>430</v>
      </c>
      <c r="Z25" s="145" t="s">
        <v>430</v>
      </c>
      <c r="AA25" s="145" t="s">
        <v>430</v>
      </c>
      <c r="AB25" s="145" t="s">
        <v>430</v>
      </c>
      <c r="AC25" s="145" t="s">
        <v>430</v>
      </c>
      <c r="AD25" s="145" t="s">
        <v>430</v>
      </c>
      <c r="AE25" s="60" t="s">
        <v>443</v>
      </c>
      <c r="AF25" s="26">
        <v>571.33322919795671</v>
      </c>
      <c r="AG25" s="26" t="s">
        <v>430</v>
      </c>
      <c r="AH25" s="26" t="s">
        <v>430</v>
      </c>
      <c r="AI25" s="26" t="s">
        <v>430</v>
      </c>
      <c r="AJ25" s="26" t="s">
        <v>430</v>
      </c>
      <c r="AK25" s="26" t="s">
        <v>430</v>
      </c>
      <c r="AL25" s="49" t="s">
        <v>50</v>
      </c>
    </row>
    <row r="26" spans="1:38" s="2" customFormat="1" ht="26.25" customHeight="1" thickBot="1" x14ac:dyDescent="0.3">
      <c r="A26" s="70" t="s">
        <v>74</v>
      </c>
      <c r="B26" s="70" t="s">
        <v>77</v>
      </c>
      <c r="C26" s="71" t="s">
        <v>78</v>
      </c>
      <c r="D26" s="72"/>
      <c r="E26" s="145">
        <v>0.21188593901485084</v>
      </c>
      <c r="F26" s="145">
        <v>3.7010963832014881E-2</v>
      </c>
      <c r="G26" s="145">
        <v>1.4340597904099615E-2</v>
      </c>
      <c r="H26" s="145" t="s">
        <v>430</v>
      </c>
      <c r="I26" s="145">
        <v>1.4429425556805951E-3</v>
      </c>
      <c r="J26" s="145">
        <v>1.4429425556805951E-3</v>
      </c>
      <c r="K26" s="145">
        <v>1.4429425556805951E-3</v>
      </c>
      <c r="L26" s="145">
        <v>7.2147127784029754E-4</v>
      </c>
      <c r="M26" s="145">
        <v>0.36961838638271211</v>
      </c>
      <c r="N26" s="145">
        <v>0.16452501891640892</v>
      </c>
      <c r="O26" s="145" t="s">
        <v>430</v>
      </c>
      <c r="P26" s="145" t="s">
        <v>430</v>
      </c>
      <c r="Q26" s="145" t="s">
        <v>430</v>
      </c>
      <c r="R26" s="145" t="s">
        <v>430</v>
      </c>
      <c r="S26" s="145" t="s">
        <v>430</v>
      </c>
      <c r="T26" s="145" t="s">
        <v>430</v>
      </c>
      <c r="U26" s="145" t="s">
        <v>430</v>
      </c>
      <c r="V26" s="145" t="s">
        <v>430</v>
      </c>
      <c r="W26" s="145" t="s">
        <v>430</v>
      </c>
      <c r="X26" s="145" t="s">
        <v>430</v>
      </c>
      <c r="Y26" s="145" t="s">
        <v>430</v>
      </c>
      <c r="Z26" s="145" t="s">
        <v>430</v>
      </c>
      <c r="AA26" s="145" t="s">
        <v>430</v>
      </c>
      <c r="AB26" s="145" t="s">
        <v>430</v>
      </c>
      <c r="AC26" s="145" t="s">
        <v>430</v>
      </c>
      <c r="AD26" s="145" t="s">
        <v>430</v>
      </c>
      <c r="AE26" s="60" t="s">
        <v>443</v>
      </c>
      <c r="AF26" s="26">
        <v>750.86358634217697</v>
      </c>
      <c r="AG26" s="26" t="s">
        <v>430</v>
      </c>
      <c r="AH26" s="26" t="s">
        <v>430</v>
      </c>
      <c r="AI26" s="26" t="s">
        <v>430</v>
      </c>
      <c r="AJ26" s="26" t="s">
        <v>430</v>
      </c>
      <c r="AK26" s="26" t="s">
        <v>430</v>
      </c>
      <c r="AL26" s="49" t="s">
        <v>50</v>
      </c>
    </row>
    <row r="27" spans="1:38" s="2" customFormat="1" ht="26.25" customHeight="1" thickBot="1" x14ac:dyDescent="0.3">
      <c r="A27" s="70" t="s">
        <v>79</v>
      </c>
      <c r="B27" s="70" t="s">
        <v>80</v>
      </c>
      <c r="C27" s="71" t="s">
        <v>81</v>
      </c>
      <c r="D27" s="72"/>
      <c r="E27" s="145">
        <v>59.428829399687736</v>
      </c>
      <c r="F27" s="145">
        <v>47.637269037895791</v>
      </c>
      <c r="G27" s="145">
        <v>2.606376148397497</v>
      </c>
      <c r="H27" s="145">
        <v>5.129081191732586E-2</v>
      </c>
      <c r="I27" s="145">
        <v>2.2399407547273884</v>
      </c>
      <c r="J27" s="145">
        <v>2.2399407547273884</v>
      </c>
      <c r="K27" s="145">
        <v>2.2399407547273884</v>
      </c>
      <c r="L27" s="145">
        <v>1.2083247892176596</v>
      </c>
      <c r="M27" s="145">
        <v>440.84678821694541</v>
      </c>
      <c r="N27" s="145">
        <v>748.00232760616154</v>
      </c>
      <c r="O27" s="145">
        <v>2.8777951956219101E-4</v>
      </c>
      <c r="P27" s="145">
        <v>1.331122175650345E-2</v>
      </c>
      <c r="Q27" s="145">
        <v>4.3801178058767157E-4</v>
      </c>
      <c r="R27" s="145">
        <v>1.0821927710903699E-2</v>
      </c>
      <c r="S27" s="145">
        <v>7.6357169178717784E-3</v>
      </c>
      <c r="T27" s="145">
        <v>3.2143269562994185E-3</v>
      </c>
      <c r="U27" s="145">
        <v>3.0046452205096129E-4</v>
      </c>
      <c r="V27" s="145">
        <v>4.9957196213071715E-2</v>
      </c>
      <c r="W27" s="145">
        <v>0.74791282040220275</v>
      </c>
      <c r="X27" s="145">
        <v>1.2994280284712749E-2</v>
      </c>
      <c r="Y27" s="145">
        <v>1.6549114539369206E-2</v>
      </c>
      <c r="Z27" s="145">
        <v>8.3580036702814893E-3</v>
      </c>
      <c r="AA27" s="145">
        <v>1.7620147065005816E-2</v>
      </c>
      <c r="AB27" s="145">
        <v>5.5521545559369258E-2</v>
      </c>
      <c r="AC27" s="145">
        <v>9.7750358108550553E-2</v>
      </c>
      <c r="AD27" s="145">
        <v>1.5698254940543188E-4</v>
      </c>
      <c r="AE27" s="60" t="s">
        <v>443</v>
      </c>
      <c r="AF27" s="26">
        <v>69677.84877414431</v>
      </c>
      <c r="AG27" s="26" t="s">
        <v>430</v>
      </c>
      <c r="AH27" s="26" t="s">
        <v>430</v>
      </c>
      <c r="AI27" s="26" t="s">
        <v>430</v>
      </c>
      <c r="AJ27" s="26" t="s">
        <v>430</v>
      </c>
      <c r="AK27" s="26" t="s">
        <v>430</v>
      </c>
      <c r="AL27" s="49" t="s">
        <v>50</v>
      </c>
    </row>
    <row r="28" spans="1:38" s="2" customFormat="1" ht="26.25" customHeight="1" thickBot="1" x14ac:dyDescent="0.3">
      <c r="A28" s="70" t="s">
        <v>79</v>
      </c>
      <c r="B28" s="70" t="s">
        <v>82</v>
      </c>
      <c r="C28" s="71" t="s">
        <v>83</v>
      </c>
      <c r="D28" s="72"/>
      <c r="E28" s="145">
        <v>5.0546123689349516</v>
      </c>
      <c r="F28" s="145">
        <v>2.5518029566938401</v>
      </c>
      <c r="G28" s="145">
        <v>0.91122358252742874</v>
      </c>
      <c r="H28" s="145">
        <v>4.1420027160080719E-3</v>
      </c>
      <c r="I28" s="145">
        <v>0.87001936445653494</v>
      </c>
      <c r="J28" s="145">
        <v>0.87001936445653494</v>
      </c>
      <c r="K28" s="145">
        <v>0.87001936445653494</v>
      </c>
      <c r="L28" s="145">
        <v>0.47543853489311294</v>
      </c>
      <c r="M28" s="145">
        <v>23.342641100109589</v>
      </c>
      <c r="N28" s="145">
        <v>31.000180081316611</v>
      </c>
      <c r="O28" s="145">
        <v>2.0310839770296399E-5</v>
      </c>
      <c r="P28" s="145">
        <v>1.4333527315024787E-3</v>
      </c>
      <c r="Q28" s="145">
        <v>3.4864909267401285E-5</v>
      </c>
      <c r="R28" s="145">
        <v>1.8582173952763383E-3</v>
      </c>
      <c r="S28" s="145">
        <v>1.2619467738197421E-3</v>
      </c>
      <c r="T28" s="145">
        <v>1.6759491317905833E-4</v>
      </c>
      <c r="U28" s="145">
        <v>2.9108138994209771E-5</v>
      </c>
      <c r="V28" s="145">
        <v>5.066761910762013E-3</v>
      </c>
      <c r="W28" s="145">
        <v>2.4631001403160657E-2</v>
      </c>
      <c r="X28" s="145">
        <v>3.021730906230668E-3</v>
      </c>
      <c r="Y28" s="145">
        <v>3.27186632900392E-3</v>
      </c>
      <c r="Z28" s="145">
        <v>1.7034331731566714E-3</v>
      </c>
      <c r="AA28" s="145">
        <v>3.1771637036068388E-3</v>
      </c>
      <c r="AB28" s="145">
        <v>1.11741941119981E-2</v>
      </c>
      <c r="AC28" s="145">
        <v>1.4010821232610951E-2</v>
      </c>
      <c r="AD28" s="145">
        <v>2.4631001403160654E-5</v>
      </c>
      <c r="AE28" s="60" t="s">
        <v>443</v>
      </c>
      <c r="AF28" s="26">
        <v>9959.1966157001589</v>
      </c>
      <c r="AG28" s="26" t="s">
        <v>430</v>
      </c>
      <c r="AH28" s="26" t="s">
        <v>430</v>
      </c>
      <c r="AI28" s="26" t="s">
        <v>430</v>
      </c>
      <c r="AJ28" s="26" t="s">
        <v>430</v>
      </c>
      <c r="AK28" s="26" t="s">
        <v>430</v>
      </c>
      <c r="AL28" s="49" t="s">
        <v>50</v>
      </c>
    </row>
    <row r="29" spans="1:38" s="2" customFormat="1" ht="26.25" customHeight="1" thickBot="1" x14ac:dyDescent="0.3">
      <c r="A29" s="70" t="s">
        <v>79</v>
      </c>
      <c r="B29" s="70" t="s">
        <v>84</v>
      </c>
      <c r="C29" s="71" t="s">
        <v>85</v>
      </c>
      <c r="D29" s="72"/>
      <c r="E29" s="145">
        <v>64.84378956897983</v>
      </c>
      <c r="F29" s="145">
        <v>9.3274452740306852</v>
      </c>
      <c r="G29" s="145">
        <v>4.2156714709147129</v>
      </c>
      <c r="H29" s="145">
        <v>9.077E-3</v>
      </c>
      <c r="I29" s="145">
        <v>5.0691707614320629</v>
      </c>
      <c r="J29" s="145">
        <v>5.0691707614320629</v>
      </c>
      <c r="K29" s="145">
        <v>5.0691707614320629</v>
      </c>
      <c r="L29" s="145">
        <v>2.6866605035589939</v>
      </c>
      <c r="M29" s="145">
        <v>18.16533241455862</v>
      </c>
      <c r="N29" s="145">
        <v>4.344434828731634E-4</v>
      </c>
      <c r="O29" s="145">
        <v>4.3444348287316338E-5</v>
      </c>
      <c r="P29" s="145">
        <v>4.6051009184555312E-3</v>
      </c>
      <c r="Q29" s="145">
        <v>8.6888696574632677E-5</v>
      </c>
      <c r="R29" s="145">
        <v>7.3855392088437773E-3</v>
      </c>
      <c r="S29" s="145">
        <v>4.9526557047540627E-3</v>
      </c>
      <c r="T29" s="145">
        <v>1.7377739314926535E-4</v>
      </c>
      <c r="U29" s="145">
        <v>8.6888696574632677E-5</v>
      </c>
      <c r="V29" s="145">
        <v>1.5639965383433881E-2</v>
      </c>
      <c r="W29" s="145">
        <v>0.19718999999999998</v>
      </c>
      <c r="X29" s="145">
        <v>4.4313235253062664E-3</v>
      </c>
      <c r="Y29" s="145">
        <v>2.6761718544986862E-2</v>
      </c>
      <c r="Z29" s="145">
        <v>2.9889711621673639E-2</v>
      </c>
      <c r="AA29" s="145">
        <v>6.864207029395982E-3</v>
      </c>
      <c r="AB29" s="145">
        <v>6.7946960721362748E-2</v>
      </c>
      <c r="AC29" s="145">
        <v>5.2133217944779597E-2</v>
      </c>
      <c r="AD29" s="145">
        <v>3.4117000000000006E-5</v>
      </c>
      <c r="AE29" s="60" t="s">
        <v>443</v>
      </c>
      <c r="AF29" s="26">
        <v>37014.584740793514</v>
      </c>
      <c r="AG29" s="26" t="s">
        <v>430</v>
      </c>
      <c r="AH29" s="26" t="s">
        <v>430</v>
      </c>
      <c r="AI29" s="26" t="s">
        <v>430</v>
      </c>
      <c r="AJ29" s="26" t="s">
        <v>430</v>
      </c>
      <c r="AK29" s="26" t="s">
        <v>430</v>
      </c>
      <c r="AL29" s="49" t="s">
        <v>50</v>
      </c>
    </row>
    <row r="30" spans="1:38" s="2" customFormat="1" ht="26.25" customHeight="1" thickBot="1" x14ac:dyDescent="0.3">
      <c r="A30" s="70" t="s">
        <v>79</v>
      </c>
      <c r="B30" s="70" t="s">
        <v>86</v>
      </c>
      <c r="C30" s="71" t="s">
        <v>87</v>
      </c>
      <c r="D30" s="72"/>
      <c r="E30" s="145">
        <v>5.6581289531858765E-2</v>
      </c>
      <c r="F30" s="145">
        <v>3.0951843095453642</v>
      </c>
      <c r="G30" s="145">
        <v>1.4128063627685638E-2</v>
      </c>
      <c r="H30" s="145">
        <v>6.7089721000000019E-4</v>
      </c>
      <c r="I30" s="145">
        <v>6.4515743088499999E-2</v>
      </c>
      <c r="J30" s="145">
        <v>6.4515743088499999E-2</v>
      </c>
      <c r="K30" s="145">
        <v>6.4515743088499999E-2</v>
      </c>
      <c r="L30" s="145">
        <v>7.0967317397350009E-3</v>
      </c>
      <c r="M30" s="145">
        <v>7.9448465351246176</v>
      </c>
      <c r="N30" s="145">
        <v>7.1000226049018043</v>
      </c>
      <c r="O30" s="145">
        <v>2.8256127255371281E-6</v>
      </c>
      <c r="P30" s="145">
        <v>1.2291415356086504E-4</v>
      </c>
      <c r="Q30" s="145">
        <v>4.2384190883056914E-6</v>
      </c>
      <c r="R30" s="145">
        <v>8.9006800854419532E-5</v>
      </c>
      <c r="S30" s="145">
        <v>6.3576286324585382E-5</v>
      </c>
      <c r="T30" s="145">
        <v>3.2494546343676975E-5</v>
      </c>
      <c r="U30" s="145">
        <v>2.8256127255371281E-6</v>
      </c>
      <c r="V30" s="145">
        <v>4.6622609971362606E-4</v>
      </c>
      <c r="W30" s="145">
        <v>1.4588440649999999E-2</v>
      </c>
      <c r="X30" s="145">
        <v>1.1867573447255935E-4</v>
      </c>
      <c r="Y30" s="145">
        <v>1.3280379810024499E-4</v>
      </c>
      <c r="Z30" s="145">
        <v>9.6070832668262337E-5</v>
      </c>
      <c r="AA30" s="145">
        <v>1.4410624900239351E-4</v>
      </c>
      <c r="AB30" s="145">
        <v>4.9165661424346017E-4</v>
      </c>
      <c r="AC30" s="145">
        <v>8.4768381766113835E-4</v>
      </c>
      <c r="AD30" s="145">
        <v>1.4588440650000001E-5</v>
      </c>
      <c r="AE30" s="60" t="s">
        <v>443</v>
      </c>
      <c r="AF30" s="26">
        <v>602.79738144792077</v>
      </c>
      <c r="AG30" s="26" t="s">
        <v>430</v>
      </c>
      <c r="AH30" s="26" t="s">
        <v>430</v>
      </c>
      <c r="AI30" s="26" t="s">
        <v>430</v>
      </c>
      <c r="AJ30" s="26" t="s">
        <v>430</v>
      </c>
      <c r="AK30" s="26" t="s">
        <v>430</v>
      </c>
      <c r="AL30" s="49" t="s">
        <v>50</v>
      </c>
    </row>
    <row r="31" spans="1:38" s="2" customFormat="1" ht="26.25" customHeight="1" thickBot="1" x14ac:dyDescent="0.3">
      <c r="A31" s="70" t="s">
        <v>79</v>
      </c>
      <c r="B31" s="70" t="s">
        <v>88</v>
      </c>
      <c r="C31" s="71" t="s">
        <v>89</v>
      </c>
      <c r="D31" s="72"/>
      <c r="E31" s="145" t="s">
        <v>430</v>
      </c>
      <c r="F31" s="145" t="s">
        <v>429</v>
      </c>
      <c r="G31" s="145" t="s">
        <v>430</v>
      </c>
      <c r="H31" s="145" t="s">
        <v>430</v>
      </c>
      <c r="I31" s="145" t="s">
        <v>430</v>
      </c>
      <c r="J31" s="145" t="s">
        <v>430</v>
      </c>
      <c r="K31" s="145" t="s">
        <v>430</v>
      </c>
      <c r="L31" s="145" t="s">
        <v>430</v>
      </c>
      <c r="M31" s="145" t="s">
        <v>430</v>
      </c>
      <c r="N31" s="145" t="s">
        <v>430</v>
      </c>
      <c r="O31" s="145" t="s">
        <v>430</v>
      </c>
      <c r="P31" s="145" t="s">
        <v>430</v>
      </c>
      <c r="Q31" s="145" t="s">
        <v>430</v>
      </c>
      <c r="R31" s="145" t="s">
        <v>430</v>
      </c>
      <c r="S31" s="145" t="s">
        <v>430</v>
      </c>
      <c r="T31" s="145" t="s">
        <v>430</v>
      </c>
      <c r="U31" s="145" t="s">
        <v>430</v>
      </c>
      <c r="V31" s="145" t="s">
        <v>430</v>
      </c>
      <c r="W31" s="145" t="s">
        <v>430</v>
      </c>
      <c r="X31" s="145" t="s">
        <v>430</v>
      </c>
      <c r="Y31" s="145" t="s">
        <v>430</v>
      </c>
      <c r="Z31" s="145" t="s">
        <v>430</v>
      </c>
      <c r="AA31" s="145" t="s">
        <v>430</v>
      </c>
      <c r="AB31" s="145" t="s">
        <v>430</v>
      </c>
      <c r="AC31" s="145" t="s">
        <v>430</v>
      </c>
      <c r="AD31" s="145" t="s">
        <v>430</v>
      </c>
      <c r="AE31" s="60"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1" t="s">
        <v>91</v>
      </c>
      <c r="D32" s="72"/>
      <c r="E32" s="145" t="s">
        <v>430</v>
      </c>
      <c r="F32" s="145" t="s">
        <v>430</v>
      </c>
      <c r="G32" s="145" t="s">
        <v>430</v>
      </c>
      <c r="H32" s="145" t="s">
        <v>430</v>
      </c>
      <c r="I32" s="145">
        <v>0.44372309405469723</v>
      </c>
      <c r="J32" s="145">
        <v>0.80366950886935862</v>
      </c>
      <c r="K32" s="145">
        <v>1.0851625056692891</v>
      </c>
      <c r="L32" s="145">
        <v>0.11507884364671192</v>
      </c>
      <c r="M32" s="145" t="s">
        <v>430</v>
      </c>
      <c r="N32" s="145" t="s">
        <v>429</v>
      </c>
      <c r="O32" s="145" t="s">
        <v>429</v>
      </c>
      <c r="P32" s="145" t="s">
        <v>430</v>
      </c>
      <c r="Q32" s="145" t="s">
        <v>429</v>
      </c>
      <c r="R32" s="145" t="s">
        <v>429</v>
      </c>
      <c r="S32" s="145" t="s">
        <v>429</v>
      </c>
      <c r="T32" s="145" t="s">
        <v>429</v>
      </c>
      <c r="U32" s="145" t="s">
        <v>429</v>
      </c>
      <c r="V32" s="145" t="s">
        <v>429</v>
      </c>
      <c r="W32" s="145" t="s">
        <v>430</v>
      </c>
      <c r="X32" s="145" t="s">
        <v>430</v>
      </c>
      <c r="Y32" s="145" t="s">
        <v>430</v>
      </c>
      <c r="Z32" s="145" t="s">
        <v>430</v>
      </c>
      <c r="AA32" s="145" t="s">
        <v>430</v>
      </c>
      <c r="AB32" s="145" t="s">
        <v>430</v>
      </c>
      <c r="AC32" s="145" t="s">
        <v>430</v>
      </c>
      <c r="AD32" s="145" t="s">
        <v>430</v>
      </c>
      <c r="AE32" s="60"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1" t="s">
        <v>93</v>
      </c>
      <c r="D33" s="72"/>
      <c r="E33" s="145" t="s">
        <v>430</v>
      </c>
      <c r="F33" s="145" t="s">
        <v>430</v>
      </c>
      <c r="G33" s="145" t="s">
        <v>430</v>
      </c>
      <c r="H33" s="145" t="s">
        <v>430</v>
      </c>
      <c r="I33" s="145">
        <v>0.32264174919582778</v>
      </c>
      <c r="J33" s="145">
        <v>3.7066086470917523</v>
      </c>
      <c r="K33" s="145">
        <v>7.4132172941835046</v>
      </c>
      <c r="L33" s="145">
        <v>6.1529703541723081E-2</v>
      </c>
      <c r="M33" s="145" t="s">
        <v>430</v>
      </c>
      <c r="N33" s="145" t="s">
        <v>430</v>
      </c>
      <c r="O33" s="145" t="s">
        <v>430</v>
      </c>
      <c r="P33" s="145" t="s">
        <v>430</v>
      </c>
      <c r="Q33" s="145" t="s">
        <v>430</v>
      </c>
      <c r="R33" s="145" t="s">
        <v>430</v>
      </c>
      <c r="S33" s="145" t="s">
        <v>430</v>
      </c>
      <c r="T33" s="145" t="s">
        <v>430</v>
      </c>
      <c r="U33" s="145" t="s">
        <v>430</v>
      </c>
      <c r="V33" s="145" t="s">
        <v>430</v>
      </c>
      <c r="W33" s="145" t="s">
        <v>430</v>
      </c>
      <c r="X33" s="145" t="s">
        <v>430</v>
      </c>
      <c r="Y33" s="145" t="s">
        <v>430</v>
      </c>
      <c r="Z33" s="145" t="s">
        <v>430</v>
      </c>
      <c r="AA33" s="145" t="s">
        <v>430</v>
      </c>
      <c r="AB33" s="145" t="s">
        <v>430</v>
      </c>
      <c r="AC33" s="145" t="s">
        <v>430</v>
      </c>
      <c r="AD33" s="145" t="s">
        <v>430</v>
      </c>
      <c r="AE33" s="60"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1" t="s">
        <v>95</v>
      </c>
      <c r="D34" s="72"/>
      <c r="E34" s="145">
        <v>4.3739999999999997</v>
      </c>
      <c r="F34" s="145">
        <v>0.248</v>
      </c>
      <c r="G34" s="145">
        <v>3.0000000000000001E-3</v>
      </c>
      <c r="H34" s="145">
        <v>4.799092E-4</v>
      </c>
      <c r="I34" s="145">
        <v>6.8000000000000005E-2</v>
      </c>
      <c r="J34" s="145">
        <v>7.8E-2</v>
      </c>
      <c r="K34" s="145">
        <v>0.08</v>
      </c>
      <c r="L34" s="145" t="s">
        <v>429</v>
      </c>
      <c r="M34" s="145">
        <v>0.443</v>
      </c>
      <c r="N34" s="145" t="s">
        <v>430</v>
      </c>
      <c r="O34" s="145" t="s">
        <v>429</v>
      </c>
      <c r="P34" s="145" t="s">
        <v>430</v>
      </c>
      <c r="Q34" s="145" t="s">
        <v>430</v>
      </c>
      <c r="R34" s="145" t="s">
        <v>429</v>
      </c>
      <c r="S34" s="145" t="s">
        <v>429</v>
      </c>
      <c r="T34" s="145" t="s">
        <v>429</v>
      </c>
      <c r="U34" s="145" t="s">
        <v>429</v>
      </c>
      <c r="V34" s="145" t="s">
        <v>429</v>
      </c>
      <c r="W34" s="145" t="s">
        <v>430</v>
      </c>
      <c r="X34" s="145" t="s">
        <v>429</v>
      </c>
      <c r="Y34" s="145" t="s">
        <v>429</v>
      </c>
      <c r="Z34" s="145" t="s">
        <v>430</v>
      </c>
      <c r="AA34" s="145" t="s">
        <v>430</v>
      </c>
      <c r="AB34" s="145" t="s">
        <v>429</v>
      </c>
      <c r="AC34" s="145" t="s">
        <v>430</v>
      </c>
      <c r="AD34" s="145" t="s">
        <v>430</v>
      </c>
      <c r="AE34" s="60"/>
      <c r="AF34" s="26" t="s">
        <v>430</v>
      </c>
      <c r="AG34" s="26" t="s">
        <v>430</v>
      </c>
      <c r="AH34" s="26" t="s">
        <v>430</v>
      </c>
      <c r="AI34" s="26" t="s">
        <v>430</v>
      </c>
      <c r="AJ34" s="26" t="s">
        <v>430</v>
      </c>
      <c r="AK34" s="26" t="s">
        <v>430</v>
      </c>
      <c r="AL34" s="49" t="s">
        <v>50</v>
      </c>
    </row>
    <row r="35" spans="1:38" s="7" customFormat="1" ht="26.25" customHeight="1" thickBot="1" x14ac:dyDescent="0.3">
      <c r="A35" s="70" t="s">
        <v>96</v>
      </c>
      <c r="B35" s="70" t="s">
        <v>97</v>
      </c>
      <c r="C35" s="71" t="s">
        <v>98</v>
      </c>
      <c r="D35" s="72"/>
      <c r="E35" s="145" t="s">
        <v>434</v>
      </c>
      <c r="F35" s="145" t="s">
        <v>434</v>
      </c>
      <c r="G35" s="145" t="s">
        <v>434</v>
      </c>
      <c r="H35" s="145" t="s">
        <v>434</v>
      </c>
      <c r="I35" s="145" t="s">
        <v>434</v>
      </c>
      <c r="J35" s="145" t="s">
        <v>434</v>
      </c>
      <c r="K35" s="145" t="s">
        <v>434</v>
      </c>
      <c r="L35" s="145" t="s">
        <v>434</v>
      </c>
      <c r="M35" s="145" t="s">
        <v>434</v>
      </c>
      <c r="N35" s="145" t="s">
        <v>434</v>
      </c>
      <c r="O35" s="145" t="s">
        <v>434</v>
      </c>
      <c r="P35" s="145" t="s">
        <v>434</v>
      </c>
      <c r="Q35" s="145" t="s">
        <v>434</v>
      </c>
      <c r="R35" s="145" t="s">
        <v>434</v>
      </c>
      <c r="S35" s="145" t="s">
        <v>434</v>
      </c>
      <c r="T35" s="145" t="s">
        <v>434</v>
      </c>
      <c r="U35" s="145" t="s">
        <v>434</v>
      </c>
      <c r="V35" s="145" t="s">
        <v>434</v>
      </c>
      <c r="W35" s="145" t="s">
        <v>434</v>
      </c>
      <c r="X35" s="145" t="s">
        <v>434</v>
      </c>
      <c r="Y35" s="145" t="s">
        <v>434</v>
      </c>
      <c r="Z35" s="145" t="s">
        <v>434</v>
      </c>
      <c r="AA35" s="145" t="s">
        <v>434</v>
      </c>
      <c r="AB35" s="145" t="s">
        <v>434</v>
      </c>
      <c r="AC35" s="145" t="s">
        <v>434</v>
      </c>
      <c r="AD35" s="145" t="s">
        <v>434</v>
      </c>
      <c r="AE35" s="60"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1" t="s">
        <v>100</v>
      </c>
      <c r="D36" s="72"/>
      <c r="E36" s="145">
        <v>11.733034901864421</v>
      </c>
      <c r="F36" s="145">
        <v>7.1366643970795858</v>
      </c>
      <c r="G36" s="145">
        <v>1.8049279241278093</v>
      </c>
      <c r="H36" s="145">
        <v>1.2677261816770819E-3</v>
      </c>
      <c r="I36" s="145">
        <v>0.55366732623610659</v>
      </c>
      <c r="J36" s="145">
        <v>0.57334490772785462</v>
      </c>
      <c r="K36" s="145">
        <v>0.57334490772785462</v>
      </c>
      <c r="L36" s="145" t="s">
        <v>429</v>
      </c>
      <c r="M36" s="145">
        <v>16.52591910621112</v>
      </c>
      <c r="N36" s="145" t="s">
        <v>429</v>
      </c>
      <c r="O36" s="145" t="s">
        <v>429</v>
      </c>
      <c r="P36" s="145" t="s">
        <v>429</v>
      </c>
      <c r="Q36" s="145" t="s">
        <v>429</v>
      </c>
      <c r="R36" s="145" t="s">
        <v>429</v>
      </c>
      <c r="S36" s="145" t="s">
        <v>429</v>
      </c>
      <c r="T36" s="145" t="s">
        <v>429</v>
      </c>
      <c r="U36" s="145" t="s">
        <v>429</v>
      </c>
      <c r="V36" s="145" t="s">
        <v>429</v>
      </c>
      <c r="W36" s="145" t="s">
        <v>429</v>
      </c>
      <c r="X36" s="145" t="s">
        <v>430</v>
      </c>
      <c r="Y36" s="145" t="s">
        <v>430</v>
      </c>
      <c r="Z36" s="145" t="s">
        <v>430</v>
      </c>
      <c r="AA36" s="145" t="s">
        <v>430</v>
      </c>
      <c r="AB36" s="145" t="s">
        <v>430</v>
      </c>
      <c r="AC36" s="145" t="s">
        <v>429</v>
      </c>
      <c r="AD36" s="145" t="s">
        <v>429</v>
      </c>
      <c r="AE36" s="60" t="s">
        <v>443</v>
      </c>
      <c r="AF36" s="26" t="s">
        <v>430</v>
      </c>
      <c r="AG36" s="26" t="s">
        <v>430</v>
      </c>
      <c r="AH36" s="26" t="s">
        <v>430</v>
      </c>
      <c r="AI36" s="26" t="s">
        <v>430</v>
      </c>
      <c r="AJ36" s="26" t="s">
        <v>430</v>
      </c>
      <c r="AK36" s="26" t="s">
        <v>430</v>
      </c>
      <c r="AL36" s="49" t="s">
        <v>50</v>
      </c>
    </row>
    <row r="37" spans="1:38" s="2" customFormat="1" ht="26.25" customHeight="1" thickBot="1" x14ac:dyDescent="0.3">
      <c r="A37" s="70" t="s">
        <v>71</v>
      </c>
      <c r="B37" s="70" t="s">
        <v>101</v>
      </c>
      <c r="C37" s="71" t="s">
        <v>435</v>
      </c>
      <c r="D37" s="72"/>
      <c r="E37" s="145" t="s">
        <v>431</v>
      </c>
      <c r="F37" s="145" t="s">
        <v>429</v>
      </c>
      <c r="G37" s="145" t="s">
        <v>431</v>
      </c>
      <c r="H37" s="145" t="s">
        <v>430</v>
      </c>
      <c r="I37" s="145" t="s">
        <v>430</v>
      </c>
      <c r="J37" s="145" t="s">
        <v>430</v>
      </c>
      <c r="K37" s="145" t="s">
        <v>430</v>
      </c>
      <c r="L37" s="145" t="s">
        <v>430</v>
      </c>
      <c r="M37" s="145" t="s">
        <v>429</v>
      </c>
      <c r="N37" s="145" t="s">
        <v>430</v>
      </c>
      <c r="O37" s="145" t="s">
        <v>430</v>
      </c>
      <c r="P37" s="145" t="s">
        <v>430</v>
      </c>
      <c r="Q37" s="145" t="s">
        <v>430</v>
      </c>
      <c r="R37" s="145" t="s">
        <v>430</v>
      </c>
      <c r="S37" s="145" t="s">
        <v>430</v>
      </c>
      <c r="T37" s="145" t="s">
        <v>430</v>
      </c>
      <c r="U37" s="145" t="s">
        <v>430</v>
      </c>
      <c r="V37" s="145" t="s">
        <v>430</v>
      </c>
      <c r="W37" s="145" t="s">
        <v>429</v>
      </c>
      <c r="X37" s="145" t="s">
        <v>430</v>
      </c>
      <c r="Y37" s="145" t="s">
        <v>430</v>
      </c>
      <c r="Z37" s="145" t="s">
        <v>430</v>
      </c>
      <c r="AA37" s="145" t="s">
        <v>430</v>
      </c>
      <c r="AB37" s="145" t="s">
        <v>430</v>
      </c>
      <c r="AC37" s="145" t="s">
        <v>430</v>
      </c>
      <c r="AD37" s="145" t="s">
        <v>430</v>
      </c>
      <c r="AE37" s="60" t="s">
        <v>443</v>
      </c>
      <c r="AF37" s="26" t="s">
        <v>430</v>
      </c>
      <c r="AG37" s="26" t="s">
        <v>430</v>
      </c>
      <c r="AH37" s="26" t="s">
        <v>430</v>
      </c>
      <c r="AI37" s="26" t="s">
        <v>430</v>
      </c>
      <c r="AJ37" s="26" t="s">
        <v>430</v>
      </c>
      <c r="AK37" s="26" t="s">
        <v>430</v>
      </c>
      <c r="AL37" s="49" t="s">
        <v>50</v>
      </c>
    </row>
    <row r="38" spans="1:38" s="2" customFormat="1" ht="26.25" customHeight="1" thickBot="1" x14ac:dyDescent="0.3">
      <c r="A38" s="70" t="s">
        <v>71</v>
      </c>
      <c r="B38" s="70" t="s">
        <v>102</v>
      </c>
      <c r="C38" s="71" t="s">
        <v>103</v>
      </c>
      <c r="D38" s="77"/>
      <c r="E38" s="145" t="s">
        <v>434</v>
      </c>
      <c r="F38" s="145" t="s">
        <v>434</v>
      </c>
      <c r="G38" s="145" t="s">
        <v>434</v>
      </c>
      <c r="H38" s="145" t="s">
        <v>434</v>
      </c>
      <c r="I38" s="145" t="s">
        <v>434</v>
      </c>
      <c r="J38" s="145" t="s">
        <v>434</v>
      </c>
      <c r="K38" s="145" t="s">
        <v>434</v>
      </c>
      <c r="L38" s="145" t="s">
        <v>434</v>
      </c>
      <c r="M38" s="145" t="s">
        <v>434</v>
      </c>
      <c r="N38" s="145" t="s">
        <v>434</v>
      </c>
      <c r="O38" s="145" t="s">
        <v>434</v>
      </c>
      <c r="P38" s="145" t="s">
        <v>434</v>
      </c>
      <c r="Q38" s="145" t="s">
        <v>434</v>
      </c>
      <c r="R38" s="145" t="s">
        <v>434</v>
      </c>
      <c r="S38" s="145" t="s">
        <v>434</v>
      </c>
      <c r="T38" s="145" t="s">
        <v>434</v>
      </c>
      <c r="U38" s="145" t="s">
        <v>434</v>
      </c>
      <c r="V38" s="145" t="s">
        <v>434</v>
      </c>
      <c r="W38" s="145" t="s">
        <v>434</v>
      </c>
      <c r="X38" s="145" t="s">
        <v>434</v>
      </c>
      <c r="Y38" s="145" t="s">
        <v>434</v>
      </c>
      <c r="Z38" s="145" t="s">
        <v>434</v>
      </c>
      <c r="AA38" s="145" t="s">
        <v>434</v>
      </c>
      <c r="AB38" s="145" t="s">
        <v>434</v>
      </c>
      <c r="AC38" s="145" t="s">
        <v>434</v>
      </c>
      <c r="AD38" s="145" t="s">
        <v>434</v>
      </c>
      <c r="AE38" s="60"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1" t="s">
        <v>436</v>
      </c>
      <c r="D39" s="72"/>
      <c r="E39" s="145" t="s">
        <v>431</v>
      </c>
      <c r="F39" s="145" t="s">
        <v>429</v>
      </c>
      <c r="G39" s="145" t="s">
        <v>431</v>
      </c>
      <c r="H39" s="145" t="s">
        <v>429</v>
      </c>
      <c r="I39" s="145" t="s">
        <v>429</v>
      </c>
      <c r="J39" s="145" t="s">
        <v>429</v>
      </c>
      <c r="K39" s="145" t="s">
        <v>429</v>
      </c>
      <c r="L39" s="145" t="s">
        <v>429</v>
      </c>
      <c r="M39" s="145" t="s">
        <v>429</v>
      </c>
      <c r="N39" s="145" t="s">
        <v>429</v>
      </c>
      <c r="O39" s="145" t="s">
        <v>429</v>
      </c>
      <c r="P39" s="145" t="s">
        <v>429</v>
      </c>
      <c r="Q39" s="145" t="s">
        <v>429</v>
      </c>
      <c r="R39" s="145" t="s">
        <v>429</v>
      </c>
      <c r="S39" s="145" t="s">
        <v>429</v>
      </c>
      <c r="T39" s="145" t="s">
        <v>429</v>
      </c>
      <c r="U39" s="145" t="s">
        <v>429</v>
      </c>
      <c r="V39" s="145" t="s">
        <v>429</v>
      </c>
      <c r="W39" s="145" t="s">
        <v>429</v>
      </c>
      <c r="X39" s="145" t="s">
        <v>429</v>
      </c>
      <c r="Y39" s="145" t="s">
        <v>429</v>
      </c>
      <c r="Z39" s="145" t="s">
        <v>429</v>
      </c>
      <c r="AA39" s="145" t="s">
        <v>429</v>
      </c>
      <c r="AB39" s="145" t="s">
        <v>429</v>
      </c>
      <c r="AC39" s="145" t="s">
        <v>429</v>
      </c>
      <c r="AD39" s="145" t="s">
        <v>429</v>
      </c>
      <c r="AE39" s="60" t="s">
        <v>443</v>
      </c>
      <c r="AF39" s="26" t="s">
        <v>430</v>
      </c>
      <c r="AG39" s="26" t="s">
        <v>430</v>
      </c>
      <c r="AH39" s="26" t="s">
        <v>430</v>
      </c>
      <c r="AI39" s="26" t="s">
        <v>430</v>
      </c>
      <c r="AJ39" s="26" t="s">
        <v>430</v>
      </c>
      <c r="AK39" s="26" t="s">
        <v>430</v>
      </c>
      <c r="AL39" s="49" t="s">
        <v>50</v>
      </c>
    </row>
    <row r="40" spans="1:38" s="2" customFormat="1" ht="26.25" customHeight="1" thickBot="1" x14ac:dyDescent="0.3">
      <c r="A40" s="70" t="s">
        <v>71</v>
      </c>
      <c r="B40" s="70" t="s">
        <v>106</v>
      </c>
      <c r="C40" s="71" t="s">
        <v>437</v>
      </c>
      <c r="D40" s="72"/>
      <c r="E40" s="145">
        <v>4.2399288885666104</v>
      </c>
      <c r="F40" s="145">
        <v>3.4465792881326824</v>
      </c>
      <c r="G40" s="145">
        <v>0.37235680510993613</v>
      </c>
      <c r="H40" s="145">
        <v>8.247025206994501E-4</v>
      </c>
      <c r="I40" s="145">
        <v>0.57603417867057671</v>
      </c>
      <c r="J40" s="145">
        <v>0.57603417867057671</v>
      </c>
      <c r="K40" s="145">
        <v>0.57603417867057671</v>
      </c>
      <c r="L40" s="145">
        <v>0.19792454014817046</v>
      </c>
      <c r="M40" s="145">
        <v>6.3568908762053775</v>
      </c>
      <c r="N40" s="145" t="s">
        <v>430</v>
      </c>
      <c r="O40" s="145">
        <v>1.0882712566563349E-3</v>
      </c>
      <c r="P40" s="145" t="s">
        <v>430</v>
      </c>
      <c r="Q40" s="145" t="s">
        <v>430</v>
      </c>
      <c r="R40" s="145">
        <v>5.4413562832816738E-3</v>
      </c>
      <c r="S40" s="145">
        <v>0.18500611363157687</v>
      </c>
      <c r="T40" s="145">
        <v>7.6178987965943449E-3</v>
      </c>
      <c r="U40" s="145">
        <v>1.0882712566563349E-3</v>
      </c>
      <c r="V40" s="145">
        <v>0.10882712566563346</v>
      </c>
      <c r="W40" s="145" t="s">
        <v>430</v>
      </c>
      <c r="X40" s="145">
        <v>3.3566427392202392E-3</v>
      </c>
      <c r="Y40" s="145">
        <v>5.3495273140304368E-3</v>
      </c>
      <c r="Z40" s="145" t="s">
        <v>430</v>
      </c>
      <c r="AA40" s="145" t="s">
        <v>430</v>
      </c>
      <c r="AB40" s="145">
        <v>8.7061700532506756E-3</v>
      </c>
      <c r="AC40" s="145" t="s">
        <v>430</v>
      </c>
      <c r="AD40" s="145" t="s">
        <v>430</v>
      </c>
      <c r="AE40" s="60" t="s">
        <v>443</v>
      </c>
      <c r="AF40" s="26">
        <v>4653.3462937701352</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1" t="s">
        <v>438</v>
      </c>
      <c r="D41" s="72"/>
      <c r="E41" s="145" t="s">
        <v>431</v>
      </c>
      <c r="F41" s="145" t="s">
        <v>429</v>
      </c>
      <c r="G41" s="145" t="s">
        <v>431</v>
      </c>
      <c r="H41" s="145" t="s">
        <v>429</v>
      </c>
      <c r="I41" s="145" t="s">
        <v>429</v>
      </c>
      <c r="J41" s="145" t="s">
        <v>429</v>
      </c>
      <c r="K41" s="145" t="s">
        <v>429</v>
      </c>
      <c r="L41" s="145" t="s">
        <v>429</v>
      </c>
      <c r="M41" s="145" t="s">
        <v>429</v>
      </c>
      <c r="N41" s="145" t="s">
        <v>429</v>
      </c>
      <c r="O41" s="145" t="s">
        <v>429</v>
      </c>
      <c r="P41" s="145" t="s">
        <v>429</v>
      </c>
      <c r="Q41" s="145" t="s">
        <v>429</v>
      </c>
      <c r="R41" s="145" t="s">
        <v>429</v>
      </c>
      <c r="S41" s="145" t="s">
        <v>429</v>
      </c>
      <c r="T41" s="145" t="s">
        <v>429</v>
      </c>
      <c r="U41" s="145" t="s">
        <v>429</v>
      </c>
      <c r="V41" s="145" t="s">
        <v>429</v>
      </c>
      <c r="W41" s="145" t="s">
        <v>429</v>
      </c>
      <c r="X41" s="145" t="s">
        <v>429</v>
      </c>
      <c r="Y41" s="145" t="s">
        <v>429</v>
      </c>
      <c r="Z41" s="145" t="s">
        <v>429</v>
      </c>
      <c r="AA41" s="145" t="s">
        <v>429</v>
      </c>
      <c r="AB41" s="145" t="s">
        <v>429</v>
      </c>
      <c r="AC41" s="145" t="s">
        <v>429</v>
      </c>
      <c r="AD41" s="145" t="s">
        <v>429</v>
      </c>
      <c r="AE41" s="60" t="s">
        <v>443</v>
      </c>
      <c r="AF41" s="26" t="s">
        <v>430</v>
      </c>
      <c r="AG41" s="26" t="s">
        <v>430</v>
      </c>
      <c r="AH41" s="26" t="s">
        <v>430</v>
      </c>
      <c r="AI41" s="26" t="s">
        <v>430</v>
      </c>
      <c r="AJ41" s="26" t="s">
        <v>430</v>
      </c>
      <c r="AK41" s="26" t="s">
        <v>430</v>
      </c>
      <c r="AL41" s="49" t="s">
        <v>50</v>
      </c>
    </row>
    <row r="42" spans="1:38" s="2" customFormat="1" ht="26.25" customHeight="1" thickBot="1" x14ac:dyDescent="0.3">
      <c r="A42" s="70" t="s">
        <v>71</v>
      </c>
      <c r="B42" s="70" t="s">
        <v>108</v>
      </c>
      <c r="C42" s="71" t="s">
        <v>109</v>
      </c>
      <c r="D42" s="72"/>
      <c r="E42" s="145">
        <v>0.28117686681482079</v>
      </c>
      <c r="F42" s="145">
        <v>4.3901019159301429</v>
      </c>
      <c r="G42" s="145">
        <v>2.6567273558222124E-2</v>
      </c>
      <c r="H42" s="145">
        <v>1.2722803767284052E-4</v>
      </c>
      <c r="I42" s="145">
        <v>0.15814361856551812</v>
      </c>
      <c r="J42" s="145">
        <v>0.15814361856551809</v>
      </c>
      <c r="K42" s="145">
        <v>0.15814361856551812</v>
      </c>
      <c r="L42" s="145">
        <v>1.8822173665484731E-2</v>
      </c>
      <c r="M42" s="145">
        <v>24.782568167665662</v>
      </c>
      <c r="N42" s="145" t="s">
        <v>430</v>
      </c>
      <c r="O42" s="145">
        <v>3.0278745229079764E-4</v>
      </c>
      <c r="P42" s="145" t="s">
        <v>430</v>
      </c>
      <c r="Q42" s="145" t="s">
        <v>430</v>
      </c>
      <c r="R42" s="145">
        <v>1.5139372614539882E-3</v>
      </c>
      <c r="S42" s="145">
        <v>5.1473866889435588E-2</v>
      </c>
      <c r="T42" s="145">
        <v>2.1195121660355833E-3</v>
      </c>
      <c r="U42" s="145">
        <v>3.0278745229079764E-4</v>
      </c>
      <c r="V42" s="145">
        <v>3.0278745229079758E-2</v>
      </c>
      <c r="W42" s="145" t="s">
        <v>430</v>
      </c>
      <c r="X42" s="145">
        <v>1.1673444289614016E-3</v>
      </c>
      <c r="Y42" s="145">
        <v>1.2549551893649789E-3</v>
      </c>
      <c r="Z42" s="145" t="s">
        <v>430</v>
      </c>
      <c r="AA42" s="145" t="s">
        <v>430</v>
      </c>
      <c r="AB42" s="145">
        <v>2.4222996183263803E-3</v>
      </c>
      <c r="AC42" s="145" t="s">
        <v>430</v>
      </c>
      <c r="AD42" s="145" t="s">
        <v>430</v>
      </c>
      <c r="AE42" s="60" t="s">
        <v>443</v>
      </c>
      <c r="AF42" s="26">
        <v>1311.0311663279363</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1" t="s">
        <v>111</v>
      </c>
      <c r="D43" s="72"/>
      <c r="E43" s="145" t="s">
        <v>431</v>
      </c>
      <c r="F43" s="145" t="s">
        <v>429</v>
      </c>
      <c r="G43" s="145" t="s">
        <v>431</v>
      </c>
      <c r="H43" s="145" t="s">
        <v>429</v>
      </c>
      <c r="I43" s="145" t="s">
        <v>429</v>
      </c>
      <c r="J43" s="145" t="s">
        <v>429</v>
      </c>
      <c r="K43" s="145" t="s">
        <v>429</v>
      </c>
      <c r="L43" s="145" t="s">
        <v>429</v>
      </c>
      <c r="M43" s="145" t="s">
        <v>429</v>
      </c>
      <c r="N43" s="145" t="s">
        <v>429</v>
      </c>
      <c r="O43" s="145" t="s">
        <v>429</v>
      </c>
      <c r="P43" s="145" t="s">
        <v>429</v>
      </c>
      <c r="Q43" s="145" t="s">
        <v>429</v>
      </c>
      <c r="R43" s="145" t="s">
        <v>429</v>
      </c>
      <c r="S43" s="145" t="s">
        <v>429</v>
      </c>
      <c r="T43" s="145" t="s">
        <v>429</v>
      </c>
      <c r="U43" s="145" t="s">
        <v>429</v>
      </c>
      <c r="V43" s="145" t="s">
        <v>429</v>
      </c>
      <c r="W43" s="145" t="s">
        <v>429</v>
      </c>
      <c r="X43" s="145" t="s">
        <v>429</v>
      </c>
      <c r="Y43" s="145" t="s">
        <v>429</v>
      </c>
      <c r="Z43" s="145" t="s">
        <v>429</v>
      </c>
      <c r="AA43" s="145" t="s">
        <v>429</v>
      </c>
      <c r="AB43" s="145" t="s">
        <v>429</v>
      </c>
      <c r="AC43" s="145" t="s">
        <v>429</v>
      </c>
      <c r="AD43" s="145" t="s">
        <v>429</v>
      </c>
      <c r="AE43" s="60" t="s">
        <v>443</v>
      </c>
      <c r="AF43" s="26" t="s">
        <v>430</v>
      </c>
      <c r="AG43" s="26" t="s">
        <v>430</v>
      </c>
      <c r="AH43" s="26" t="s">
        <v>430</v>
      </c>
      <c r="AI43" s="26" t="s">
        <v>430</v>
      </c>
      <c r="AJ43" s="26" t="s">
        <v>430</v>
      </c>
      <c r="AK43" s="26" t="s">
        <v>430</v>
      </c>
      <c r="AL43" s="49" t="s">
        <v>50</v>
      </c>
    </row>
    <row r="44" spans="1:38" s="2" customFormat="1" ht="26.25" customHeight="1" thickBot="1" x14ac:dyDescent="0.3">
      <c r="A44" s="70" t="s">
        <v>71</v>
      </c>
      <c r="B44" s="70" t="s">
        <v>112</v>
      </c>
      <c r="C44" s="71" t="s">
        <v>113</v>
      </c>
      <c r="D44" s="72"/>
      <c r="E44" s="145">
        <v>9.9002299810665289</v>
      </c>
      <c r="F44" s="145">
        <v>7.7808729962271759</v>
      </c>
      <c r="G44" s="145">
        <v>0.85510586137401479</v>
      </c>
      <c r="H44" s="145">
        <v>1.8839746072911441E-3</v>
      </c>
      <c r="I44" s="145">
        <v>1.529620141282058</v>
      </c>
      <c r="J44" s="145">
        <v>1.5296201412820578</v>
      </c>
      <c r="K44" s="145">
        <v>1.529620141282058</v>
      </c>
      <c r="L44" s="145">
        <v>0.790323001798377</v>
      </c>
      <c r="M44" s="145">
        <v>22.247389412515052</v>
      </c>
      <c r="N44" s="145" t="s">
        <v>430</v>
      </c>
      <c r="O44" s="145">
        <v>2.4558404361092541E-3</v>
      </c>
      <c r="P44" s="145" t="s">
        <v>430</v>
      </c>
      <c r="Q44" s="145" t="s">
        <v>430</v>
      </c>
      <c r="R44" s="145">
        <v>1.227920218054627E-2</v>
      </c>
      <c r="S44" s="145">
        <v>0.41749287413857322</v>
      </c>
      <c r="T44" s="145">
        <v>1.7190883052764779E-2</v>
      </c>
      <c r="U44" s="145">
        <v>2.4558404361092541E-3</v>
      </c>
      <c r="V44" s="145">
        <v>0.24558404361092542</v>
      </c>
      <c r="W44" s="145" t="s">
        <v>430</v>
      </c>
      <c r="X44" s="145">
        <v>7.5298094901047581E-3</v>
      </c>
      <c r="Y44" s="145">
        <v>1.211691399876927E-2</v>
      </c>
      <c r="Z44" s="145" t="s">
        <v>430</v>
      </c>
      <c r="AA44" s="145" t="s">
        <v>430</v>
      </c>
      <c r="AB44" s="145">
        <v>1.9646723488874026E-2</v>
      </c>
      <c r="AC44" s="145" t="s">
        <v>430</v>
      </c>
      <c r="AD44" s="145" t="s">
        <v>430</v>
      </c>
      <c r="AE44" s="60" t="s">
        <v>443</v>
      </c>
      <c r="AF44" s="26">
        <v>10497.798834910904</v>
      </c>
      <c r="AG44" s="26" t="s">
        <v>430</v>
      </c>
      <c r="AH44" s="26" t="s">
        <v>430</v>
      </c>
      <c r="AI44" s="26" t="s">
        <v>430</v>
      </c>
      <c r="AJ44" s="26" t="s">
        <v>430</v>
      </c>
      <c r="AK44" s="26" t="s">
        <v>430</v>
      </c>
      <c r="AL44" s="49" t="s">
        <v>50</v>
      </c>
    </row>
    <row r="45" spans="1:38" s="2" customFormat="1" ht="26.25" customHeight="1" thickBot="1" x14ac:dyDescent="0.3">
      <c r="A45" s="70" t="s">
        <v>71</v>
      </c>
      <c r="B45" s="70" t="s">
        <v>114</v>
      </c>
      <c r="C45" s="71" t="s">
        <v>115</v>
      </c>
      <c r="D45" s="72"/>
      <c r="E45" s="145" t="s">
        <v>431</v>
      </c>
      <c r="F45" s="145" t="s">
        <v>429</v>
      </c>
      <c r="G45" s="145" t="s">
        <v>431</v>
      </c>
      <c r="H45" s="145">
        <v>2.6141554944484501E-4</v>
      </c>
      <c r="I45" s="145" t="s">
        <v>429</v>
      </c>
      <c r="J45" s="145" t="s">
        <v>429</v>
      </c>
      <c r="K45" s="145" t="s">
        <v>429</v>
      </c>
      <c r="L45" s="145" t="s">
        <v>429</v>
      </c>
      <c r="M45" s="145" t="s">
        <v>431</v>
      </c>
      <c r="N45" s="145" t="s">
        <v>430</v>
      </c>
      <c r="O45" s="145" t="s">
        <v>430</v>
      </c>
      <c r="P45" s="145" t="s">
        <v>430</v>
      </c>
      <c r="Q45" s="145" t="s">
        <v>429</v>
      </c>
      <c r="R45" s="145" t="s">
        <v>430</v>
      </c>
      <c r="S45" s="145" t="s">
        <v>430</v>
      </c>
      <c r="T45" s="145" t="s">
        <v>430</v>
      </c>
      <c r="U45" s="145" t="s">
        <v>429</v>
      </c>
      <c r="V45" s="145" t="s">
        <v>430</v>
      </c>
      <c r="W45" s="145" t="s">
        <v>429</v>
      </c>
      <c r="X45" s="145" t="s">
        <v>430</v>
      </c>
      <c r="Y45" s="145" t="s">
        <v>430</v>
      </c>
      <c r="Z45" s="145" t="s">
        <v>430</v>
      </c>
      <c r="AA45" s="145" t="s">
        <v>430</v>
      </c>
      <c r="AB45" s="145" t="s">
        <v>430</v>
      </c>
      <c r="AC45" s="145" t="s">
        <v>430</v>
      </c>
      <c r="AD45" s="145" t="s">
        <v>429</v>
      </c>
      <c r="AE45" s="60"/>
      <c r="AF45" s="26" t="s">
        <v>430</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1" t="s">
        <v>117</v>
      </c>
      <c r="D46" s="72"/>
      <c r="E46" s="145" t="s">
        <v>431</v>
      </c>
      <c r="F46" s="145" t="s">
        <v>429</v>
      </c>
      <c r="G46" s="145" t="s">
        <v>431</v>
      </c>
      <c r="H46" s="145">
        <v>6.7603278668172207E-5</v>
      </c>
      <c r="I46" s="145" t="s">
        <v>429</v>
      </c>
      <c r="J46" s="145" t="s">
        <v>429</v>
      </c>
      <c r="K46" s="145" t="s">
        <v>429</v>
      </c>
      <c r="L46" s="145" t="s">
        <v>429</v>
      </c>
      <c r="M46" s="145" t="s">
        <v>429</v>
      </c>
      <c r="N46" s="145" t="s">
        <v>429</v>
      </c>
      <c r="O46" s="145" t="s">
        <v>429</v>
      </c>
      <c r="P46" s="145" t="s">
        <v>429</v>
      </c>
      <c r="Q46" s="145" t="s">
        <v>429</v>
      </c>
      <c r="R46" s="145" t="s">
        <v>429</v>
      </c>
      <c r="S46" s="145" t="s">
        <v>429</v>
      </c>
      <c r="T46" s="145" t="s">
        <v>429</v>
      </c>
      <c r="U46" s="145" t="s">
        <v>429</v>
      </c>
      <c r="V46" s="145" t="s">
        <v>429</v>
      </c>
      <c r="W46" s="145" t="s">
        <v>429</v>
      </c>
      <c r="X46" s="145" t="s">
        <v>429</v>
      </c>
      <c r="Y46" s="145" t="s">
        <v>429</v>
      </c>
      <c r="Z46" s="145" t="s">
        <v>429</v>
      </c>
      <c r="AA46" s="145" t="s">
        <v>429</v>
      </c>
      <c r="AB46" s="145" t="s">
        <v>429</v>
      </c>
      <c r="AC46" s="145" t="s">
        <v>429</v>
      </c>
      <c r="AD46" s="145" t="s">
        <v>430</v>
      </c>
      <c r="AE46" s="60"/>
      <c r="AF46" s="26" t="s">
        <v>430</v>
      </c>
      <c r="AG46" s="26" t="s">
        <v>430</v>
      </c>
      <c r="AH46" s="26" t="s">
        <v>430</v>
      </c>
      <c r="AI46" s="26" t="s">
        <v>430</v>
      </c>
      <c r="AJ46" s="26" t="s">
        <v>430</v>
      </c>
      <c r="AK46" s="26" t="s">
        <v>430</v>
      </c>
      <c r="AL46" s="49" t="s">
        <v>50</v>
      </c>
    </row>
    <row r="47" spans="1:38" s="2" customFormat="1" ht="26.25" customHeight="1" thickBot="1" x14ac:dyDescent="0.3">
      <c r="A47" s="70" t="s">
        <v>71</v>
      </c>
      <c r="B47" s="70" t="s">
        <v>118</v>
      </c>
      <c r="C47" s="71" t="s">
        <v>119</v>
      </c>
      <c r="D47" s="72"/>
      <c r="E47" s="145" t="s">
        <v>431</v>
      </c>
      <c r="F47" s="145" t="s">
        <v>429</v>
      </c>
      <c r="G47" s="145" t="s">
        <v>431</v>
      </c>
      <c r="H47" s="145" t="s">
        <v>430</v>
      </c>
      <c r="I47" s="145" t="s">
        <v>429</v>
      </c>
      <c r="J47" s="145" t="s">
        <v>429</v>
      </c>
      <c r="K47" s="145" t="s">
        <v>429</v>
      </c>
      <c r="L47" s="145" t="s">
        <v>429</v>
      </c>
      <c r="M47" s="145" t="s">
        <v>429</v>
      </c>
      <c r="N47" s="145" t="s">
        <v>430</v>
      </c>
      <c r="O47" s="145" t="s">
        <v>430</v>
      </c>
      <c r="P47" s="145" t="s">
        <v>430</v>
      </c>
      <c r="Q47" s="145" t="s">
        <v>430</v>
      </c>
      <c r="R47" s="145" t="s">
        <v>430</v>
      </c>
      <c r="S47" s="145" t="s">
        <v>430</v>
      </c>
      <c r="T47" s="145" t="s">
        <v>430</v>
      </c>
      <c r="U47" s="145" t="s">
        <v>430</v>
      </c>
      <c r="V47" s="145" t="s">
        <v>430</v>
      </c>
      <c r="W47" s="145" t="s">
        <v>430</v>
      </c>
      <c r="X47" s="145" t="s">
        <v>430</v>
      </c>
      <c r="Y47" s="145" t="s">
        <v>430</v>
      </c>
      <c r="Z47" s="145" t="s">
        <v>430</v>
      </c>
      <c r="AA47" s="145" t="s">
        <v>430</v>
      </c>
      <c r="AB47" s="145" t="s">
        <v>430</v>
      </c>
      <c r="AC47" s="145" t="s">
        <v>430</v>
      </c>
      <c r="AD47" s="145" t="s">
        <v>430</v>
      </c>
      <c r="AE47" s="60"/>
      <c r="AF47" s="26" t="s">
        <v>430</v>
      </c>
      <c r="AG47" s="26" t="s">
        <v>430</v>
      </c>
      <c r="AH47" s="26" t="s">
        <v>430</v>
      </c>
      <c r="AI47" s="26" t="s">
        <v>430</v>
      </c>
      <c r="AJ47" s="26" t="s">
        <v>430</v>
      </c>
      <c r="AK47" s="26" t="s">
        <v>430</v>
      </c>
      <c r="AL47" s="49" t="s">
        <v>50</v>
      </c>
    </row>
    <row r="48" spans="1:38" s="2" customFormat="1" ht="26.25" customHeight="1" thickBot="1" x14ac:dyDescent="0.3">
      <c r="A48" s="70" t="s">
        <v>120</v>
      </c>
      <c r="B48" s="70" t="s">
        <v>121</v>
      </c>
      <c r="C48" s="71" t="s">
        <v>122</v>
      </c>
      <c r="D48" s="72"/>
      <c r="E48" s="145" t="s">
        <v>430</v>
      </c>
      <c r="F48" s="145" t="s">
        <v>430</v>
      </c>
      <c r="G48" s="145" t="s">
        <v>430</v>
      </c>
      <c r="H48" s="145" t="s">
        <v>430</v>
      </c>
      <c r="I48" s="145" t="s">
        <v>429</v>
      </c>
      <c r="J48" s="145" t="s">
        <v>429</v>
      </c>
      <c r="K48" s="145" t="s">
        <v>429</v>
      </c>
      <c r="L48" s="145" t="s">
        <v>430</v>
      </c>
      <c r="M48" s="145" t="s">
        <v>430</v>
      </c>
      <c r="N48" s="145" t="s">
        <v>430</v>
      </c>
      <c r="O48" s="145" t="s">
        <v>430</v>
      </c>
      <c r="P48" s="145" t="s">
        <v>430</v>
      </c>
      <c r="Q48" s="145" t="s">
        <v>430</v>
      </c>
      <c r="R48" s="145" t="s">
        <v>430</v>
      </c>
      <c r="S48" s="145" t="s">
        <v>430</v>
      </c>
      <c r="T48" s="145" t="s">
        <v>430</v>
      </c>
      <c r="U48" s="145" t="s">
        <v>430</v>
      </c>
      <c r="V48" s="145" t="s">
        <v>430</v>
      </c>
      <c r="W48" s="145" t="s">
        <v>430</v>
      </c>
      <c r="X48" s="145" t="s">
        <v>430</v>
      </c>
      <c r="Y48" s="145" t="s">
        <v>430</v>
      </c>
      <c r="Z48" s="145" t="s">
        <v>430</v>
      </c>
      <c r="AA48" s="145" t="s">
        <v>430</v>
      </c>
      <c r="AB48" s="145" t="s">
        <v>430</v>
      </c>
      <c r="AC48" s="145" t="s">
        <v>430</v>
      </c>
      <c r="AD48" s="145" t="s">
        <v>430</v>
      </c>
      <c r="AE48" s="60"/>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1" t="s">
        <v>125</v>
      </c>
      <c r="D49" s="72"/>
      <c r="E49" s="145" t="s">
        <v>431</v>
      </c>
      <c r="F49" s="145" t="s">
        <v>429</v>
      </c>
      <c r="G49" s="145" t="s">
        <v>431</v>
      </c>
      <c r="H49" s="145" t="s">
        <v>429</v>
      </c>
      <c r="I49" s="145" t="s">
        <v>429</v>
      </c>
      <c r="J49" s="145" t="s">
        <v>429</v>
      </c>
      <c r="K49" s="145" t="s">
        <v>429</v>
      </c>
      <c r="L49" s="145" t="s">
        <v>429</v>
      </c>
      <c r="M49" s="145" t="s">
        <v>431</v>
      </c>
      <c r="N49" s="145" t="s">
        <v>429</v>
      </c>
      <c r="O49" s="145" t="s">
        <v>429</v>
      </c>
      <c r="P49" s="145" t="s">
        <v>429</v>
      </c>
      <c r="Q49" s="145" t="s">
        <v>429</v>
      </c>
      <c r="R49" s="145" t="s">
        <v>429</v>
      </c>
      <c r="S49" s="145" t="s">
        <v>429</v>
      </c>
      <c r="T49" s="145" t="s">
        <v>429</v>
      </c>
      <c r="U49" s="145" t="s">
        <v>429</v>
      </c>
      <c r="V49" s="145" t="s">
        <v>429</v>
      </c>
      <c r="W49" s="145" t="s">
        <v>429</v>
      </c>
      <c r="X49" s="145" t="s">
        <v>429</v>
      </c>
      <c r="Y49" s="145" t="s">
        <v>429</v>
      </c>
      <c r="Z49" s="145" t="s">
        <v>429</v>
      </c>
      <c r="AA49" s="145" t="s">
        <v>429</v>
      </c>
      <c r="AB49" s="145" t="s">
        <v>429</v>
      </c>
      <c r="AC49" s="145" t="s">
        <v>430</v>
      </c>
      <c r="AD49" s="145" t="s">
        <v>429</v>
      </c>
      <c r="AE49" s="60"/>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1" t="s">
        <v>128</v>
      </c>
      <c r="D50" s="72"/>
      <c r="E50" s="145" t="s">
        <v>430</v>
      </c>
      <c r="F50" s="145" t="s">
        <v>430</v>
      </c>
      <c r="G50" s="145" t="s">
        <v>430</v>
      </c>
      <c r="H50" s="145" t="s">
        <v>430</v>
      </c>
      <c r="I50" s="145" t="s">
        <v>429</v>
      </c>
      <c r="J50" s="145" t="s">
        <v>429</v>
      </c>
      <c r="K50" s="145" t="s">
        <v>429</v>
      </c>
      <c r="L50" s="145" t="s">
        <v>430</v>
      </c>
      <c r="M50" s="145" t="s">
        <v>430</v>
      </c>
      <c r="N50" s="145" t="s">
        <v>430</v>
      </c>
      <c r="O50" s="145" t="s">
        <v>430</v>
      </c>
      <c r="P50" s="145" t="s">
        <v>430</v>
      </c>
      <c r="Q50" s="145" t="s">
        <v>430</v>
      </c>
      <c r="R50" s="145" t="s">
        <v>430</v>
      </c>
      <c r="S50" s="145" t="s">
        <v>430</v>
      </c>
      <c r="T50" s="145" t="s">
        <v>430</v>
      </c>
      <c r="U50" s="145" t="s">
        <v>430</v>
      </c>
      <c r="V50" s="145" t="s">
        <v>430</v>
      </c>
      <c r="W50" s="145" t="s">
        <v>430</v>
      </c>
      <c r="X50" s="145" t="s">
        <v>430</v>
      </c>
      <c r="Y50" s="145" t="s">
        <v>430</v>
      </c>
      <c r="Z50" s="145" t="s">
        <v>430</v>
      </c>
      <c r="AA50" s="145" t="s">
        <v>430</v>
      </c>
      <c r="AB50" s="145" t="s">
        <v>430</v>
      </c>
      <c r="AC50" s="145" t="s">
        <v>430</v>
      </c>
      <c r="AD50" s="145" t="s">
        <v>430</v>
      </c>
      <c r="AE50" s="60"/>
      <c r="AF50" s="26" t="s">
        <v>430</v>
      </c>
      <c r="AG50" s="26" t="s">
        <v>430</v>
      </c>
      <c r="AH50" s="26" t="s">
        <v>430</v>
      </c>
      <c r="AI50" s="26" t="s">
        <v>430</v>
      </c>
      <c r="AJ50" s="26" t="s">
        <v>430</v>
      </c>
      <c r="AK50" s="26" t="s">
        <v>430</v>
      </c>
      <c r="AL50" s="49" t="s">
        <v>439</v>
      </c>
    </row>
    <row r="51" spans="1:38" s="2" customFormat="1" ht="26.25" customHeight="1" thickBot="1" x14ac:dyDescent="0.3">
      <c r="A51" s="70" t="s">
        <v>120</v>
      </c>
      <c r="B51" s="74" t="s">
        <v>129</v>
      </c>
      <c r="C51" s="71" t="s">
        <v>130</v>
      </c>
      <c r="D51" s="72"/>
      <c r="E51" s="145" t="s">
        <v>430</v>
      </c>
      <c r="F51" s="145" t="s">
        <v>429</v>
      </c>
      <c r="G51" s="145" t="s">
        <v>430</v>
      </c>
      <c r="H51" s="145" t="s">
        <v>430</v>
      </c>
      <c r="I51" s="145" t="s">
        <v>430</v>
      </c>
      <c r="J51" s="145" t="s">
        <v>430</v>
      </c>
      <c r="K51" s="145" t="s">
        <v>430</v>
      </c>
      <c r="L51" s="145" t="s">
        <v>430</v>
      </c>
      <c r="M51" s="145" t="s">
        <v>430</v>
      </c>
      <c r="N51" s="145" t="s">
        <v>430</v>
      </c>
      <c r="O51" s="145" t="s">
        <v>430</v>
      </c>
      <c r="P51" s="145" t="s">
        <v>430</v>
      </c>
      <c r="Q51" s="145" t="s">
        <v>430</v>
      </c>
      <c r="R51" s="145" t="s">
        <v>430</v>
      </c>
      <c r="S51" s="145" t="s">
        <v>430</v>
      </c>
      <c r="T51" s="145" t="s">
        <v>430</v>
      </c>
      <c r="U51" s="145" t="s">
        <v>430</v>
      </c>
      <c r="V51" s="145" t="s">
        <v>430</v>
      </c>
      <c r="W51" s="145" t="s">
        <v>430</v>
      </c>
      <c r="X51" s="145" t="s">
        <v>430</v>
      </c>
      <c r="Y51" s="145" t="s">
        <v>430</v>
      </c>
      <c r="Z51" s="145" t="s">
        <v>430</v>
      </c>
      <c r="AA51" s="145" t="s">
        <v>430</v>
      </c>
      <c r="AB51" s="145" t="s">
        <v>430</v>
      </c>
      <c r="AC51" s="145" t="s">
        <v>430</v>
      </c>
      <c r="AD51" s="145" t="s">
        <v>430</v>
      </c>
      <c r="AE51" s="60"/>
      <c r="AF51" s="26" t="s">
        <v>430</v>
      </c>
      <c r="AG51" s="26" t="s">
        <v>430</v>
      </c>
      <c r="AH51" s="26" t="s">
        <v>430</v>
      </c>
      <c r="AI51" s="26" t="s">
        <v>430</v>
      </c>
      <c r="AJ51" s="26" t="s">
        <v>430</v>
      </c>
      <c r="AK51" s="26" t="s">
        <v>430</v>
      </c>
      <c r="AL51" s="49" t="s">
        <v>131</v>
      </c>
    </row>
    <row r="52" spans="1:38" s="2" customFormat="1" ht="26.25" customHeight="1" thickBot="1" x14ac:dyDescent="0.3">
      <c r="A52" s="70" t="s">
        <v>120</v>
      </c>
      <c r="B52" s="74" t="s">
        <v>132</v>
      </c>
      <c r="C52" s="76" t="s">
        <v>440</v>
      </c>
      <c r="D52" s="73"/>
      <c r="E52" s="145" t="s">
        <v>431</v>
      </c>
      <c r="F52" s="145" t="s">
        <v>429</v>
      </c>
      <c r="G52" s="145" t="s">
        <v>431</v>
      </c>
      <c r="H52" s="145" t="s">
        <v>429</v>
      </c>
      <c r="I52" s="145" t="s">
        <v>429</v>
      </c>
      <c r="J52" s="145" t="s">
        <v>429</v>
      </c>
      <c r="K52" s="145" t="s">
        <v>429</v>
      </c>
      <c r="L52" s="145" t="s">
        <v>430</v>
      </c>
      <c r="M52" s="145" t="s">
        <v>429</v>
      </c>
      <c r="N52" s="145" t="s">
        <v>429</v>
      </c>
      <c r="O52" s="145" t="s">
        <v>429</v>
      </c>
      <c r="P52" s="145" t="s">
        <v>429</v>
      </c>
      <c r="Q52" s="145" t="s">
        <v>429</v>
      </c>
      <c r="R52" s="145" t="s">
        <v>429</v>
      </c>
      <c r="S52" s="145" t="s">
        <v>429</v>
      </c>
      <c r="T52" s="145" t="s">
        <v>429</v>
      </c>
      <c r="U52" s="145" t="s">
        <v>429</v>
      </c>
      <c r="V52" s="145" t="s">
        <v>429</v>
      </c>
      <c r="W52" s="145" t="s">
        <v>429</v>
      </c>
      <c r="X52" s="145" t="s">
        <v>430</v>
      </c>
      <c r="Y52" s="145" t="s">
        <v>430</v>
      </c>
      <c r="Z52" s="145" t="s">
        <v>430</v>
      </c>
      <c r="AA52" s="145" t="s">
        <v>430</v>
      </c>
      <c r="AB52" s="145" t="s">
        <v>430</v>
      </c>
      <c r="AC52" s="145" t="s">
        <v>430</v>
      </c>
      <c r="AD52" s="145" t="s">
        <v>430</v>
      </c>
      <c r="AE52" s="60"/>
      <c r="AF52" s="26" t="s">
        <v>430</v>
      </c>
      <c r="AG52" s="26" t="s">
        <v>430</v>
      </c>
      <c r="AH52" s="26" t="s">
        <v>430</v>
      </c>
      <c r="AI52" s="26" t="s">
        <v>430</v>
      </c>
      <c r="AJ52" s="26" t="s">
        <v>430</v>
      </c>
      <c r="AK52" s="26" t="s">
        <v>430</v>
      </c>
      <c r="AL52" s="49" t="s">
        <v>133</v>
      </c>
    </row>
    <row r="53" spans="1:38" s="2" customFormat="1" ht="26.25" customHeight="1" thickBot="1" x14ac:dyDescent="0.3">
      <c r="A53" s="70" t="s">
        <v>120</v>
      </c>
      <c r="B53" s="74" t="s">
        <v>134</v>
      </c>
      <c r="C53" s="76" t="s">
        <v>135</v>
      </c>
      <c r="D53" s="73"/>
      <c r="E53" s="145" t="s">
        <v>430</v>
      </c>
      <c r="F53" s="145" t="s">
        <v>429</v>
      </c>
      <c r="G53" s="145" t="s">
        <v>430</v>
      </c>
      <c r="H53" s="145" t="s">
        <v>430</v>
      </c>
      <c r="I53" s="145" t="s">
        <v>429</v>
      </c>
      <c r="J53" s="145" t="s">
        <v>429</v>
      </c>
      <c r="K53" s="145" t="s">
        <v>429</v>
      </c>
      <c r="L53" s="145" t="s">
        <v>430</v>
      </c>
      <c r="M53" s="145" t="s">
        <v>430</v>
      </c>
      <c r="N53" s="145" t="s">
        <v>430</v>
      </c>
      <c r="O53" s="145" t="s">
        <v>430</v>
      </c>
      <c r="P53" s="145" t="s">
        <v>430</v>
      </c>
      <c r="Q53" s="145" t="s">
        <v>430</v>
      </c>
      <c r="R53" s="145" t="s">
        <v>430</v>
      </c>
      <c r="S53" s="145" t="s">
        <v>430</v>
      </c>
      <c r="T53" s="145" t="s">
        <v>430</v>
      </c>
      <c r="U53" s="145" t="s">
        <v>430</v>
      </c>
      <c r="V53" s="145" t="s">
        <v>430</v>
      </c>
      <c r="W53" s="145" t="s">
        <v>430</v>
      </c>
      <c r="X53" s="145" t="s">
        <v>430</v>
      </c>
      <c r="Y53" s="145" t="s">
        <v>430</v>
      </c>
      <c r="Z53" s="145" t="s">
        <v>430</v>
      </c>
      <c r="AA53" s="145" t="s">
        <v>430</v>
      </c>
      <c r="AB53" s="145" t="s">
        <v>430</v>
      </c>
      <c r="AC53" s="145" t="s">
        <v>430</v>
      </c>
      <c r="AD53" s="145" t="s">
        <v>430</v>
      </c>
      <c r="AE53" s="60"/>
      <c r="AF53" s="26" t="s">
        <v>430</v>
      </c>
      <c r="AG53" s="26" t="s">
        <v>430</v>
      </c>
      <c r="AH53" s="26" t="s">
        <v>430</v>
      </c>
      <c r="AI53" s="26" t="s">
        <v>430</v>
      </c>
      <c r="AJ53" s="26" t="s">
        <v>430</v>
      </c>
      <c r="AK53" s="26" t="s">
        <v>430</v>
      </c>
      <c r="AL53" s="49" t="s">
        <v>136</v>
      </c>
    </row>
    <row r="54" spans="1:38" s="2" customFormat="1" ht="37.5" customHeight="1" thickBot="1" x14ac:dyDescent="0.3">
      <c r="A54" s="70" t="s">
        <v>120</v>
      </c>
      <c r="B54" s="74" t="s">
        <v>137</v>
      </c>
      <c r="C54" s="76" t="s">
        <v>138</v>
      </c>
      <c r="D54" s="73"/>
      <c r="E54" s="145" t="s">
        <v>430</v>
      </c>
      <c r="F54" s="145" t="s">
        <v>429</v>
      </c>
      <c r="G54" s="145" t="s">
        <v>430</v>
      </c>
      <c r="H54" s="145" t="s">
        <v>430</v>
      </c>
      <c r="I54" s="145" t="s">
        <v>430</v>
      </c>
      <c r="J54" s="145" t="s">
        <v>430</v>
      </c>
      <c r="K54" s="145" t="s">
        <v>430</v>
      </c>
      <c r="L54" s="145" t="s">
        <v>430</v>
      </c>
      <c r="M54" s="145" t="s">
        <v>430</v>
      </c>
      <c r="N54" s="145" t="s">
        <v>430</v>
      </c>
      <c r="O54" s="145" t="s">
        <v>430</v>
      </c>
      <c r="P54" s="145" t="s">
        <v>430</v>
      </c>
      <c r="Q54" s="145" t="s">
        <v>430</v>
      </c>
      <c r="R54" s="145" t="s">
        <v>430</v>
      </c>
      <c r="S54" s="145" t="s">
        <v>430</v>
      </c>
      <c r="T54" s="145" t="s">
        <v>430</v>
      </c>
      <c r="U54" s="145" t="s">
        <v>430</v>
      </c>
      <c r="V54" s="145" t="s">
        <v>430</v>
      </c>
      <c r="W54" s="145" t="s">
        <v>430</v>
      </c>
      <c r="X54" s="145" t="s">
        <v>430</v>
      </c>
      <c r="Y54" s="145" t="s">
        <v>430</v>
      </c>
      <c r="Z54" s="145" t="s">
        <v>430</v>
      </c>
      <c r="AA54" s="145" t="s">
        <v>430</v>
      </c>
      <c r="AB54" s="145" t="s">
        <v>430</v>
      </c>
      <c r="AC54" s="145" t="s">
        <v>430</v>
      </c>
      <c r="AD54" s="145" t="s">
        <v>430</v>
      </c>
      <c r="AE54" s="60"/>
      <c r="AF54" s="26" t="s">
        <v>430</v>
      </c>
      <c r="AG54" s="26" t="s">
        <v>430</v>
      </c>
      <c r="AH54" s="26" t="s">
        <v>430</v>
      </c>
      <c r="AI54" s="26" t="s">
        <v>430</v>
      </c>
      <c r="AJ54" s="26" t="s">
        <v>430</v>
      </c>
      <c r="AK54" s="26" t="s">
        <v>430</v>
      </c>
      <c r="AL54" s="49" t="s">
        <v>441</v>
      </c>
    </row>
    <row r="55" spans="1:38" s="2" customFormat="1" ht="26.25" customHeight="1" thickBot="1" x14ac:dyDescent="0.3">
      <c r="A55" s="70" t="s">
        <v>120</v>
      </c>
      <c r="B55" s="74" t="s">
        <v>139</v>
      </c>
      <c r="C55" s="76" t="s">
        <v>140</v>
      </c>
      <c r="D55" s="73"/>
      <c r="E55" s="145" t="s">
        <v>431</v>
      </c>
      <c r="F55" s="145" t="s">
        <v>429</v>
      </c>
      <c r="G55" s="145" t="s">
        <v>431</v>
      </c>
      <c r="H55" s="145" t="s">
        <v>430</v>
      </c>
      <c r="I55" s="145" t="s">
        <v>429</v>
      </c>
      <c r="J55" s="145" t="s">
        <v>429</v>
      </c>
      <c r="K55" s="145" t="s">
        <v>429</v>
      </c>
      <c r="L55" s="145" t="s">
        <v>429</v>
      </c>
      <c r="M55" s="145" t="s">
        <v>429</v>
      </c>
      <c r="N55" s="145" t="s">
        <v>429</v>
      </c>
      <c r="O55" s="145" t="s">
        <v>429</v>
      </c>
      <c r="P55" s="145" t="s">
        <v>429</v>
      </c>
      <c r="Q55" s="145" t="s">
        <v>429</v>
      </c>
      <c r="R55" s="145" t="s">
        <v>429</v>
      </c>
      <c r="S55" s="145" t="s">
        <v>429</v>
      </c>
      <c r="T55" s="145" t="s">
        <v>429</v>
      </c>
      <c r="U55" s="145" t="s">
        <v>429</v>
      </c>
      <c r="V55" s="145" t="s">
        <v>429</v>
      </c>
      <c r="W55" s="145" t="s">
        <v>430</v>
      </c>
      <c r="X55" s="145" t="s">
        <v>430</v>
      </c>
      <c r="Y55" s="145" t="s">
        <v>430</v>
      </c>
      <c r="Z55" s="145" t="s">
        <v>430</v>
      </c>
      <c r="AA55" s="145" t="s">
        <v>430</v>
      </c>
      <c r="AB55" s="145" t="s">
        <v>430</v>
      </c>
      <c r="AC55" s="145" t="s">
        <v>430</v>
      </c>
      <c r="AD55" s="145" t="s">
        <v>430</v>
      </c>
      <c r="AE55" s="60"/>
      <c r="AF55" s="26" t="s">
        <v>430</v>
      </c>
      <c r="AG55" s="26" t="s">
        <v>430</v>
      </c>
      <c r="AH55" s="26" t="s">
        <v>430</v>
      </c>
      <c r="AI55" s="26" t="s">
        <v>430</v>
      </c>
      <c r="AJ55" s="26" t="s">
        <v>430</v>
      </c>
      <c r="AK55" s="26" t="s">
        <v>430</v>
      </c>
      <c r="AL55" s="49" t="s">
        <v>141</v>
      </c>
    </row>
    <row r="56" spans="1:38" s="2" customFormat="1" ht="26.25" customHeight="1" thickBot="1" x14ac:dyDescent="0.3">
      <c r="A56" s="74" t="s">
        <v>120</v>
      </c>
      <c r="B56" s="74" t="s">
        <v>142</v>
      </c>
      <c r="C56" s="76" t="s">
        <v>442</v>
      </c>
      <c r="D56" s="73" t="s">
        <v>143</v>
      </c>
      <c r="E56" s="145" t="s">
        <v>434</v>
      </c>
      <c r="F56" s="145" t="s">
        <v>434</v>
      </c>
      <c r="G56" s="145" t="s">
        <v>434</v>
      </c>
      <c r="H56" s="145" t="s">
        <v>434</v>
      </c>
      <c r="I56" s="145" t="s">
        <v>434</v>
      </c>
      <c r="J56" s="145" t="s">
        <v>434</v>
      </c>
      <c r="K56" s="145" t="s">
        <v>434</v>
      </c>
      <c r="L56" s="145" t="s">
        <v>434</v>
      </c>
      <c r="M56" s="145" t="s">
        <v>434</v>
      </c>
      <c r="N56" s="145" t="s">
        <v>434</v>
      </c>
      <c r="O56" s="145" t="s">
        <v>434</v>
      </c>
      <c r="P56" s="145" t="s">
        <v>434</v>
      </c>
      <c r="Q56" s="145" t="s">
        <v>434</v>
      </c>
      <c r="R56" s="145" t="s">
        <v>434</v>
      </c>
      <c r="S56" s="145" t="s">
        <v>434</v>
      </c>
      <c r="T56" s="145" t="s">
        <v>434</v>
      </c>
      <c r="U56" s="145" t="s">
        <v>434</v>
      </c>
      <c r="V56" s="145" t="s">
        <v>434</v>
      </c>
      <c r="W56" s="145" t="s">
        <v>434</v>
      </c>
      <c r="X56" s="145" t="s">
        <v>434</v>
      </c>
      <c r="Y56" s="145" t="s">
        <v>434</v>
      </c>
      <c r="Z56" s="145" t="s">
        <v>434</v>
      </c>
      <c r="AA56" s="145" t="s">
        <v>434</v>
      </c>
      <c r="AB56" s="145" t="s">
        <v>434</v>
      </c>
      <c r="AC56" s="145" t="s">
        <v>434</v>
      </c>
      <c r="AD56" s="145" t="s">
        <v>434</v>
      </c>
      <c r="AE56" s="60"/>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1" t="s">
        <v>145</v>
      </c>
      <c r="D57" s="72"/>
      <c r="E57" s="145" t="s">
        <v>431</v>
      </c>
      <c r="F57" s="145" t="s">
        <v>429</v>
      </c>
      <c r="G57" s="145" t="s">
        <v>431</v>
      </c>
      <c r="H57" s="145" t="s">
        <v>430</v>
      </c>
      <c r="I57" s="145" t="s">
        <v>429</v>
      </c>
      <c r="J57" s="145" t="s">
        <v>429</v>
      </c>
      <c r="K57" s="145" t="s">
        <v>429</v>
      </c>
      <c r="L57" s="145" t="s">
        <v>429</v>
      </c>
      <c r="M57" s="145" t="s">
        <v>430</v>
      </c>
      <c r="N57" s="145" t="s">
        <v>430</v>
      </c>
      <c r="O57" s="145" t="s">
        <v>430</v>
      </c>
      <c r="P57" s="145" t="s">
        <v>430</v>
      </c>
      <c r="Q57" s="145" t="s">
        <v>430</v>
      </c>
      <c r="R57" s="145" t="s">
        <v>430</v>
      </c>
      <c r="S57" s="145" t="s">
        <v>430</v>
      </c>
      <c r="T57" s="145" t="s">
        <v>430</v>
      </c>
      <c r="U57" s="145" t="s">
        <v>430</v>
      </c>
      <c r="V57" s="145" t="s">
        <v>430</v>
      </c>
      <c r="W57" s="145" t="s">
        <v>429</v>
      </c>
      <c r="X57" s="145" t="s">
        <v>430</v>
      </c>
      <c r="Y57" s="145" t="s">
        <v>430</v>
      </c>
      <c r="Z57" s="145" t="s">
        <v>430</v>
      </c>
      <c r="AA57" s="145" t="s">
        <v>430</v>
      </c>
      <c r="AB57" s="145" t="s">
        <v>430</v>
      </c>
      <c r="AC57" s="145" t="s">
        <v>430</v>
      </c>
      <c r="AD57" s="145" t="s">
        <v>429</v>
      </c>
      <c r="AE57" s="60"/>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1" t="s">
        <v>148</v>
      </c>
      <c r="D58" s="72"/>
      <c r="E58" s="145" t="s">
        <v>430</v>
      </c>
      <c r="F58" s="145" t="s">
        <v>430</v>
      </c>
      <c r="G58" s="145" t="s">
        <v>431</v>
      </c>
      <c r="H58" s="145" t="s">
        <v>430</v>
      </c>
      <c r="I58" s="145" t="s">
        <v>429</v>
      </c>
      <c r="J58" s="145" t="s">
        <v>429</v>
      </c>
      <c r="K58" s="145" t="s">
        <v>429</v>
      </c>
      <c r="L58" s="145" t="s">
        <v>429</v>
      </c>
      <c r="M58" s="145" t="s">
        <v>430</v>
      </c>
      <c r="N58" s="145" t="s">
        <v>430</v>
      </c>
      <c r="O58" s="145" t="s">
        <v>430</v>
      </c>
      <c r="P58" s="145" t="s">
        <v>430</v>
      </c>
      <c r="Q58" s="145" t="s">
        <v>430</v>
      </c>
      <c r="R58" s="145" t="s">
        <v>430</v>
      </c>
      <c r="S58" s="145" t="s">
        <v>430</v>
      </c>
      <c r="T58" s="145" t="s">
        <v>430</v>
      </c>
      <c r="U58" s="145" t="s">
        <v>430</v>
      </c>
      <c r="V58" s="145" t="s">
        <v>430</v>
      </c>
      <c r="W58" s="145" t="s">
        <v>429</v>
      </c>
      <c r="X58" s="145" t="s">
        <v>430</v>
      </c>
      <c r="Y58" s="145" t="s">
        <v>430</v>
      </c>
      <c r="Z58" s="145" t="s">
        <v>430</v>
      </c>
      <c r="AA58" s="145" t="s">
        <v>430</v>
      </c>
      <c r="AB58" s="145" t="s">
        <v>430</v>
      </c>
      <c r="AC58" s="145" t="s">
        <v>430</v>
      </c>
      <c r="AD58" s="145" t="s">
        <v>429</v>
      </c>
      <c r="AE58" s="60"/>
      <c r="AF58" s="26" t="s">
        <v>430</v>
      </c>
      <c r="AG58" s="26" t="s">
        <v>430</v>
      </c>
      <c r="AH58" s="26" t="s">
        <v>430</v>
      </c>
      <c r="AI58" s="26" t="s">
        <v>430</v>
      </c>
      <c r="AJ58" s="26" t="s">
        <v>430</v>
      </c>
      <c r="AK58" s="26" t="s">
        <v>430</v>
      </c>
      <c r="AL58" s="49" t="s">
        <v>149</v>
      </c>
    </row>
    <row r="59" spans="1:38" s="2" customFormat="1" ht="26.25" customHeight="1" thickBot="1" x14ac:dyDescent="0.3">
      <c r="A59" s="70" t="s">
        <v>54</v>
      </c>
      <c r="B59" s="78" t="s">
        <v>150</v>
      </c>
      <c r="C59" s="71" t="s">
        <v>444</v>
      </c>
      <c r="D59" s="72"/>
      <c r="E59" s="145" t="s">
        <v>431</v>
      </c>
      <c r="F59" s="145" t="s">
        <v>429</v>
      </c>
      <c r="G59" s="145" t="s">
        <v>431</v>
      </c>
      <c r="H59" s="145" t="s">
        <v>430</v>
      </c>
      <c r="I59" s="145" t="s">
        <v>429</v>
      </c>
      <c r="J59" s="145" t="s">
        <v>429</v>
      </c>
      <c r="K59" s="145" t="s">
        <v>429</v>
      </c>
      <c r="L59" s="145" t="s">
        <v>429</v>
      </c>
      <c r="M59" s="145" t="s">
        <v>430</v>
      </c>
      <c r="N59" s="145" t="s">
        <v>429</v>
      </c>
      <c r="O59" s="145" t="s">
        <v>429</v>
      </c>
      <c r="P59" s="145" t="s">
        <v>430</v>
      </c>
      <c r="Q59" s="145" t="s">
        <v>430</v>
      </c>
      <c r="R59" s="145" t="s">
        <v>430</v>
      </c>
      <c r="S59" s="145" t="s">
        <v>429</v>
      </c>
      <c r="T59" s="145" t="s">
        <v>430</v>
      </c>
      <c r="U59" s="145" t="s">
        <v>429</v>
      </c>
      <c r="V59" s="145" t="s">
        <v>429</v>
      </c>
      <c r="W59" s="145" t="s">
        <v>429</v>
      </c>
      <c r="X59" s="145" t="s">
        <v>430</v>
      </c>
      <c r="Y59" s="145" t="s">
        <v>430</v>
      </c>
      <c r="Z59" s="145" t="s">
        <v>430</v>
      </c>
      <c r="AA59" s="145" t="s">
        <v>430</v>
      </c>
      <c r="AB59" s="145" t="s">
        <v>430</v>
      </c>
      <c r="AC59" s="145" t="s">
        <v>430</v>
      </c>
      <c r="AD59" s="145" t="s">
        <v>430</v>
      </c>
      <c r="AE59" s="60"/>
      <c r="AF59" s="26" t="s">
        <v>430</v>
      </c>
      <c r="AG59" s="26" t="s">
        <v>430</v>
      </c>
      <c r="AH59" s="26" t="s">
        <v>430</v>
      </c>
      <c r="AI59" s="26" t="s">
        <v>430</v>
      </c>
      <c r="AJ59" s="26" t="s">
        <v>430</v>
      </c>
      <c r="AK59" s="26" t="s">
        <v>430</v>
      </c>
      <c r="AL59" s="49" t="s">
        <v>445</v>
      </c>
    </row>
    <row r="60" spans="1:38" s="2" customFormat="1" ht="26.25" customHeight="1" thickBot="1" x14ac:dyDescent="0.3">
      <c r="A60" s="70" t="s">
        <v>54</v>
      </c>
      <c r="B60" s="78" t="s">
        <v>151</v>
      </c>
      <c r="C60" s="71" t="s">
        <v>152</v>
      </c>
      <c r="D60" s="117"/>
      <c r="E60" s="145" t="s">
        <v>430</v>
      </c>
      <c r="F60" s="145" t="s">
        <v>430</v>
      </c>
      <c r="G60" s="145" t="s">
        <v>430</v>
      </c>
      <c r="H60" s="145" t="s">
        <v>430</v>
      </c>
      <c r="I60" s="145" t="s">
        <v>429</v>
      </c>
      <c r="J60" s="145" t="s">
        <v>429</v>
      </c>
      <c r="K60" s="145" t="s">
        <v>429</v>
      </c>
      <c r="L60" s="145" t="s">
        <v>430</v>
      </c>
      <c r="M60" s="145" t="s">
        <v>430</v>
      </c>
      <c r="N60" s="145" t="s">
        <v>430</v>
      </c>
      <c r="O60" s="145" t="s">
        <v>430</v>
      </c>
      <c r="P60" s="145" t="s">
        <v>430</v>
      </c>
      <c r="Q60" s="145" t="s">
        <v>430</v>
      </c>
      <c r="R60" s="145" t="s">
        <v>430</v>
      </c>
      <c r="S60" s="145" t="s">
        <v>430</v>
      </c>
      <c r="T60" s="145" t="s">
        <v>430</v>
      </c>
      <c r="U60" s="145" t="s">
        <v>430</v>
      </c>
      <c r="V60" s="145" t="s">
        <v>430</v>
      </c>
      <c r="W60" s="145" t="s">
        <v>430</v>
      </c>
      <c r="X60" s="145" t="s">
        <v>430</v>
      </c>
      <c r="Y60" s="145" t="s">
        <v>430</v>
      </c>
      <c r="Z60" s="145" t="s">
        <v>430</v>
      </c>
      <c r="AA60" s="145" t="s">
        <v>430</v>
      </c>
      <c r="AB60" s="145" t="s">
        <v>430</v>
      </c>
      <c r="AC60" s="145" t="s">
        <v>430</v>
      </c>
      <c r="AD60" s="145" t="s">
        <v>430</v>
      </c>
      <c r="AE60" s="60"/>
      <c r="AF60" s="26" t="s">
        <v>430</v>
      </c>
      <c r="AG60" s="26" t="s">
        <v>430</v>
      </c>
      <c r="AH60" s="26" t="s">
        <v>430</v>
      </c>
      <c r="AI60" s="26" t="s">
        <v>430</v>
      </c>
      <c r="AJ60" s="26" t="s">
        <v>430</v>
      </c>
      <c r="AK60" s="26" t="s">
        <v>430</v>
      </c>
      <c r="AL60" s="49" t="s">
        <v>446</v>
      </c>
    </row>
    <row r="61" spans="1:38" s="2" customFormat="1" ht="26.25" customHeight="1" thickBot="1" x14ac:dyDescent="0.3">
      <c r="A61" s="70" t="s">
        <v>54</v>
      </c>
      <c r="B61" s="78" t="s">
        <v>153</v>
      </c>
      <c r="C61" s="71" t="s">
        <v>154</v>
      </c>
      <c r="D61" s="72"/>
      <c r="E61" s="145" t="s">
        <v>430</v>
      </c>
      <c r="F61" s="145" t="s">
        <v>430</v>
      </c>
      <c r="G61" s="145" t="s">
        <v>430</v>
      </c>
      <c r="H61" s="145" t="s">
        <v>430</v>
      </c>
      <c r="I61" s="145" t="s">
        <v>429</v>
      </c>
      <c r="J61" s="145" t="s">
        <v>429</v>
      </c>
      <c r="K61" s="145" t="s">
        <v>429</v>
      </c>
      <c r="L61" s="145" t="s">
        <v>430</v>
      </c>
      <c r="M61" s="145" t="s">
        <v>430</v>
      </c>
      <c r="N61" s="145" t="s">
        <v>430</v>
      </c>
      <c r="O61" s="145" t="s">
        <v>430</v>
      </c>
      <c r="P61" s="145" t="s">
        <v>430</v>
      </c>
      <c r="Q61" s="145" t="s">
        <v>430</v>
      </c>
      <c r="R61" s="145" t="s">
        <v>430</v>
      </c>
      <c r="S61" s="145" t="s">
        <v>430</v>
      </c>
      <c r="T61" s="145" t="s">
        <v>430</v>
      </c>
      <c r="U61" s="145" t="s">
        <v>430</v>
      </c>
      <c r="V61" s="145" t="s">
        <v>430</v>
      </c>
      <c r="W61" s="145" t="s">
        <v>430</v>
      </c>
      <c r="X61" s="145" t="s">
        <v>430</v>
      </c>
      <c r="Y61" s="145" t="s">
        <v>430</v>
      </c>
      <c r="Z61" s="145" t="s">
        <v>430</v>
      </c>
      <c r="AA61" s="145" t="s">
        <v>430</v>
      </c>
      <c r="AB61" s="145" t="s">
        <v>430</v>
      </c>
      <c r="AC61" s="145" t="s">
        <v>430</v>
      </c>
      <c r="AD61" s="145" t="s">
        <v>430</v>
      </c>
      <c r="AE61" s="60"/>
      <c r="AF61" s="26" t="s">
        <v>430</v>
      </c>
      <c r="AG61" s="26" t="s">
        <v>430</v>
      </c>
      <c r="AH61" s="26" t="s">
        <v>430</v>
      </c>
      <c r="AI61" s="26" t="s">
        <v>430</v>
      </c>
      <c r="AJ61" s="26" t="s">
        <v>430</v>
      </c>
      <c r="AK61" s="26" t="s">
        <v>430</v>
      </c>
      <c r="AL61" s="49" t="s">
        <v>447</v>
      </c>
    </row>
    <row r="62" spans="1:38" s="2" customFormat="1" ht="26.25" customHeight="1" thickBot="1" x14ac:dyDescent="0.3">
      <c r="A62" s="70" t="s">
        <v>54</v>
      </c>
      <c r="B62" s="78" t="s">
        <v>155</v>
      </c>
      <c r="C62" s="71" t="s">
        <v>156</v>
      </c>
      <c r="D62" s="72"/>
      <c r="E62" s="145" t="s">
        <v>430</v>
      </c>
      <c r="F62" s="145" t="s">
        <v>430</v>
      </c>
      <c r="G62" s="145" t="s">
        <v>430</v>
      </c>
      <c r="H62" s="145" t="s">
        <v>430</v>
      </c>
      <c r="I62" s="145" t="s">
        <v>429</v>
      </c>
      <c r="J62" s="145" t="s">
        <v>429</v>
      </c>
      <c r="K62" s="145" t="s">
        <v>429</v>
      </c>
      <c r="L62" s="145" t="s">
        <v>430</v>
      </c>
      <c r="M62" s="145" t="s">
        <v>430</v>
      </c>
      <c r="N62" s="145" t="s">
        <v>430</v>
      </c>
      <c r="O62" s="145" t="s">
        <v>430</v>
      </c>
      <c r="P62" s="145" t="s">
        <v>430</v>
      </c>
      <c r="Q62" s="145" t="s">
        <v>430</v>
      </c>
      <c r="R62" s="145" t="s">
        <v>430</v>
      </c>
      <c r="S62" s="145" t="s">
        <v>430</v>
      </c>
      <c r="T62" s="145" t="s">
        <v>430</v>
      </c>
      <c r="U62" s="145" t="s">
        <v>430</v>
      </c>
      <c r="V62" s="145" t="s">
        <v>430</v>
      </c>
      <c r="W62" s="145" t="s">
        <v>430</v>
      </c>
      <c r="X62" s="145" t="s">
        <v>430</v>
      </c>
      <c r="Y62" s="145" t="s">
        <v>430</v>
      </c>
      <c r="Z62" s="145" t="s">
        <v>430</v>
      </c>
      <c r="AA62" s="145" t="s">
        <v>430</v>
      </c>
      <c r="AB62" s="145" t="s">
        <v>430</v>
      </c>
      <c r="AC62" s="145" t="s">
        <v>430</v>
      </c>
      <c r="AD62" s="145" t="s">
        <v>430</v>
      </c>
      <c r="AE62" s="60"/>
      <c r="AF62" s="26" t="s">
        <v>430</v>
      </c>
      <c r="AG62" s="26" t="s">
        <v>430</v>
      </c>
      <c r="AH62" s="26" t="s">
        <v>430</v>
      </c>
      <c r="AI62" s="26" t="s">
        <v>430</v>
      </c>
      <c r="AJ62" s="26" t="s">
        <v>430</v>
      </c>
      <c r="AK62" s="26" t="s">
        <v>430</v>
      </c>
      <c r="AL62" s="49" t="s">
        <v>448</v>
      </c>
    </row>
    <row r="63" spans="1:38" s="2" customFormat="1" ht="26.25" customHeight="1" thickBot="1" x14ac:dyDescent="0.3">
      <c r="A63" s="70" t="s">
        <v>54</v>
      </c>
      <c r="B63" s="78" t="s">
        <v>157</v>
      </c>
      <c r="C63" s="76" t="s">
        <v>158</v>
      </c>
      <c r="D63" s="79"/>
      <c r="E63" s="145" t="s">
        <v>434</v>
      </c>
      <c r="F63" s="145" t="s">
        <v>434</v>
      </c>
      <c r="G63" s="145" t="s">
        <v>434</v>
      </c>
      <c r="H63" s="145" t="s">
        <v>434</v>
      </c>
      <c r="I63" s="145" t="s">
        <v>434</v>
      </c>
      <c r="J63" s="145" t="s">
        <v>434</v>
      </c>
      <c r="K63" s="145" t="s">
        <v>434</v>
      </c>
      <c r="L63" s="145" t="s">
        <v>434</v>
      </c>
      <c r="M63" s="145" t="s">
        <v>434</v>
      </c>
      <c r="N63" s="145" t="s">
        <v>434</v>
      </c>
      <c r="O63" s="145" t="s">
        <v>434</v>
      </c>
      <c r="P63" s="145" t="s">
        <v>434</v>
      </c>
      <c r="Q63" s="145" t="s">
        <v>434</v>
      </c>
      <c r="R63" s="145" t="s">
        <v>434</v>
      </c>
      <c r="S63" s="145" t="s">
        <v>434</v>
      </c>
      <c r="T63" s="145" t="s">
        <v>434</v>
      </c>
      <c r="U63" s="145" t="s">
        <v>434</v>
      </c>
      <c r="V63" s="145" t="s">
        <v>434</v>
      </c>
      <c r="W63" s="145" t="s">
        <v>434</v>
      </c>
      <c r="X63" s="145" t="s">
        <v>434</v>
      </c>
      <c r="Y63" s="145" t="s">
        <v>434</v>
      </c>
      <c r="Z63" s="145" t="s">
        <v>434</v>
      </c>
      <c r="AA63" s="145" t="s">
        <v>434</v>
      </c>
      <c r="AB63" s="145" t="s">
        <v>434</v>
      </c>
      <c r="AC63" s="145" t="s">
        <v>434</v>
      </c>
      <c r="AD63" s="145" t="s">
        <v>434</v>
      </c>
      <c r="AE63" s="60"/>
      <c r="AF63" s="26" t="s">
        <v>434</v>
      </c>
      <c r="AG63" s="26" t="s">
        <v>434</v>
      </c>
      <c r="AH63" s="26" t="s">
        <v>434</v>
      </c>
      <c r="AI63" s="26" t="s">
        <v>434</v>
      </c>
      <c r="AJ63" s="26" t="s">
        <v>434</v>
      </c>
      <c r="AK63" s="26" t="s">
        <v>434</v>
      </c>
      <c r="AL63" s="49" t="s">
        <v>449</v>
      </c>
    </row>
    <row r="64" spans="1:38" s="2" customFormat="1" ht="26.25" customHeight="1" thickBot="1" x14ac:dyDescent="0.3">
      <c r="A64" s="70" t="s">
        <v>54</v>
      </c>
      <c r="B64" s="78" t="s">
        <v>159</v>
      </c>
      <c r="C64" s="71" t="s">
        <v>160</v>
      </c>
      <c r="D64" s="72"/>
      <c r="E64" s="145" t="s">
        <v>431</v>
      </c>
      <c r="F64" s="145" t="s">
        <v>429</v>
      </c>
      <c r="G64" s="145" t="s">
        <v>430</v>
      </c>
      <c r="H64" s="145" t="s">
        <v>429</v>
      </c>
      <c r="I64" s="145" t="s">
        <v>430</v>
      </c>
      <c r="J64" s="145" t="s">
        <v>430</v>
      </c>
      <c r="K64" s="145" t="s">
        <v>430</v>
      </c>
      <c r="L64" s="145" t="s">
        <v>429</v>
      </c>
      <c r="M64" s="145" t="s">
        <v>431</v>
      </c>
      <c r="N64" s="145" t="s">
        <v>430</v>
      </c>
      <c r="O64" s="145" t="s">
        <v>430</v>
      </c>
      <c r="P64" s="145" t="s">
        <v>430</v>
      </c>
      <c r="Q64" s="145" t="s">
        <v>430</v>
      </c>
      <c r="R64" s="145" t="s">
        <v>430</v>
      </c>
      <c r="S64" s="145" t="s">
        <v>430</v>
      </c>
      <c r="T64" s="145" t="s">
        <v>430</v>
      </c>
      <c r="U64" s="145" t="s">
        <v>430</v>
      </c>
      <c r="V64" s="145" t="s">
        <v>430</v>
      </c>
      <c r="W64" s="145" t="s">
        <v>430</v>
      </c>
      <c r="X64" s="145" t="s">
        <v>430</v>
      </c>
      <c r="Y64" s="145" t="s">
        <v>430</v>
      </c>
      <c r="Z64" s="145" t="s">
        <v>430</v>
      </c>
      <c r="AA64" s="145" t="s">
        <v>430</v>
      </c>
      <c r="AB64" s="145" t="s">
        <v>430</v>
      </c>
      <c r="AC64" s="145" t="s">
        <v>430</v>
      </c>
      <c r="AD64" s="145" t="s">
        <v>430</v>
      </c>
      <c r="AE64" s="60"/>
      <c r="AF64" s="26" t="s">
        <v>430</v>
      </c>
      <c r="AG64" s="26" t="s">
        <v>430</v>
      </c>
      <c r="AH64" s="26" t="s">
        <v>430</v>
      </c>
      <c r="AI64" s="26" t="s">
        <v>430</v>
      </c>
      <c r="AJ64" s="26" t="s">
        <v>430</v>
      </c>
      <c r="AK64" s="26" t="s">
        <v>430</v>
      </c>
      <c r="AL64" s="49" t="s">
        <v>161</v>
      </c>
    </row>
    <row r="65" spans="1:38" s="2" customFormat="1" ht="26.25" customHeight="1" thickBot="1" x14ac:dyDescent="0.3">
      <c r="A65" s="70" t="s">
        <v>54</v>
      </c>
      <c r="B65" s="74" t="s">
        <v>162</v>
      </c>
      <c r="C65" s="71" t="s">
        <v>163</v>
      </c>
      <c r="D65" s="72"/>
      <c r="E65" s="145" t="s">
        <v>431</v>
      </c>
      <c r="F65" s="145" t="s">
        <v>430</v>
      </c>
      <c r="G65" s="145" t="s">
        <v>430</v>
      </c>
      <c r="H65" s="145" t="s">
        <v>430</v>
      </c>
      <c r="I65" s="145" t="s">
        <v>430</v>
      </c>
      <c r="J65" s="145" t="s">
        <v>430</v>
      </c>
      <c r="K65" s="145" t="s">
        <v>430</v>
      </c>
      <c r="L65" s="145" t="s">
        <v>430</v>
      </c>
      <c r="M65" s="145" t="s">
        <v>430</v>
      </c>
      <c r="N65" s="145" t="s">
        <v>430</v>
      </c>
      <c r="O65" s="145" t="s">
        <v>430</v>
      </c>
      <c r="P65" s="145" t="s">
        <v>430</v>
      </c>
      <c r="Q65" s="145" t="s">
        <v>430</v>
      </c>
      <c r="R65" s="145" t="s">
        <v>430</v>
      </c>
      <c r="S65" s="145" t="s">
        <v>430</v>
      </c>
      <c r="T65" s="145" t="s">
        <v>430</v>
      </c>
      <c r="U65" s="145" t="s">
        <v>430</v>
      </c>
      <c r="V65" s="145" t="s">
        <v>430</v>
      </c>
      <c r="W65" s="145" t="s">
        <v>430</v>
      </c>
      <c r="X65" s="145" t="s">
        <v>430</v>
      </c>
      <c r="Y65" s="145" t="s">
        <v>430</v>
      </c>
      <c r="Z65" s="145" t="s">
        <v>430</v>
      </c>
      <c r="AA65" s="145" t="s">
        <v>430</v>
      </c>
      <c r="AB65" s="145" t="s">
        <v>430</v>
      </c>
      <c r="AC65" s="145" t="s">
        <v>430</v>
      </c>
      <c r="AD65" s="145" t="s">
        <v>430</v>
      </c>
      <c r="AE65" s="60"/>
      <c r="AF65" s="26" t="s">
        <v>430</v>
      </c>
      <c r="AG65" s="26" t="s">
        <v>430</v>
      </c>
      <c r="AH65" s="26" t="s">
        <v>430</v>
      </c>
      <c r="AI65" s="26" t="s">
        <v>430</v>
      </c>
      <c r="AJ65" s="26" t="s">
        <v>430</v>
      </c>
      <c r="AK65" s="26" t="s">
        <v>430</v>
      </c>
      <c r="AL65" s="49" t="s">
        <v>164</v>
      </c>
    </row>
    <row r="66" spans="1:38" s="2" customFormat="1" ht="26.25" customHeight="1" thickBot="1" x14ac:dyDescent="0.3">
      <c r="A66" s="70" t="s">
        <v>54</v>
      </c>
      <c r="B66" s="74" t="s">
        <v>165</v>
      </c>
      <c r="C66" s="71" t="s">
        <v>166</v>
      </c>
      <c r="D66" s="72"/>
      <c r="E66" s="145" t="s">
        <v>434</v>
      </c>
      <c r="F66" s="145" t="s">
        <v>434</v>
      </c>
      <c r="G66" s="145" t="s">
        <v>434</v>
      </c>
      <c r="H66" s="145" t="s">
        <v>434</v>
      </c>
      <c r="I66" s="145" t="s">
        <v>434</v>
      </c>
      <c r="J66" s="145" t="s">
        <v>434</v>
      </c>
      <c r="K66" s="145" t="s">
        <v>434</v>
      </c>
      <c r="L66" s="145" t="s">
        <v>434</v>
      </c>
      <c r="M66" s="145" t="s">
        <v>434</v>
      </c>
      <c r="N66" s="145" t="s">
        <v>434</v>
      </c>
      <c r="O66" s="145" t="s">
        <v>434</v>
      </c>
      <c r="P66" s="145" t="s">
        <v>434</v>
      </c>
      <c r="Q66" s="145" t="s">
        <v>434</v>
      </c>
      <c r="R66" s="145" t="s">
        <v>434</v>
      </c>
      <c r="S66" s="145" t="s">
        <v>434</v>
      </c>
      <c r="T66" s="145" t="s">
        <v>434</v>
      </c>
      <c r="U66" s="145" t="s">
        <v>434</v>
      </c>
      <c r="V66" s="145" t="s">
        <v>434</v>
      </c>
      <c r="W66" s="145" t="s">
        <v>434</v>
      </c>
      <c r="X66" s="145" t="s">
        <v>434</v>
      </c>
      <c r="Y66" s="145" t="s">
        <v>434</v>
      </c>
      <c r="Z66" s="145" t="s">
        <v>434</v>
      </c>
      <c r="AA66" s="145" t="s">
        <v>434</v>
      </c>
      <c r="AB66" s="145" t="s">
        <v>434</v>
      </c>
      <c r="AC66" s="145" t="s">
        <v>434</v>
      </c>
      <c r="AD66" s="145" t="s">
        <v>434</v>
      </c>
      <c r="AE66" s="60"/>
      <c r="AF66" s="26" t="s">
        <v>434</v>
      </c>
      <c r="AG66" s="26" t="s">
        <v>434</v>
      </c>
      <c r="AH66" s="26" t="s">
        <v>434</v>
      </c>
      <c r="AI66" s="26" t="s">
        <v>434</v>
      </c>
      <c r="AJ66" s="26" t="s">
        <v>434</v>
      </c>
      <c r="AK66" s="26" t="s">
        <v>434</v>
      </c>
      <c r="AL66" s="49" t="s">
        <v>167</v>
      </c>
    </row>
    <row r="67" spans="1:38" s="2" customFormat="1" ht="26.25" customHeight="1" thickBot="1" x14ac:dyDescent="0.3">
      <c r="A67" s="70" t="s">
        <v>54</v>
      </c>
      <c r="B67" s="74" t="s">
        <v>168</v>
      </c>
      <c r="C67" s="71" t="s">
        <v>169</v>
      </c>
      <c r="D67" s="72"/>
      <c r="E67" s="145" t="s">
        <v>434</v>
      </c>
      <c r="F67" s="145" t="s">
        <v>434</v>
      </c>
      <c r="G67" s="145" t="s">
        <v>434</v>
      </c>
      <c r="H67" s="145" t="s">
        <v>434</v>
      </c>
      <c r="I67" s="145" t="s">
        <v>434</v>
      </c>
      <c r="J67" s="145" t="s">
        <v>434</v>
      </c>
      <c r="K67" s="145" t="s">
        <v>434</v>
      </c>
      <c r="L67" s="145" t="s">
        <v>434</v>
      </c>
      <c r="M67" s="145" t="s">
        <v>434</v>
      </c>
      <c r="N67" s="145" t="s">
        <v>434</v>
      </c>
      <c r="O67" s="145" t="s">
        <v>434</v>
      </c>
      <c r="P67" s="145" t="s">
        <v>434</v>
      </c>
      <c r="Q67" s="145" t="s">
        <v>434</v>
      </c>
      <c r="R67" s="145" t="s">
        <v>434</v>
      </c>
      <c r="S67" s="145" t="s">
        <v>434</v>
      </c>
      <c r="T67" s="145" t="s">
        <v>434</v>
      </c>
      <c r="U67" s="145" t="s">
        <v>434</v>
      </c>
      <c r="V67" s="145" t="s">
        <v>434</v>
      </c>
      <c r="W67" s="145" t="s">
        <v>434</v>
      </c>
      <c r="X67" s="145" t="s">
        <v>434</v>
      </c>
      <c r="Y67" s="145" t="s">
        <v>434</v>
      </c>
      <c r="Z67" s="145" t="s">
        <v>434</v>
      </c>
      <c r="AA67" s="145" t="s">
        <v>434</v>
      </c>
      <c r="AB67" s="145" t="s">
        <v>434</v>
      </c>
      <c r="AC67" s="145" t="s">
        <v>434</v>
      </c>
      <c r="AD67" s="145" t="s">
        <v>434</v>
      </c>
      <c r="AE67" s="60"/>
      <c r="AF67" s="26" t="s">
        <v>434</v>
      </c>
      <c r="AG67" s="26" t="s">
        <v>434</v>
      </c>
      <c r="AH67" s="26" t="s">
        <v>434</v>
      </c>
      <c r="AI67" s="26" t="s">
        <v>434</v>
      </c>
      <c r="AJ67" s="26" t="s">
        <v>434</v>
      </c>
      <c r="AK67" s="26" t="s">
        <v>434</v>
      </c>
      <c r="AL67" s="49" t="s">
        <v>170</v>
      </c>
    </row>
    <row r="68" spans="1:38" s="2" customFormat="1" ht="26.25" customHeight="1" thickBot="1" x14ac:dyDescent="0.3">
      <c r="A68" s="70" t="s">
        <v>54</v>
      </c>
      <c r="B68" s="74" t="s">
        <v>171</v>
      </c>
      <c r="C68" s="71" t="s">
        <v>172</v>
      </c>
      <c r="D68" s="72"/>
      <c r="E68" s="145" t="s">
        <v>430</v>
      </c>
      <c r="F68" s="145" t="s">
        <v>430</v>
      </c>
      <c r="G68" s="145" t="s">
        <v>430</v>
      </c>
      <c r="H68" s="145" t="s">
        <v>430</v>
      </c>
      <c r="I68" s="145" t="s">
        <v>429</v>
      </c>
      <c r="J68" s="145" t="s">
        <v>429</v>
      </c>
      <c r="K68" s="145" t="s">
        <v>429</v>
      </c>
      <c r="L68" s="145" t="s">
        <v>429</v>
      </c>
      <c r="M68" s="145" t="s">
        <v>430</v>
      </c>
      <c r="N68" s="145" t="s">
        <v>430</v>
      </c>
      <c r="O68" s="145" t="s">
        <v>430</v>
      </c>
      <c r="P68" s="145" t="s">
        <v>430</v>
      </c>
      <c r="Q68" s="145" t="s">
        <v>430</v>
      </c>
      <c r="R68" s="145" t="s">
        <v>430</v>
      </c>
      <c r="S68" s="145" t="s">
        <v>430</v>
      </c>
      <c r="T68" s="145" t="s">
        <v>430</v>
      </c>
      <c r="U68" s="145" t="s">
        <v>430</v>
      </c>
      <c r="V68" s="145" t="s">
        <v>430</v>
      </c>
      <c r="W68" s="145" t="s">
        <v>430</v>
      </c>
      <c r="X68" s="145" t="s">
        <v>430</v>
      </c>
      <c r="Y68" s="145" t="s">
        <v>430</v>
      </c>
      <c r="Z68" s="145" t="s">
        <v>430</v>
      </c>
      <c r="AA68" s="145" t="s">
        <v>430</v>
      </c>
      <c r="AB68" s="145" t="s">
        <v>430</v>
      </c>
      <c r="AC68" s="145" t="s">
        <v>430</v>
      </c>
      <c r="AD68" s="145" t="s">
        <v>430</v>
      </c>
      <c r="AE68" s="60"/>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1" t="s">
        <v>175</v>
      </c>
      <c r="D69" s="77"/>
      <c r="E69" s="145" t="s">
        <v>434</v>
      </c>
      <c r="F69" s="145" t="s">
        <v>434</v>
      </c>
      <c r="G69" s="145" t="s">
        <v>434</v>
      </c>
      <c r="H69" s="145" t="s">
        <v>434</v>
      </c>
      <c r="I69" s="145" t="s">
        <v>434</v>
      </c>
      <c r="J69" s="145" t="s">
        <v>434</v>
      </c>
      <c r="K69" s="145" t="s">
        <v>434</v>
      </c>
      <c r="L69" s="145" t="s">
        <v>434</v>
      </c>
      <c r="M69" s="145" t="s">
        <v>434</v>
      </c>
      <c r="N69" s="145" t="s">
        <v>434</v>
      </c>
      <c r="O69" s="145" t="s">
        <v>434</v>
      </c>
      <c r="P69" s="145" t="s">
        <v>434</v>
      </c>
      <c r="Q69" s="145" t="s">
        <v>434</v>
      </c>
      <c r="R69" s="145" t="s">
        <v>434</v>
      </c>
      <c r="S69" s="145" t="s">
        <v>434</v>
      </c>
      <c r="T69" s="145" t="s">
        <v>434</v>
      </c>
      <c r="U69" s="145" t="s">
        <v>434</v>
      </c>
      <c r="V69" s="145" t="s">
        <v>434</v>
      </c>
      <c r="W69" s="145" t="s">
        <v>434</v>
      </c>
      <c r="X69" s="145" t="s">
        <v>434</v>
      </c>
      <c r="Y69" s="145" t="s">
        <v>434</v>
      </c>
      <c r="Z69" s="145" t="s">
        <v>434</v>
      </c>
      <c r="AA69" s="145" t="s">
        <v>434</v>
      </c>
      <c r="AB69" s="145" t="s">
        <v>434</v>
      </c>
      <c r="AC69" s="145" t="s">
        <v>434</v>
      </c>
      <c r="AD69" s="145" t="s">
        <v>434</v>
      </c>
      <c r="AE69" s="60"/>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1" t="s">
        <v>450</v>
      </c>
      <c r="D70" s="77"/>
      <c r="E70" s="145" t="s">
        <v>431</v>
      </c>
      <c r="F70" s="145" t="s">
        <v>429</v>
      </c>
      <c r="G70" s="145" t="s">
        <v>430</v>
      </c>
      <c r="H70" s="145">
        <v>0.58199999999999996</v>
      </c>
      <c r="I70" s="145" t="s">
        <v>429</v>
      </c>
      <c r="J70" s="145" t="s">
        <v>429</v>
      </c>
      <c r="K70" s="145" t="s">
        <v>429</v>
      </c>
      <c r="L70" s="145" t="s">
        <v>429</v>
      </c>
      <c r="M70" s="145" t="s">
        <v>430</v>
      </c>
      <c r="N70" s="145" t="s">
        <v>429</v>
      </c>
      <c r="O70" s="145" t="s">
        <v>430</v>
      </c>
      <c r="P70" s="145" t="s">
        <v>429</v>
      </c>
      <c r="Q70" s="145" t="s">
        <v>430</v>
      </c>
      <c r="R70" s="145" t="s">
        <v>429</v>
      </c>
      <c r="S70" s="145" t="s">
        <v>429</v>
      </c>
      <c r="T70" s="145" t="s">
        <v>429</v>
      </c>
      <c r="U70" s="145" t="s">
        <v>430</v>
      </c>
      <c r="V70" s="145" t="s">
        <v>429</v>
      </c>
      <c r="W70" s="145" t="s">
        <v>429</v>
      </c>
      <c r="X70" s="145" t="s">
        <v>430</v>
      </c>
      <c r="Y70" s="145" t="s">
        <v>430</v>
      </c>
      <c r="Z70" s="145" t="s">
        <v>430</v>
      </c>
      <c r="AA70" s="145" t="s">
        <v>430</v>
      </c>
      <c r="AB70" s="145" t="s">
        <v>430</v>
      </c>
      <c r="AC70" s="145" t="s">
        <v>429</v>
      </c>
      <c r="AD70" s="145" t="s">
        <v>430</v>
      </c>
      <c r="AE70" s="60"/>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1" t="s">
        <v>179</v>
      </c>
      <c r="D71" s="77"/>
      <c r="E71" s="145" t="s">
        <v>430</v>
      </c>
      <c r="F71" s="145" t="s">
        <v>429</v>
      </c>
      <c r="G71" s="145" t="s">
        <v>430</v>
      </c>
      <c r="H71" s="145" t="s">
        <v>430</v>
      </c>
      <c r="I71" s="145" t="s">
        <v>429</v>
      </c>
      <c r="J71" s="145" t="s">
        <v>429</v>
      </c>
      <c r="K71" s="145" t="s">
        <v>429</v>
      </c>
      <c r="L71" s="145" t="s">
        <v>430</v>
      </c>
      <c r="M71" s="145" t="s">
        <v>430</v>
      </c>
      <c r="N71" s="145" t="s">
        <v>430</v>
      </c>
      <c r="O71" s="145" t="s">
        <v>430</v>
      </c>
      <c r="P71" s="145" t="s">
        <v>430</v>
      </c>
      <c r="Q71" s="145" t="s">
        <v>430</v>
      </c>
      <c r="R71" s="145" t="s">
        <v>430</v>
      </c>
      <c r="S71" s="145" t="s">
        <v>430</v>
      </c>
      <c r="T71" s="145" t="s">
        <v>430</v>
      </c>
      <c r="U71" s="145" t="s">
        <v>430</v>
      </c>
      <c r="V71" s="145" t="s">
        <v>430</v>
      </c>
      <c r="W71" s="145" t="s">
        <v>430</v>
      </c>
      <c r="X71" s="145" t="s">
        <v>430</v>
      </c>
      <c r="Y71" s="145" t="s">
        <v>430</v>
      </c>
      <c r="Z71" s="145" t="s">
        <v>430</v>
      </c>
      <c r="AA71" s="145" t="s">
        <v>430</v>
      </c>
      <c r="AB71" s="145" t="s">
        <v>430</v>
      </c>
      <c r="AC71" s="145" t="s">
        <v>430</v>
      </c>
      <c r="AD71" s="145" t="s">
        <v>430</v>
      </c>
      <c r="AE71" s="60"/>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1" t="s">
        <v>181</v>
      </c>
      <c r="D72" s="72"/>
      <c r="E72" s="145" t="s">
        <v>431</v>
      </c>
      <c r="F72" s="145" t="s">
        <v>429</v>
      </c>
      <c r="G72" s="145" t="s">
        <v>429</v>
      </c>
      <c r="H72" s="145">
        <v>3.0000000000000001E-3</v>
      </c>
      <c r="I72" s="145" t="s">
        <v>429</v>
      </c>
      <c r="J72" s="145" t="s">
        <v>429</v>
      </c>
      <c r="K72" s="145" t="s">
        <v>429</v>
      </c>
      <c r="L72" s="145" t="s">
        <v>429</v>
      </c>
      <c r="M72" s="145" t="s">
        <v>429</v>
      </c>
      <c r="N72" s="145" t="s">
        <v>429</v>
      </c>
      <c r="O72" s="145" t="s">
        <v>429</v>
      </c>
      <c r="P72" s="145" t="s">
        <v>429</v>
      </c>
      <c r="Q72" s="145" t="s">
        <v>429</v>
      </c>
      <c r="R72" s="145" t="s">
        <v>429</v>
      </c>
      <c r="S72" s="145" t="s">
        <v>429</v>
      </c>
      <c r="T72" s="145" t="s">
        <v>429</v>
      </c>
      <c r="U72" s="145" t="s">
        <v>429</v>
      </c>
      <c r="V72" s="145" t="s">
        <v>429</v>
      </c>
      <c r="W72" s="145" t="s">
        <v>429</v>
      </c>
      <c r="X72" s="145" t="s">
        <v>429</v>
      </c>
      <c r="Y72" s="145" t="s">
        <v>429</v>
      </c>
      <c r="Z72" s="145" t="s">
        <v>429</v>
      </c>
      <c r="AA72" s="145" t="s">
        <v>429</v>
      </c>
      <c r="AB72" s="145" t="s">
        <v>429</v>
      </c>
      <c r="AC72" s="145" t="s">
        <v>429</v>
      </c>
      <c r="AD72" s="145" t="s">
        <v>429</v>
      </c>
      <c r="AE72" s="60"/>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1" t="s">
        <v>184</v>
      </c>
      <c r="D73" s="72"/>
      <c r="E73" s="145" t="s">
        <v>430</v>
      </c>
      <c r="F73" s="145" t="s">
        <v>429</v>
      </c>
      <c r="G73" s="145" t="s">
        <v>431</v>
      </c>
      <c r="H73" s="145" t="s">
        <v>430</v>
      </c>
      <c r="I73" s="145" t="s">
        <v>429</v>
      </c>
      <c r="J73" s="145" t="s">
        <v>429</v>
      </c>
      <c r="K73" s="145" t="s">
        <v>429</v>
      </c>
      <c r="L73" s="145" t="s">
        <v>429</v>
      </c>
      <c r="M73" s="145" t="s">
        <v>430</v>
      </c>
      <c r="N73" s="145" t="s">
        <v>429</v>
      </c>
      <c r="O73" s="145" t="s">
        <v>429</v>
      </c>
      <c r="P73" s="145" t="s">
        <v>429</v>
      </c>
      <c r="Q73" s="145" t="s">
        <v>429</v>
      </c>
      <c r="R73" s="145" t="s">
        <v>429</v>
      </c>
      <c r="S73" s="145" t="s">
        <v>429</v>
      </c>
      <c r="T73" s="145" t="s">
        <v>429</v>
      </c>
      <c r="U73" s="145" t="s">
        <v>429</v>
      </c>
      <c r="V73" s="145" t="s">
        <v>429</v>
      </c>
      <c r="W73" s="145" t="s">
        <v>430</v>
      </c>
      <c r="X73" s="145" t="s">
        <v>430</v>
      </c>
      <c r="Y73" s="145" t="s">
        <v>430</v>
      </c>
      <c r="Z73" s="145" t="s">
        <v>430</v>
      </c>
      <c r="AA73" s="145" t="s">
        <v>430</v>
      </c>
      <c r="AB73" s="145" t="s">
        <v>430</v>
      </c>
      <c r="AC73" s="145" t="s">
        <v>430</v>
      </c>
      <c r="AD73" s="145" t="s">
        <v>430</v>
      </c>
      <c r="AE73" s="60"/>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1" t="s">
        <v>187</v>
      </c>
      <c r="D74" s="72"/>
      <c r="E74" s="145" t="s">
        <v>430</v>
      </c>
      <c r="F74" s="145" t="s">
        <v>430</v>
      </c>
      <c r="G74" s="145" t="s">
        <v>430</v>
      </c>
      <c r="H74" s="145" t="s">
        <v>430</v>
      </c>
      <c r="I74" s="145" t="s">
        <v>429</v>
      </c>
      <c r="J74" s="145" t="s">
        <v>429</v>
      </c>
      <c r="K74" s="145" t="s">
        <v>429</v>
      </c>
      <c r="L74" s="145" t="s">
        <v>430</v>
      </c>
      <c r="M74" s="145" t="s">
        <v>430</v>
      </c>
      <c r="N74" s="145" t="s">
        <v>430</v>
      </c>
      <c r="O74" s="145" t="s">
        <v>430</v>
      </c>
      <c r="P74" s="145" t="s">
        <v>430</v>
      </c>
      <c r="Q74" s="145" t="s">
        <v>430</v>
      </c>
      <c r="R74" s="145" t="s">
        <v>430</v>
      </c>
      <c r="S74" s="145" t="s">
        <v>430</v>
      </c>
      <c r="T74" s="145" t="s">
        <v>430</v>
      </c>
      <c r="U74" s="145" t="s">
        <v>430</v>
      </c>
      <c r="V74" s="145" t="s">
        <v>430</v>
      </c>
      <c r="W74" s="145" t="s">
        <v>430</v>
      </c>
      <c r="X74" s="145" t="s">
        <v>430</v>
      </c>
      <c r="Y74" s="145" t="s">
        <v>430</v>
      </c>
      <c r="Z74" s="145" t="s">
        <v>430</v>
      </c>
      <c r="AA74" s="145" t="s">
        <v>430</v>
      </c>
      <c r="AB74" s="145" t="s">
        <v>430</v>
      </c>
      <c r="AC74" s="145" t="s">
        <v>430</v>
      </c>
      <c r="AD74" s="145" t="s">
        <v>429</v>
      </c>
      <c r="AE74" s="60"/>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1" t="s">
        <v>190</v>
      </c>
      <c r="D75" s="77"/>
      <c r="E75" s="145" t="s">
        <v>434</v>
      </c>
      <c r="F75" s="145" t="s">
        <v>434</v>
      </c>
      <c r="G75" s="145" t="s">
        <v>434</v>
      </c>
      <c r="H75" s="145" t="s">
        <v>434</v>
      </c>
      <c r="I75" s="145" t="s">
        <v>434</v>
      </c>
      <c r="J75" s="145" t="s">
        <v>434</v>
      </c>
      <c r="K75" s="145" t="s">
        <v>434</v>
      </c>
      <c r="L75" s="145" t="s">
        <v>434</v>
      </c>
      <c r="M75" s="145" t="s">
        <v>434</v>
      </c>
      <c r="N75" s="145" t="s">
        <v>434</v>
      </c>
      <c r="O75" s="145" t="s">
        <v>434</v>
      </c>
      <c r="P75" s="145" t="s">
        <v>434</v>
      </c>
      <c r="Q75" s="145" t="s">
        <v>434</v>
      </c>
      <c r="R75" s="145" t="s">
        <v>434</v>
      </c>
      <c r="S75" s="145" t="s">
        <v>434</v>
      </c>
      <c r="T75" s="145" t="s">
        <v>434</v>
      </c>
      <c r="U75" s="145" t="s">
        <v>434</v>
      </c>
      <c r="V75" s="145" t="s">
        <v>434</v>
      </c>
      <c r="W75" s="145" t="s">
        <v>434</v>
      </c>
      <c r="X75" s="145" t="s">
        <v>434</v>
      </c>
      <c r="Y75" s="145" t="s">
        <v>434</v>
      </c>
      <c r="Z75" s="145" t="s">
        <v>434</v>
      </c>
      <c r="AA75" s="145" t="s">
        <v>434</v>
      </c>
      <c r="AB75" s="145" t="s">
        <v>434</v>
      </c>
      <c r="AC75" s="145" t="s">
        <v>434</v>
      </c>
      <c r="AD75" s="145" t="s">
        <v>434</v>
      </c>
      <c r="AE75" s="60"/>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1" t="s">
        <v>193</v>
      </c>
      <c r="D76" s="72"/>
      <c r="E76" s="145" t="s">
        <v>434</v>
      </c>
      <c r="F76" s="145" t="s">
        <v>434</v>
      </c>
      <c r="G76" s="145" t="s">
        <v>434</v>
      </c>
      <c r="H76" s="145" t="s">
        <v>434</v>
      </c>
      <c r="I76" s="145" t="s">
        <v>434</v>
      </c>
      <c r="J76" s="145" t="s">
        <v>434</v>
      </c>
      <c r="K76" s="145" t="s">
        <v>434</v>
      </c>
      <c r="L76" s="145" t="s">
        <v>434</v>
      </c>
      <c r="M76" s="145" t="s">
        <v>434</v>
      </c>
      <c r="N76" s="145" t="s">
        <v>434</v>
      </c>
      <c r="O76" s="145" t="s">
        <v>434</v>
      </c>
      <c r="P76" s="145" t="s">
        <v>434</v>
      </c>
      <c r="Q76" s="145" t="s">
        <v>434</v>
      </c>
      <c r="R76" s="145" t="s">
        <v>434</v>
      </c>
      <c r="S76" s="145" t="s">
        <v>434</v>
      </c>
      <c r="T76" s="145" t="s">
        <v>434</v>
      </c>
      <c r="U76" s="145" t="s">
        <v>434</v>
      </c>
      <c r="V76" s="145" t="s">
        <v>434</v>
      </c>
      <c r="W76" s="145" t="s">
        <v>434</v>
      </c>
      <c r="X76" s="145" t="s">
        <v>434</v>
      </c>
      <c r="Y76" s="145" t="s">
        <v>434</v>
      </c>
      <c r="Z76" s="145" t="s">
        <v>434</v>
      </c>
      <c r="AA76" s="145" t="s">
        <v>434</v>
      </c>
      <c r="AB76" s="145" t="s">
        <v>434</v>
      </c>
      <c r="AC76" s="145" t="s">
        <v>434</v>
      </c>
      <c r="AD76" s="145" t="s">
        <v>434</v>
      </c>
      <c r="AE76" s="60"/>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1" t="s">
        <v>196</v>
      </c>
      <c r="D77" s="72"/>
      <c r="E77" s="145" t="s">
        <v>430</v>
      </c>
      <c r="F77" s="145" t="s">
        <v>429</v>
      </c>
      <c r="G77" s="145" t="s">
        <v>430</v>
      </c>
      <c r="H77" s="145" t="s">
        <v>430</v>
      </c>
      <c r="I77" s="145" t="s">
        <v>429</v>
      </c>
      <c r="J77" s="145" t="s">
        <v>429</v>
      </c>
      <c r="K77" s="145" t="s">
        <v>429</v>
      </c>
      <c r="L77" s="145" t="s">
        <v>430</v>
      </c>
      <c r="M77" s="145" t="s">
        <v>430</v>
      </c>
      <c r="N77" s="145" t="s">
        <v>429</v>
      </c>
      <c r="O77" s="145" t="s">
        <v>429</v>
      </c>
      <c r="P77" s="145" t="s">
        <v>429</v>
      </c>
      <c r="Q77" s="145" t="s">
        <v>429</v>
      </c>
      <c r="R77" s="145" t="s">
        <v>430</v>
      </c>
      <c r="S77" s="145" t="s">
        <v>429</v>
      </c>
      <c r="T77" s="145" t="s">
        <v>429</v>
      </c>
      <c r="U77" s="145" t="s">
        <v>430</v>
      </c>
      <c r="V77" s="145" t="s">
        <v>429</v>
      </c>
      <c r="W77" s="145" t="s">
        <v>429</v>
      </c>
      <c r="X77" s="145" t="s">
        <v>430</v>
      </c>
      <c r="Y77" s="145" t="s">
        <v>430</v>
      </c>
      <c r="Z77" s="145" t="s">
        <v>430</v>
      </c>
      <c r="AA77" s="145" t="s">
        <v>430</v>
      </c>
      <c r="AB77" s="145" t="s">
        <v>430</v>
      </c>
      <c r="AC77" s="145" t="s">
        <v>430</v>
      </c>
      <c r="AD77" s="145" t="s">
        <v>430</v>
      </c>
      <c r="AE77" s="60"/>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1" t="s">
        <v>199</v>
      </c>
      <c r="D78" s="72"/>
      <c r="E78" s="145" t="s">
        <v>430</v>
      </c>
      <c r="F78" s="145" t="s">
        <v>429</v>
      </c>
      <c r="G78" s="145" t="s">
        <v>431</v>
      </c>
      <c r="H78" s="145" t="s">
        <v>430</v>
      </c>
      <c r="I78" s="145" t="s">
        <v>429</v>
      </c>
      <c r="J78" s="145" t="s">
        <v>429</v>
      </c>
      <c r="K78" s="145" t="s">
        <v>429</v>
      </c>
      <c r="L78" s="145" t="s">
        <v>429</v>
      </c>
      <c r="M78" s="145" t="s">
        <v>429</v>
      </c>
      <c r="N78" s="145" t="s">
        <v>429</v>
      </c>
      <c r="O78" s="145" t="s">
        <v>429</v>
      </c>
      <c r="P78" s="145" t="s">
        <v>429</v>
      </c>
      <c r="Q78" s="145" t="s">
        <v>429</v>
      </c>
      <c r="R78" s="145" t="s">
        <v>429</v>
      </c>
      <c r="S78" s="145" t="s">
        <v>429</v>
      </c>
      <c r="T78" s="145" t="s">
        <v>429</v>
      </c>
      <c r="U78" s="145" t="s">
        <v>429</v>
      </c>
      <c r="V78" s="145" t="s">
        <v>429</v>
      </c>
      <c r="W78" s="145" t="s">
        <v>430</v>
      </c>
      <c r="X78" s="145" t="s">
        <v>430</v>
      </c>
      <c r="Y78" s="145" t="s">
        <v>430</v>
      </c>
      <c r="Z78" s="145" t="s">
        <v>430</v>
      </c>
      <c r="AA78" s="145" t="s">
        <v>430</v>
      </c>
      <c r="AB78" s="145" t="s">
        <v>430</v>
      </c>
      <c r="AC78" s="145" t="s">
        <v>429</v>
      </c>
      <c r="AD78" s="145" t="s">
        <v>429</v>
      </c>
      <c r="AE78" s="60"/>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1" t="s">
        <v>202</v>
      </c>
      <c r="D79" s="72"/>
      <c r="E79" s="145" t="s">
        <v>430</v>
      </c>
      <c r="F79" s="145" t="s">
        <v>429</v>
      </c>
      <c r="G79" s="145" t="s">
        <v>430</v>
      </c>
      <c r="H79" s="145" t="s">
        <v>429</v>
      </c>
      <c r="I79" s="145" t="s">
        <v>429</v>
      </c>
      <c r="J79" s="145" t="s">
        <v>429</v>
      </c>
      <c r="K79" s="145" t="s">
        <v>429</v>
      </c>
      <c r="L79" s="145" t="s">
        <v>430</v>
      </c>
      <c r="M79" s="145" t="s">
        <v>430</v>
      </c>
      <c r="N79" s="145" t="s">
        <v>430</v>
      </c>
      <c r="O79" s="145" t="s">
        <v>430</v>
      </c>
      <c r="P79" s="145" t="s">
        <v>430</v>
      </c>
      <c r="Q79" s="145" t="s">
        <v>430</v>
      </c>
      <c r="R79" s="145" t="s">
        <v>430</v>
      </c>
      <c r="S79" s="145" t="s">
        <v>430</v>
      </c>
      <c r="T79" s="145" t="s">
        <v>429</v>
      </c>
      <c r="U79" s="145" t="s">
        <v>430</v>
      </c>
      <c r="V79" s="145" t="s">
        <v>430</v>
      </c>
      <c r="W79" s="145" t="s">
        <v>430</v>
      </c>
      <c r="X79" s="145" t="s">
        <v>430</v>
      </c>
      <c r="Y79" s="145" t="s">
        <v>430</v>
      </c>
      <c r="Z79" s="145" t="s">
        <v>430</v>
      </c>
      <c r="AA79" s="145" t="s">
        <v>430</v>
      </c>
      <c r="AB79" s="145" t="s">
        <v>430</v>
      </c>
      <c r="AC79" s="145" t="s">
        <v>430</v>
      </c>
      <c r="AD79" s="145" t="s">
        <v>430</v>
      </c>
      <c r="AE79" s="60"/>
      <c r="AF79" s="26" t="s">
        <v>430</v>
      </c>
      <c r="AG79" s="26" t="s">
        <v>430</v>
      </c>
      <c r="AH79" s="26" t="s">
        <v>430</v>
      </c>
      <c r="AI79" s="26" t="s">
        <v>430</v>
      </c>
      <c r="AJ79" s="26" t="s">
        <v>430</v>
      </c>
      <c r="AK79" s="26" t="s">
        <v>430</v>
      </c>
      <c r="AL79" s="49" t="s">
        <v>203</v>
      </c>
    </row>
    <row r="80" spans="1:38" s="2" customFormat="1" ht="26.25" customHeight="1" thickBot="1" x14ac:dyDescent="0.3">
      <c r="A80" s="70" t="s">
        <v>54</v>
      </c>
      <c r="B80" s="74" t="s">
        <v>204</v>
      </c>
      <c r="C80" s="76" t="s">
        <v>205</v>
      </c>
      <c r="D80" s="72"/>
      <c r="E80" s="145" t="s">
        <v>430</v>
      </c>
      <c r="F80" s="145" t="s">
        <v>429</v>
      </c>
      <c r="G80" s="145" t="s">
        <v>431</v>
      </c>
      <c r="H80" s="145" t="s">
        <v>429</v>
      </c>
      <c r="I80" s="145" t="s">
        <v>429</v>
      </c>
      <c r="J80" s="145" t="s">
        <v>429</v>
      </c>
      <c r="K80" s="145" t="s">
        <v>429</v>
      </c>
      <c r="L80" s="145" t="s">
        <v>430</v>
      </c>
      <c r="M80" s="145" t="s">
        <v>430</v>
      </c>
      <c r="N80" s="145" t="s">
        <v>429</v>
      </c>
      <c r="O80" s="145" t="s">
        <v>429</v>
      </c>
      <c r="P80" s="145" t="s">
        <v>429</v>
      </c>
      <c r="Q80" s="145" t="s">
        <v>429</v>
      </c>
      <c r="R80" s="145" t="s">
        <v>429</v>
      </c>
      <c r="S80" s="145" t="s">
        <v>429</v>
      </c>
      <c r="T80" s="145" t="s">
        <v>429</v>
      </c>
      <c r="U80" s="145" t="s">
        <v>429</v>
      </c>
      <c r="V80" s="145" t="s">
        <v>429</v>
      </c>
      <c r="W80" s="145" t="s">
        <v>429</v>
      </c>
      <c r="X80" s="145" t="s">
        <v>430</v>
      </c>
      <c r="Y80" s="145" t="s">
        <v>430</v>
      </c>
      <c r="Z80" s="145" t="s">
        <v>430</v>
      </c>
      <c r="AA80" s="145" t="s">
        <v>430</v>
      </c>
      <c r="AB80" s="145" t="s">
        <v>430</v>
      </c>
      <c r="AC80" s="145" t="s">
        <v>429</v>
      </c>
      <c r="AD80" s="145" t="s">
        <v>429</v>
      </c>
      <c r="AE80" s="60"/>
      <c r="AF80" s="26" t="s">
        <v>430</v>
      </c>
      <c r="AG80" s="26" t="s">
        <v>430</v>
      </c>
      <c r="AH80" s="26" t="s">
        <v>430</v>
      </c>
      <c r="AI80" s="26" t="s">
        <v>430</v>
      </c>
      <c r="AJ80" s="26" t="s">
        <v>430</v>
      </c>
      <c r="AK80" s="26" t="s">
        <v>430</v>
      </c>
      <c r="AL80" s="49" t="s">
        <v>449</v>
      </c>
    </row>
    <row r="81" spans="1:38" s="2" customFormat="1" ht="26.25" customHeight="1" thickBot="1" x14ac:dyDescent="0.3">
      <c r="A81" s="70" t="s">
        <v>54</v>
      </c>
      <c r="B81" s="74" t="s">
        <v>206</v>
      </c>
      <c r="C81" s="76" t="s">
        <v>207</v>
      </c>
      <c r="D81" s="72"/>
      <c r="E81" s="145" t="s">
        <v>430</v>
      </c>
      <c r="F81" s="145" t="s">
        <v>430</v>
      </c>
      <c r="G81" s="145" t="s">
        <v>430</v>
      </c>
      <c r="H81" s="145" t="s">
        <v>430</v>
      </c>
      <c r="I81" s="145" t="s">
        <v>429</v>
      </c>
      <c r="J81" s="145" t="s">
        <v>429</v>
      </c>
      <c r="K81" s="145" t="s">
        <v>429</v>
      </c>
      <c r="L81" s="145" t="s">
        <v>430</v>
      </c>
      <c r="M81" s="145" t="s">
        <v>430</v>
      </c>
      <c r="N81" s="145" t="s">
        <v>430</v>
      </c>
      <c r="O81" s="145" t="s">
        <v>430</v>
      </c>
      <c r="P81" s="145" t="s">
        <v>430</v>
      </c>
      <c r="Q81" s="145" t="s">
        <v>430</v>
      </c>
      <c r="R81" s="145" t="s">
        <v>430</v>
      </c>
      <c r="S81" s="145" t="s">
        <v>430</v>
      </c>
      <c r="T81" s="145" t="s">
        <v>430</v>
      </c>
      <c r="U81" s="145" t="s">
        <v>430</v>
      </c>
      <c r="V81" s="145" t="s">
        <v>430</v>
      </c>
      <c r="W81" s="145" t="s">
        <v>430</v>
      </c>
      <c r="X81" s="145" t="s">
        <v>430</v>
      </c>
      <c r="Y81" s="145" t="s">
        <v>430</v>
      </c>
      <c r="Z81" s="145" t="s">
        <v>430</v>
      </c>
      <c r="AA81" s="145" t="s">
        <v>430</v>
      </c>
      <c r="AB81" s="145" t="s">
        <v>430</v>
      </c>
      <c r="AC81" s="145" t="s">
        <v>430</v>
      </c>
      <c r="AD81" s="145" t="s">
        <v>430</v>
      </c>
      <c r="AE81" s="60"/>
      <c r="AF81" s="26" t="s">
        <v>430</v>
      </c>
      <c r="AG81" s="26" t="s">
        <v>430</v>
      </c>
      <c r="AH81" s="26" t="s">
        <v>430</v>
      </c>
      <c r="AI81" s="26" t="s">
        <v>430</v>
      </c>
      <c r="AJ81" s="26" t="s">
        <v>430</v>
      </c>
      <c r="AK81" s="26" t="s">
        <v>430</v>
      </c>
      <c r="AL81" s="49" t="s">
        <v>451</v>
      </c>
    </row>
    <row r="82" spans="1:38" s="2" customFormat="1" ht="26.25" customHeight="1" thickBot="1" x14ac:dyDescent="0.3">
      <c r="A82" s="70" t="s">
        <v>209</v>
      </c>
      <c r="B82" s="74" t="s">
        <v>210</v>
      </c>
      <c r="C82" s="80" t="s">
        <v>211</v>
      </c>
      <c r="D82" s="72"/>
      <c r="E82" s="145" t="s">
        <v>430</v>
      </c>
      <c r="F82" s="145" t="s">
        <v>429</v>
      </c>
      <c r="G82" s="145" t="s">
        <v>430</v>
      </c>
      <c r="H82" s="145" t="s">
        <v>430</v>
      </c>
      <c r="I82" s="145" t="s">
        <v>430</v>
      </c>
      <c r="J82" s="145" t="s">
        <v>430</v>
      </c>
      <c r="K82" s="145" t="s">
        <v>430</v>
      </c>
      <c r="L82" s="145" t="s">
        <v>430</v>
      </c>
      <c r="M82" s="145" t="s">
        <v>430</v>
      </c>
      <c r="N82" s="145" t="s">
        <v>430</v>
      </c>
      <c r="O82" s="145" t="s">
        <v>430</v>
      </c>
      <c r="P82" s="145" t="s">
        <v>430</v>
      </c>
      <c r="Q82" s="145" t="s">
        <v>430</v>
      </c>
      <c r="R82" s="145" t="s">
        <v>430</v>
      </c>
      <c r="S82" s="145" t="s">
        <v>430</v>
      </c>
      <c r="T82" s="145" t="s">
        <v>430</v>
      </c>
      <c r="U82" s="145" t="s">
        <v>430</v>
      </c>
      <c r="V82" s="145" t="s">
        <v>430</v>
      </c>
      <c r="W82" s="145" t="s">
        <v>430</v>
      </c>
      <c r="X82" s="145" t="s">
        <v>430</v>
      </c>
      <c r="Y82" s="145" t="s">
        <v>430</v>
      </c>
      <c r="Z82" s="145" t="s">
        <v>430</v>
      </c>
      <c r="AA82" s="145" t="s">
        <v>430</v>
      </c>
      <c r="AB82" s="145" t="s">
        <v>430</v>
      </c>
      <c r="AC82" s="145" t="s">
        <v>430</v>
      </c>
      <c r="AD82" s="145" t="s">
        <v>430</v>
      </c>
      <c r="AE82" s="60"/>
      <c r="AF82" s="26" t="s">
        <v>430</v>
      </c>
      <c r="AG82" s="26" t="s">
        <v>430</v>
      </c>
      <c r="AH82" s="26" t="s">
        <v>430</v>
      </c>
      <c r="AI82" s="26" t="s">
        <v>430</v>
      </c>
      <c r="AJ82" s="26" t="s">
        <v>430</v>
      </c>
      <c r="AK82" s="26" t="s">
        <v>430</v>
      </c>
      <c r="AL82" s="49" t="s">
        <v>443</v>
      </c>
    </row>
    <row r="83" spans="1:38" s="2" customFormat="1" ht="26.25" customHeight="1" thickBot="1" x14ac:dyDescent="0.3">
      <c r="A83" s="70" t="s">
        <v>209</v>
      </c>
      <c r="B83" s="81" t="s">
        <v>212</v>
      </c>
      <c r="C83" s="82" t="s">
        <v>213</v>
      </c>
      <c r="D83" s="72"/>
      <c r="E83" s="145" t="s">
        <v>430</v>
      </c>
      <c r="F83" s="145" t="s">
        <v>429</v>
      </c>
      <c r="G83" s="145" t="s">
        <v>430</v>
      </c>
      <c r="H83" s="145" t="s">
        <v>430</v>
      </c>
      <c r="I83" s="145" t="s">
        <v>429</v>
      </c>
      <c r="J83" s="145" t="s">
        <v>429</v>
      </c>
      <c r="K83" s="145" t="s">
        <v>429</v>
      </c>
      <c r="L83" s="145" t="s">
        <v>429</v>
      </c>
      <c r="M83" s="145" t="s">
        <v>430</v>
      </c>
      <c r="N83" s="145" t="s">
        <v>430</v>
      </c>
      <c r="O83" s="145" t="s">
        <v>430</v>
      </c>
      <c r="P83" s="145" t="s">
        <v>430</v>
      </c>
      <c r="Q83" s="145" t="s">
        <v>430</v>
      </c>
      <c r="R83" s="145" t="s">
        <v>430</v>
      </c>
      <c r="S83" s="145" t="s">
        <v>430</v>
      </c>
      <c r="T83" s="145" t="s">
        <v>430</v>
      </c>
      <c r="U83" s="145" t="s">
        <v>430</v>
      </c>
      <c r="V83" s="145" t="s">
        <v>430</v>
      </c>
      <c r="W83" s="145" t="s">
        <v>429</v>
      </c>
      <c r="X83" s="145" t="s">
        <v>430</v>
      </c>
      <c r="Y83" s="145" t="s">
        <v>430</v>
      </c>
      <c r="Z83" s="145" t="s">
        <v>430</v>
      </c>
      <c r="AA83" s="145" t="s">
        <v>430</v>
      </c>
      <c r="AB83" s="145" t="s">
        <v>430</v>
      </c>
      <c r="AC83" s="145" t="s">
        <v>430</v>
      </c>
      <c r="AD83" s="145" t="s">
        <v>430</v>
      </c>
      <c r="AE83" s="60"/>
      <c r="AF83" s="26" t="s">
        <v>430</v>
      </c>
      <c r="AG83" s="26" t="s">
        <v>430</v>
      </c>
      <c r="AH83" s="26" t="s">
        <v>430</v>
      </c>
      <c r="AI83" s="26" t="s">
        <v>430</v>
      </c>
      <c r="AJ83" s="26" t="s">
        <v>430</v>
      </c>
      <c r="AK83" s="26" t="s">
        <v>430</v>
      </c>
      <c r="AL83" s="49" t="s">
        <v>443</v>
      </c>
    </row>
    <row r="84" spans="1:38" s="2" customFormat="1" ht="26.25" customHeight="1" thickBot="1" x14ac:dyDescent="0.3">
      <c r="A84" s="70" t="s">
        <v>54</v>
      </c>
      <c r="B84" s="81" t="s">
        <v>214</v>
      </c>
      <c r="C84" s="82" t="s">
        <v>215</v>
      </c>
      <c r="D84" s="72"/>
      <c r="E84" s="145" t="s">
        <v>430</v>
      </c>
      <c r="F84" s="145" t="s">
        <v>429</v>
      </c>
      <c r="G84" s="145" t="s">
        <v>430</v>
      </c>
      <c r="H84" s="145" t="s">
        <v>430</v>
      </c>
      <c r="I84" s="145" t="s">
        <v>430</v>
      </c>
      <c r="J84" s="145" t="s">
        <v>430</v>
      </c>
      <c r="K84" s="145" t="s">
        <v>430</v>
      </c>
      <c r="L84" s="145" t="s">
        <v>430</v>
      </c>
      <c r="M84" s="145" t="s">
        <v>430</v>
      </c>
      <c r="N84" s="145" t="s">
        <v>430</v>
      </c>
      <c r="O84" s="145" t="s">
        <v>430</v>
      </c>
      <c r="P84" s="145" t="s">
        <v>430</v>
      </c>
      <c r="Q84" s="145" t="s">
        <v>430</v>
      </c>
      <c r="R84" s="145" t="s">
        <v>430</v>
      </c>
      <c r="S84" s="145" t="s">
        <v>430</v>
      </c>
      <c r="T84" s="145" t="s">
        <v>430</v>
      </c>
      <c r="U84" s="145" t="s">
        <v>430</v>
      </c>
      <c r="V84" s="145" t="s">
        <v>430</v>
      </c>
      <c r="W84" s="145" t="s">
        <v>430</v>
      </c>
      <c r="X84" s="145" t="s">
        <v>430</v>
      </c>
      <c r="Y84" s="145" t="s">
        <v>430</v>
      </c>
      <c r="Z84" s="145" t="s">
        <v>430</v>
      </c>
      <c r="AA84" s="145" t="s">
        <v>430</v>
      </c>
      <c r="AB84" s="145" t="s">
        <v>430</v>
      </c>
      <c r="AC84" s="145" t="s">
        <v>430</v>
      </c>
      <c r="AD84" s="145" t="s">
        <v>430</v>
      </c>
      <c r="AE84" s="60"/>
      <c r="AF84" s="26" t="s">
        <v>430</v>
      </c>
      <c r="AG84" s="26" t="s">
        <v>430</v>
      </c>
      <c r="AH84" s="26" t="s">
        <v>430</v>
      </c>
      <c r="AI84" s="26" t="s">
        <v>430</v>
      </c>
      <c r="AJ84" s="26" t="s">
        <v>430</v>
      </c>
      <c r="AK84" s="26" t="s">
        <v>430</v>
      </c>
      <c r="AL84" s="49" t="s">
        <v>443</v>
      </c>
    </row>
    <row r="85" spans="1:38" s="2" customFormat="1" ht="26.25" customHeight="1" thickBot="1" x14ac:dyDescent="0.3">
      <c r="A85" s="70" t="s">
        <v>54</v>
      </c>
      <c r="B85" s="76" t="s">
        <v>216</v>
      </c>
      <c r="C85" s="82" t="s">
        <v>452</v>
      </c>
      <c r="D85" s="72"/>
      <c r="E85" s="145" t="s">
        <v>430</v>
      </c>
      <c r="F85" s="145" t="s">
        <v>429</v>
      </c>
      <c r="G85" s="145" t="s">
        <v>430</v>
      </c>
      <c r="H85" s="145" t="s">
        <v>430</v>
      </c>
      <c r="I85" s="145" t="s">
        <v>429</v>
      </c>
      <c r="J85" s="145" t="s">
        <v>429</v>
      </c>
      <c r="K85" s="145" t="s">
        <v>429</v>
      </c>
      <c r="L85" s="145" t="s">
        <v>430</v>
      </c>
      <c r="M85" s="145" t="s">
        <v>430</v>
      </c>
      <c r="N85" s="145" t="s">
        <v>430</v>
      </c>
      <c r="O85" s="145" t="s">
        <v>430</v>
      </c>
      <c r="P85" s="145" t="s">
        <v>430</v>
      </c>
      <c r="Q85" s="145" t="s">
        <v>430</v>
      </c>
      <c r="R85" s="145" t="s">
        <v>430</v>
      </c>
      <c r="S85" s="145" t="s">
        <v>430</v>
      </c>
      <c r="T85" s="145" t="s">
        <v>430</v>
      </c>
      <c r="U85" s="145" t="s">
        <v>430</v>
      </c>
      <c r="V85" s="145" t="s">
        <v>430</v>
      </c>
      <c r="W85" s="145" t="s">
        <v>430</v>
      </c>
      <c r="X85" s="145" t="s">
        <v>430</v>
      </c>
      <c r="Y85" s="145" t="s">
        <v>430</v>
      </c>
      <c r="Z85" s="145" t="s">
        <v>430</v>
      </c>
      <c r="AA85" s="145" t="s">
        <v>430</v>
      </c>
      <c r="AB85" s="145" t="s">
        <v>430</v>
      </c>
      <c r="AC85" s="145" t="s">
        <v>430</v>
      </c>
      <c r="AD85" s="145" t="s">
        <v>430</v>
      </c>
      <c r="AE85" s="60"/>
      <c r="AF85" s="26" t="s">
        <v>430</v>
      </c>
      <c r="AG85" s="26" t="s">
        <v>430</v>
      </c>
      <c r="AH85" s="26" t="s">
        <v>430</v>
      </c>
      <c r="AI85" s="26" t="s">
        <v>430</v>
      </c>
      <c r="AJ85" s="26" t="s">
        <v>430</v>
      </c>
      <c r="AK85" s="26" t="s">
        <v>430</v>
      </c>
      <c r="AL85" s="49" t="s">
        <v>217</v>
      </c>
    </row>
    <row r="86" spans="1:38" s="2" customFormat="1" ht="26.25" customHeight="1" thickBot="1" x14ac:dyDescent="0.3">
      <c r="A86" s="70" t="s">
        <v>209</v>
      </c>
      <c r="B86" s="76" t="s">
        <v>218</v>
      </c>
      <c r="C86" s="80" t="s">
        <v>219</v>
      </c>
      <c r="D86" s="72"/>
      <c r="E86" s="145" t="s">
        <v>430</v>
      </c>
      <c r="F86" s="145" t="s">
        <v>429</v>
      </c>
      <c r="G86" s="145" t="s">
        <v>430</v>
      </c>
      <c r="H86" s="145" t="s">
        <v>430</v>
      </c>
      <c r="I86" s="145" t="s">
        <v>429</v>
      </c>
      <c r="J86" s="145" t="s">
        <v>429</v>
      </c>
      <c r="K86" s="145" t="s">
        <v>429</v>
      </c>
      <c r="L86" s="145" t="s">
        <v>430</v>
      </c>
      <c r="M86" s="145" t="s">
        <v>430</v>
      </c>
      <c r="N86" s="145" t="s">
        <v>430</v>
      </c>
      <c r="O86" s="145" t="s">
        <v>430</v>
      </c>
      <c r="P86" s="145" t="s">
        <v>430</v>
      </c>
      <c r="Q86" s="145" t="s">
        <v>430</v>
      </c>
      <c r="R86" s="145" t="s">
        <v>430</v>
      </c>
      <c r="S86" s="145" t="s">
        <v>430</v>
      </c>
      <c r="T86" s="145" t="s">
        <v>430</v>
      </c>
      <c r="U86" s="145" t="s">
        <v>430</v>
      </c>
      <c r="V86" s="145" t="s">
        <v>430</v>
      </c>
      <c r="W86" s="145" t="s">
        <v>430</v>
      </c>
      <c r="X86" s="145" t="s">
        <v>430</v>
      </c>
      <c r="Y86" s="145" t="s">
        <v>430</v>
      </c>
      <c r="Z86" s="145" t="s">
        <v>430</v>
      </c>
      <c r="AA86" s="145" t="s">
        <v>430</v>
      </c>
      <c r="AB86" s="145" t="s">
        <v>430</v>
      </c>
      <c r="AC86" s="145" t="s">
        <v>430</v>
      </c>
      <c r="AD86" s="145" t="s">
        <v>430</v>
      </c>
      <c r="AE86" s="60"/>
      <c r="AF86" s="26" t="s">
        <v>430</v>
      </c>
      <c r="AG86" s="26" t="s">
        <v>430</v>
      </c>
      <c r="AH86" s="26" t="s">
        <v>430</v>
      </c>
      <c r="AI86" s="26" t="s">
        <v>430</v>
      </c>
      <c r="AJ86" s="26" t="s">
        <v>430</v>
      </c>
      <c r="AK86" s="26" t="s">
        <v>430</v>
      </c>
      <c r="AL86" s="49" t="s">
        <v>220</v>
      </c>
    </row>
    <row r="87" spans="1:38" s="2" customFormat="1" ht="26.25" customHeight="1" thickBot="1" x14ac:dyDescent="0.3">
      <c r="A87" s="70" t="s">
        <v>209</v>
      </c>
      <c r="B87" s="76" t="s">
        <v>221</v>
      </c>
      <c r="C87" s="80" t="s">
        <v>222</v>
      </c>
      <c r="D87" s="72"/>
      <c r="E87" s="145" t="s">
        <v>430</v>
      </c>
      <c r="F87" s="145" t="s">
        <v>429</v>
      </c>
      <c r="G87" s="145" t="s">
        <v>430</v>
      </c>
      <c r="H87" s="145" t="s">
        <v>430</v>
      </c>
      <c r="I87" s="145" t="s">
        <v>430</v>
      </c>
      <c r="J87" s="145" t="s">
        <v>430</v>
      </c>
      <c r="K87" s="145" t="s">
        <v>430</v>
      </c>
      <c r="L87" s="145" t="s">
        <v>430</v>
      </c>
      <c r="M87" s="145" t="s">
        <v>430</v>
      </c>
      <c r="N87" s="145" t="s">
        <v>430</v>
      </c>
      <c r="O87" s="145" t="s">
        <v>430</v>
      </c>
      <c r="P87" s="145" t="s">
        <v>430</v>
      </c>
      <c r="Q87" s="145" t="s">
        <v>430</v>
      </c>
      <c r="R87" s="145" t="s">
        <v>430</v>
      </c>
      <c r="S87" s="145" t="s">
        <v>430</v>
      </c>
      <c r="T87" s="145" t="s">
        <v>430</v>
      </c>
      <c r="U87" s="145" t="s">
        <v>430</v>
      </c>
      <c r="V87" s="145" t="s">
        <v>430</v>
      </c>
      <c r="W87" s="145" t="s">
        <v>430</v>
      </c>
      <c r="X87" s="145" t="s">
        <v>430</v>
      </c>
      <c r="Y87" s="145" t="s">
        <v>430</v>
      </c>
      <c r="Z87" s="145" t="s">
        <v>430</v>
      </c>
      <c r="AA87" s="145" t="s">
        <v>430</v>
      </c>
      <c r="AB87" s="145" t="s">
        <v>430</v>
      </c>
      <c r="AC87" s="145" t="s">
        <v>430</v>
      </c>
      <c r="AD87" s="145" t="s">
        <v>430</v>
      </c>
      <c r="AE87" s="60"/>
      <c r="AF87" s="26" t="s">
        <v>430</v>
      </c>
      <c r="AG87" s="26" t="s">
        <v>430</v>
      </c>
      <c r="AH87" s="26" t="s">
        <v>430</v>
      </c>
      <c r="AI87" s="26" t="s">
        <v>430</v>
      </c>
      <c r="AJ87" s="26" t="s">
        <v>430</v>
      </c>
      <c r="AK87" s="26" t="s">
        <v>430</v>
      </c>
      <c r="AL87" s="49" t="s">
        <v>220</v>
      </c>
    </row>
    <row r="88" spans="1:38" s="2" customFormat="1" ht="26.25" customHeight="1" thickBot="1" x14ac:dyDescent="0.3">
      <c r="A88" s="70" t="s">
        <v>209</v>
      </c>
      <c r="B88" s="76" t="s">
        <v>223</v>
      </c>
      <c r="C88" s="80" t="s">
        <v>224</v>
      </c>
      <c r="D88" s="72"/>
      <c r="E88" s="145" t="s">
        <v>430</v>
      </c>
      <c r="F88" s="145" t="s">
        <v>429</v>
      </c>
      <c r="G88" s="145" t="s">
        <v>430</v>
      </c>
      <c r="H88" s="145">
        <v>0.02</v>
      </c>
      <c r="I88" s="145" t="s">
        <v>429</v>
      </c>
      <c r="J88" s="145" t="s">
        <v>429</v>
      </c>
      <c r="K88" s="145" t="s">
        <v>429</v>
      </c>
      <c r="L88" s="145" t="s">
        <v>430</v>
      </c>
      <c r="M88" s="145" t="s">
        <v>430</v>
      </c>
      <c r="N88" s="145" t="s">
        <v>430</v>
      </c>
      <c r="O88" s="145" t="s">
        <v>430</v>
      </c>
      <c r="P88" s="145" t="s">
        <v>430</v>
      </c>
      <c r="Q88" s="145" t="s">
        <v>430</v>
      </c>
      <c r="R88" s="145" t="s">
        <v>430</v>
      </c>
      <c r="S88" s="145" t="s">
        <v>430</v>
      </c>
      <c r="T88" s="145" t="s">
        <v>430</v>
      </c>
      <c r="U88" s="145" t="s">
        <v>430</v>
      </c>
      <c r="V88" s="145" t="s">
        <v>430</v>
      </c>
      <c r="W88" s="145" t="s">
        <v>430</v>
      </c>
      <c r="X88" s="145" t="s">
        <v>430</v>
      </c>
      <c r="Y88" s="145" t="s">
        <v>430</v>
      </c>
      <c r="Z88" s="145" t="s">
        <v>430</v>
      </c>
      <c r="AA88" s="145" t="s">
        <v>430</v>
      </c>
      <c r="AB88" s="145" t="s">
        <v>430</v>
      </c>
      <c r="AC88" s="145" t="s">
        <v>430</v>
      </c>
      <c r="AD88" s="145" t="s">
        <v>430</v>
      </c>
      <c r="AE88" s="60"/>
      <c r="AF88" s="26" t="s">
        <v>430</v>
      </c>
      <c r="AG88" s="26" t="s">
        <v>430</v>
      </c>
      <c r="AH88" s="26" t="s">
        <v>430</v>
      </c>
      <c r="AI88" s="26" t="s">
        <v>430</v>
      </c>
      <c r="AJ88" s="26" t="s">
        <v>430</v>
      </c>
      <c r="AK88" s="26" t="s">
        <v>430</v>
      </c>
      <c r="AL88" s="49" t="s">
        <v>430</v>
      </c>
    </row>
    <row r="89" spans="1:38" s="2" customFormat="1" ht="26.25" customHeight="1" thickBot="1" x14ac:dyDescent="0.3">
      <c r="A89" s="70" t="s">
        <v>209</v>
      </c>
      <c r="B89" s="76" t="s">
        <v>225</v>
      </c>
      <c r="C89" s="80" t="s">
        <v>226</v>
      </c>
      <c r="D89" s="72"/>
      <c r="E89" s="145" t="s">
        <v>430</v>
      </c>
      <c r="F89" s="145" t="s">
        <v>429</v>
      </c>
      <c r="G89" s="145" t="s">
        <v>431</v>
      </c>
      <c r="H89" s="145" t="s">
        <v>430</v>
      </c>
      <c r="I89" s="145" t="s">
        <v>430</v>
      </c>
      <c r="J89" s="145" t="s">
        <v>430</v>
      </c>
      <c r="K89" s="145" t="s">
        <v>430</v>
      </c>
      <c r="L89" s="145" t="s">
        <v>430</v>
      </c>
      <c r="M89" s="145" t="s">
        <v>430</v>
      </c>
      <c r="N89" s="145" t="s">
        <v>430</v>
      </c>
      <c r="O89" s="145" t="s">
        <v>430</v>
      </c>
      <c r="P89" s="145" t="s">
        <v>430</v>
      </c>
      <c r="Q89" s="145" t="s">
        <v>430</v>
      </c>
      <c r="R89" s="145" t="s">
        <v>430</v>
      </c>
      <c r="S89" s="145" t="s">
        <v>430</v>
      </c>
      <c r="T89" s="145" t="s">
        <v>430</v>
      </c>
      <c r="U89" s="145" t="s">
        <v>430</v>
      </c>
      <c r="V89" s="145" t="s">
        <v>430</v>
      </c>
      <c r="W89" s="145" t="s">
        <v>430</v>
      </c>
      <c r="X89" s="145" t="s">
        <v>430</v>
      </c>
      <c r="Y89" s="145" t="s">
        <v>430</v>
      </c>
      <c r="Z89" s="145" t="s">
        <v>430</v>
      </c>
      <c r="AA89" s="145" t="s">
        <v>430</v>
      </c>
      <c r="AB89" s="145" t="s">
        <v>430</v>
      </c>
      <c r="AC89" s="145" t="s">
        <v>430</v>
      </c>
      <c r="AD89" s="145" t="s">
        <v>430</v>
      </c>
      <c r="AE89" s="60"/>
      <c r="AF89" s="26" t="s">
        <v>430</v>
      </c>
      <c r="AG89" s="26" t="s">
        <v>430</v>
      </c>
      <c r="AH89" s="26" t="s">
        <v>430</v>
      </c>
      <c r="AI89" s="26" t="s">
        <v>430</v>
      </c>
      <c r="AJ89" s="26" t="s">
        <v>430</v>
      </c>
      <c r="AK89" s="26" t="s">
        <v>430</v>
      </c>
      <c r="AL89" s="49" t="s">
        <v>430</v>
      </c>
    </row>
    <row r="90" spans="1:38" s="8" customFormat="1" ht="26.25" customHeight="1" thickBot="1" x14ac:dyDescent="0.25">
      <c r="A90" s="70" t="s">
        <v>209</v>
      </c>
      <c r="B90" s="76" t="s">
        <v>227</v>
      </c>
      <c r="C90" s="80" t="s">
        <v>228</v>
      </c>
      <c r="D90" s="72"/>
      <c r="E90" s="145" t="s">
        <v>430</v>
      </c>
      <c r="F90" s="145" t="s">
        <v>429</v>
      </c>
      <c r="G90" s="145" t="s">
        <v>431</v>
      </c>
      <c r="H90" s="145" t="s">
        <v>429</v>
      </c>
      <c r="I90" s="145" t="s">
        <v>429</v>
      </c>
      <c r="J90" s="145" t="s">
        <v>429</v>
      </c>
      <c r="K90" s="145" t="s">
        <v>429</v>
      </c>
      <c r="L90" s="145" t="s">
        <v>430</v>
      </c>
      <c r="M90" s="145" t="s">
        <v>430</v>
      </c>
      <c r="N90" s="145" t="s">
        <v>430</v>
      </c>
      <c r="O90" s="145" t="s">
        <v>430</v>
      </c>
      <c r="P90" s="145" t="s">
        <v>430</v>
      </c>
      <c r="Q90" s="145" t="s">
        <v>430</v>
      </c>
      <c r="R90" s="145" t="s">
        <v>430</v>
      </c>
      <c r="S90" s="145" t="s">
        <v>430</v>
      </c>
      <c r="T90" s="145" t="s">
        <v>430</v>
      </c>
      <c r="U90" s="145" t="s">
        <v>430</v>
      </c>
      <c r="V90" s="145" t="s">
        <v>430</v>
      </c>
      <c r="W90" s="145" t="s">
        <v>430</v>
      </c>
      <c r="X90" s="145" t="s">
        <v>429</v>
      </c>
      <c r="Y90" s="145" t="s">
        <v>429</v>
      </c>
      <c r="Z90" s="145" t="s">
        <v>429</v>
      </c>
      <c r="AA90" s="145" t="s">
        <v>429</v>
      </c>
      <c r="AB90" s="145" t="s">
        <v>429</v>
      </c>
      <c r="AC90" s="145" t="s">
        <v>429</v>
      </c>
      <c r="AD90" s="145" t="s">
        <v>430</v>
      </c>
      <c r="AE90" s="60"/>
      <c r="AF90" s="26" t="s">
        <v>430</v>
      </c>
      <c r="AG90" s="26" t="s">
        <v>430</v>
      </c>
      <c r="AH90" s="26" t="s">
        <v>430</v>
      </c>
      <c r="AI90" s="26" t="s">
        <v>430</v>
      </c>
      <c r="AJ90" s="26" t="s">
        <v>430</v>
      </c>
      <c r="AK90" s="26" t="s">
        <v>430</v>
      </c>
      <c r="AL90" s="49" t="s">
        <v>443</v>
      </c>
    </row>
    <row r="91" spans="1:38" s="2" customFormat="1" ht="26.25" customHeight="1" thickBot="1" x14ac:dyDescent="0.3">
      <c r="A91" s="70" t="s">
        <v>209</v>
      </c>
      <c r="B91" s="74" t="s">
        <v>405</v>
      </c>
      <c r="C91" s="76" t="s">
        <v>229</v>
      </c>
      <c r="D91" s="72"/>
      <c r="E91" s="145" t="s">
        <v>431</v>
      </c>
      <c r="F91" s="145" t="s">
        <v>429</v>
      </c>
      <c r="G91" s="145" t="s">
        <v>431</v>
      </c>
      <c r="H91" s="145">
        <v>0.24</v>
      </c>
      <c r="I91" s="145" t="s">
        <v>429</v>
      </c>
      <c r="J91" s="145" t="s">
        <v>429</v>
      </c>
      <c r="K91" s="145" t="s">
        <v>429</v>
      </c>
      <c r="L91" s="145" t="s">
        <v>429</v>
      </c>
      <c r="M91" s="145" t="s">
        <v>429</v>
      </c>
      <c r="N91" s="145" t="s">
        <v>429</v>
      </c>
      <c r="O91" s="145" t="s">
        <v>429</v>
      </c>
      <c r="P91" s="145" t="s">
        <v>429</v>
      </c>
      <c r="Q91" s="145" t="s">
        <v>429</v>
      </c>
      <c r="R91" s="145" t="s">
        <v>429</v>
      </c>
      <c r="S91" s="145" t="s">
        <v>429</v>
      </c>
      <c r="T91" s="145" t="s">
        <v>429</v>
      </c>
      <c r="U91" s="145" t="s">
        <v>429</v>
      </c>
      <c r="V91" s="145" t="s">
        <v>429</v>
      </c>
      <c r="W91" s="145" t="s">
        <v>429</v>
      </c>
      <c r="X91" s="145" t="s">
        <v>429</v>
      </c>
      <c r="Y91" s="145" t="s">
        <v>429</v>
      </c>
      <c r="Z91" s="145" t="s">
        <v>429</v>
      </c>
      <c r="AA91" s="145" t="s">
        <v>429</v>
      </c>
      <c r="AB91" s="145" t="s">
        <v>429</v>
      </c>
      <c r="AC91" s="145" t="s">
        <v>430</v>
      </c>
      <c r="AD91" s="145" t="s">
        <v>430</v>
      </c>
      <c r="AE91" s="60"/>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1" t="s">
        <v>231</v>
      </c>
      <c r="D92" s="77"/>
      <c r="E92" s="145" t="s">
        <v>430</v>
      </c>
      <c r="F92" s="145" t="s">
        <v>429</v>
      </c>
      <c r="G92" s="145" t="s">
        <v>431</v>
      </c>
      <c r="H92" s="145">
        <v>1.5</v>
      </c>
      <c r="I92" s="145" t="s">
        <v>429</v>
      </c>
      <c r="J92" s="145" t="s">
        <v>429</v>
      </c>
      <c r="K92" s="145" t="s">
        <v>429</v>
      </c>
      <c r="L92" s="145" t="s">
        <v>429</v>
      </c>
      <c r="M92" s="145" t="s">
        <v>430</v>
      </c>
      <c r="N92" s="145" t="s">
        <v>430</v>
      </c>
      <c r="O92" s="145" t="s">
        <v>430</v>
      </c>
      <c r="P92" s="145" t="s">
        <v>430</v>
      </c>
      <c r="Q92" s="145" t="s">
        <v>430</v>
      </c>
      <c r="R92" s="145" t="s">
        <v>430</v>
      </c>
      <c r="S92" s="145" t="s">
        <v>430</v>
      </c>
      <c r="T92" s="145" t="s">
        <v>430</v>
      </c>
      <c r="U92" s="145" t="s">
        <v>430</v>
      </c>
      <c r="V92" s="145" t="s">
        <v>430</v>
      </c>
      <c r="W92" s="145" t="s">
        <v>430</v>
      </c>
      <c r="X92" s="145" t="s">
        <v>430</v>
      </c>
      <c r="Y92" s="145" t="s">
        <v>430</v>
      </c>
      <c r="Z92" s="145" t="s">
        <v>430</v>
      </c>
      <c r="AA92" s="145" t="s">
        <v>430</v>
      </c>
      <c r="AB92" s="145" t="s">
        <v>430</v>
      </c>
      <c r="AC92" s="145" t="s">
        <v>429</v>
      </c>
      <c r="AD92" s="145" t="s">
        <v>429</v>
      </c>
      <c r="AE92" s="60"/>
      <c r="AF92" s="26" t="s">
        <v>430</v>
      </c>
      <c r="AG92" s="26" t="s">
        <v>430</v>
      </c>
      <c r="AH92" s="26" t="s">
        <v>430</v>
      </c>
      <c r="AI92" s="26" t="s">
        <v>430</v>
      </c>
      <c r="AJ92" s="26" t="s">
        <v>430</v>
      </c>
      <c r="AK92" s="26" t="s">
        <v>430</v>
      </c>
      <c r="AL92" s="49" t="s">
        <v>232</v>
      </c>
    </row>
    <row r="93" spans="1:38" s="2" customFormat="1" ht="26.25" customHeight="1" thickBot="1" x14ac:dyDescent="0.3">
      <c r="A93" s="70" t="s">
        <v>54</v>
      </c>
      <c r="B93" s="74" t="s">
        <v>233</v>
      </c>
      <c r="C93" s="71" t="s">
        <v>453</v>
      </c>
      <c r="D93" s="77"/>
      <c r="E93" s="145" t="s">
        <v>430</v>
      </c>
      <c r="F93" s="145" t="s">
        <v>429</v>
      </c>
      <c r="G93" s="145" t="s">
        <v>431</v>
      </c>
      <c r="H93" s="145" t="s">
        <v>430</v>
      </c>
      <c r="I93" s="145" t="s">
        <v>429</v>
      </c>
      <c r="J93" s="145" t="s">
        <v>429</v>
      </c>
      <c r="K93" s="145" t="s">
        <v>429</v>
      </c>
      <c r="L93" s="145" t="s">
        <v>430</v>
      </c>
      <c r="M93" s="145" t="s">
        <v>430</v>
      </c>
      <c r="N93" s="145" t="s">
        <v>430</v>
      </c>
      <c r="O93" s="145" t="s">
        <v>430</v>
      </c>
      <c r="P93" s="145" t="s">
        <v>430</v>
      </c>
      <c r="Q93" s="145" t="s">
        <v>430</v>
      </c>
      <c r="R93" s="145" t="s">
        <v>430</v>
      </c>
      <c r="S93" s="145" t="s">
        <v>430</v>
      </c>
      <c r="T93" s="145" t="s">
        <v>430</v>
      </c>
      <c r="U93" s="145" t="s">
        <v>430</v>
      </c>
      <c r="V93" s="145" t="s">
        <v>430</v>
      </c>
      <c r="W93" s="145" t="s">
        <v>430</v>
      </c>
      <c r="X93" s="145" t="s">
        <v>430</v>
      </c>
      <c r="Y93" s="145" t="s">
        <v>430</v>
      </c>
      <c r="Z93" s="145" t="s">
        <v>430</v>
      </c>
      <c r="AA93" s="145" t="s">
        <v>430</v>
      </c>
      <c r="AB93" s="145" t="s">
        <v>430</v>
      </c>
      <c r="AC93" s="145" t="s">
        <v>430</v>
      </c>
      <c r="AD93" s="145" t="s">
        <v>430</v>
      </c>
      <c r="AE93" s="60"/>
      <c r="AF93" s="26" t="s">
        <v>430</v>
      </c>
      <c r="AG93" s="26" t="s">
        <v>430</v>
      </c>
      <c r="AH93" s="26" t="s">
        <v>430</v>
      </c>
      <c r="AI93" s="26" t="s">
        <v>430</v>
      </c>
      <c r="AJ93" s="26" t="s">
        <v>430</v>
      </c>
      <c r="AK93" s="26" t="s">
        <v>430</v>
      </c>
      <c r="AL93" s="49" t="s">
        <v>234</v>
      </c>
    </row>
    <row r="94" spans="1:38" s="2" customFormat="1" ht="26.25" customHeight="1" thickBot="1" x14ac:dyDescent="0.3">
      <c r="A94" s="70" t="s">
        <v>54</v>
      </c>
      <c r="B94" s="83" t="s">
        <v>407</v>
      </c>
      <c r="C94" s="71" t="s">
        <v>235</v>
      </c>
      <c r="D94" s="72"/>
      <c r="E94" s="145" t="s">
        <v>434</v>
      </c>
      <c r="F94" s="145" t="s">
        <v>434</v>
      </c>
      <c r="G94" s="145" t="s">
        <v>434</v>
      </c>
      <c r="H94" s="145" t="s">
        <v>434</v>
      </c>
      <c r="I94" s="145" t="s">
        <v>434</v>
      </c>
      <c r="J94" s="145" t="s">
        <v>434</v>
      </c>
      <c r="K94" s="145" t="s">
        <v>434</v>
      </c>
      <c r="L94" s="145" t="s">
        <v>434</v>
      </c>
      <c r="M94" s="145" t="s">
        <v>434</v>
      </c>
      <c r="N94" s="145" t="s">
        <v>434</v>
      </c>
      <c r="O94" s="145" t="s">
        <v>434</v>
      </c>
      <c r="P94" s="145" t="s">
        <v>434</v>
      </c>
      <c r="Q94" s="145" t="s">
        <v>434</v>
      </c>
      <c r="R94" s="145" t="s">
        <v>434</v>
      </c>
      <c r="S94" s="145" t="s">
        <v>434</v>
      </c>
      <c r="T94" s="145" t="s">
        <v>434</v>
      </c>
      <c r="U94" s="145" t="s">
        <v>434</v>
      </c>
      <c r="V94" s="145" t="s">
        <v>434</v>
      </c>
      <c r="W94" s="145" t="s">
        <v>434</v>
      </c>
      <c r="X94" s="145" t="s">
        <v>434</v>
      </c>
      <c r="Y94" s="145" t="s">
        <v>434</v>
      </c>
      <c r="Z94" s="145" t="s">
        <v>434</v>
      </c>
      <c r="AA94" s="145" t="s">
        <v>434</v>
      </c>
      <c r="AB94" s="145" t="s">
        <v>434</v>
      </c>
      <c r="AC94" s="145" t="s">
        <v>434</v>
      </c>
      <c r="AD94" s="145" t="s">
        <v>434</v>
      </c>
      <c r="AE94" s="60"/>
      <c r="AF94" s="26" t="s">
        <v>434</v>
      </c>
      <c r="AG94" s="26" t="s">
        <v>434</v>
      </c>
      <c r="AH94" s="26" t="s">
        <v>434</v>
      </c>
      <c r="AI94" s="26" t="s">
        <v>434</v>
      </c>
      <c r="AJ94" s="26" t="s">
        <v>434</v>
      </c>
      <c r="AK94" s="26" t="s">
        <v>434</v>
      </c>
      <c r="AL94" s="49" t="s">
        <v>443</v>
      </c>
    </row>
    <row r="95" spans="1:38" s="2" customFormat="1" ht="26.25" customHeight="1" thickBot="1" x14ac:dyDescent="0.3">
      <c r="A95" s="70" t="s">
        <v>54</v>
      </c>
      <c r="B95" s="83" t="s">
        <v>236</v>
      </c>
      <c r="C95" s="71" t="s">
        <v>237</v>
      </c>
      <c r="D95" s="77"/>
      <c r="E95" s="145" t="s">
        <v>430</v>
      </c>
      <c r="F95" s="145" t="s">
        <v>429</v>
      </c>
      <c r="G95" s="145" t="s">
        <v>430</v>
      </c>
      <c r="H95" s="145" t="s">
        <v>430</v>
      </c>
      <c r="I95" s="145" t="s">
        <v>429</v>
      </c>
      <c r="J95" s="145" t="s">
        <v>429</v>
      </c>
      <c r="K95" s="145" t="s">
        <v>429</v>
      </c>
      <c r="L95" s="145" t="s">
        <v>430</v>
      </c>
      <c r="M95" s="145" t="s">
        <v>430</v>
      </c>
      <c r="N95" s="145" t="s">
        <v>430</v>
      </c>
      <c r="O95" s="145" t="s">
        <v>430</v>
      </c>
      <c r="P95" s="145" t="s">
        <v>430</v>
      </c>
      <c r="Q95" s="145" t="s">
        <v>430</v>
      </c>
      <c r="R95" s="145" t="s">
        <v>430</v>
      </c>
      <c r="S95" s="145" t="s">
        <v>430</v>
      </c>
      <c r="T95" s="145" t="s">
        <v>430</v>
      </c>
      <c r="U95" s="145" t="s">
        <v>430</v>
      </c>
      <c r="V95" s="145" t="s">
        <v>430</v>
      </c>
      <c r="W95" s="145" t="s">
        <v>430</v>
      </c>
      <c r="X95" s="145" t="s">
        <v>430</v>
      </c>
      <c r="Y95" s="145" t="s">
        <v>430</v>
      </c>
      <c r="Z95" s="145" t="s">
        <v>430</v>
      </c>
      <c r="AA95" s="145" t="s">
        <v>430</v>
      </c>
      <c r="AB95" s="145" t="s">
        <v>430</v>
      </c>
      <c r="AC95" s="145" t="s">
        <v>430</v>
      </c>
      <c r="AD95" s="145" t="s">
        <v>430</v>
      </c>
      <c r="AE95" s="60"/>
      <c r="AF95" s="26" t="s">
        <v>430</v>
      </c>
      <c r="AG95" s="26" t="s">
        <v>430</v>
      </c>
      <c r="AH95" s="26" t="s">
        <v>430</v>
      </c>
      <c r="AI95" s="26" t="s">
        <v>430</v>
      </c>
      <c r="AJ95" s="26" t="s">
        <v>430</v>
      </c>
      <c r="AK95" s="26" t="s">
        <v>430</v>
      </c>
      <c r="AL95" s="49" t="s">
        <v>449</v>
      </c>
    </row>
    <row r="96" spans="1:38" s="2" customFormat="1" ht="26.25" customHeight="1" thickBot="1" x14ac:dyDescent="0.3">
      <c r="A96" s="70" t="s">
        <v>54</v>
      </c>
      <c r="B96" s="74" t="s">
        <v>238</v>
      </c>
      <c r="C96" s="71" t="s">
        <v>239</v>
      </c>
      <c r="D96" s="84"/>
      <c r="E96" s="145" t="s">
        <v>434</v>
      </c>
      <c r="F96" s="145" t="s">
        <v>434</v>
      </c>
      <c r="G96" s="145" t="s">
        <v>434</v>
      </c>
      <c r="H96" s="145"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145" t="s">
        <v>434</v>
      </c>
      <c r="V96" s="145" t="s">
        <v>434</v>
      </c>
      <c r="W96" s="145" t="s">
        <v>434</v>
      </c>
      <c r="X96" s="145" t="s">
        <v>434</v>
      </c>
      <c r="Y96" s="145" t="s">
        <v>434</v>
      </c>
      <c r="Z96" s="145" t="s">
        <v>434</v>
      </c>
      <c r="AA96" s="145" t="s">
        <v>434</v>
      </c>
      <c r="AB96" s="145" t="s">
        <v>434</v>
      </c>
      <c r="AC96" s="145" t="s">
        <v>434</v>
      </c>
      <c r="AD96" s="145" t="s">
        <v>434</v>
      </c>
      <c r="AE96" s="60"/>
      <c r="AF96" s="26" t="s">
        <v>434</v>
      </c>
      <c r="AG96" s="26" t="s">
        <v>434</v>
      </c>
      <c r="AH96" s="26" t="s">
        <v>434</v>
      </c>
      <c r="AI96" s="26" t="s">
        <v>434</v>
      </c>
      <c r="AJ96" s="26" t="s">
        <v>434</v>
      </c>
      <c r="AK96" s="26" t="s">
        <v>434</v>
      </c>
      <c r="AL96" s="49" t="s">
        <v>430</v>
      </c>
    </row>
    <row r="97" spans="1:38" s="2" customFormat="1" ht="26.25" customHeight="1" thickBot="1" x14ac:dyDescent="0.3">
      <c r="A97" s="70" t="s">
        <v>54</v>
      </c>
      <c r="B97" s="74" t="s">
        <v>240</v>
      </c>
      <c r="C97" s="71" t="s">
        <v>241</v>
      </c>
      <c r="D97" s="84"/>
      <c r="E97" s="145" t="s">
        <v>434</v>
      </c>
      <c r="F97" s="145" t="s">
        <v>434</v>
      </c>
      <c r="G97" s="145" t="s">
        <v>434</v>
      </c>
      <c r="H97" s="145"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145" t="s">
        <v>434</v>
      </c>
      <c r="V97" s="145" t="s">
        <v>434</v>
      </c>
      <c r="W97" s="145" t="s">
        <v>434</v>
      </c>
      <c r="X97" s="145" t="s">
        <v>434</v>
      </c>
      <c r="Y97" s="145" t="s">
        <v>434</v>
      </c>
      <c r="Z97" s="145" t="s">
        <v>434</v>
      </c>
      <c r="AA97" s="145" t="s">
        <v>434</v>
      </c>
      <c r="AB97" s="145" t="s">
        <v>434</v>
      </c>
      <c r="AC97" s="145" t="s">
        <v>434</v>
      </c>
      <c r="AD97" s="145" t="s">
        <v>434</v>
      </c>
      <c r="AE97" s="60"/>
      <c r="AF97" s="26" t="s">
        <v>434</v>
      </c>
      <c r="AG97" s="26" t="s">
        <v>434</v>
      </c>
      <c r="AH97" s="26" t="s">
        <v>434</v>
      </c>
      <c r="AI97" s="26" t="s">
        <v>434</v>
      </c>
      <c r="AJ97" s="26" t="s">
        <v>434</v>
      </c>
      <c r="AK97" s="26" t="s">
        <v>434</v>
      </c>
      <c r="AL97" s="49" t="s">
        <v>430</v>
      </c>
    </row>
    <row r="98" spans="1:38" s="2" customFormat="1" ht="26.25" customHeight="1" thickBot="1" x14ac:dyDescent="0.3">
      <c r="A98" s="70" t="s">
        <v>54</v>
      </c>
      <c r="B98" s="74" t="s">
        <v>242</v>
      </c>
      <c r="C98" s="76" t="s">
        <v>243</v>
      </c>
      <c r="D98" s="84"/>
      <c r="E98" s="145" t="s">
        <v>430</v>
      </c>
      <c r="F98" s="145" t="s">
        <v>429</v>
      </c>
      <c r="G98" s="145" t="s">
        <v>430</v>
      </c>
      <c r="H98" s="145">
        <v>8.2000000000000003E-2</v>
      </c>
      <c r="I98" s="145" t="s">
        <v>429</v>
      </c>
      <c r="J98" s="145" t="s">
        <v>429</v>
      </c>
      <c r="K98" s="145" t="s">
        <v>429</v>
      </c>
      <c r="L98" s="145" t="s">
        <v>430</v>
      </c>
      <c r="M98" s="145" t="s">
        <v>430</v>
      </c>
      <c r="N98" s="145" t="s">
        <v>430</v>
      </c>
      <c r="O98" s="145" t="s">
        <v>430</v>
      </c>
      <c r="P98" s="145" t="s">
        <v>430</v>
      </c>
      <c r="Q98" s="145" t="s">
        <v>430</v>
      </c>
      <c r="R98" s="145" t="s">
        <v>430</v>
      </c>
      <c r="S98" s="145" t="s">
        <v>430</v>
      </c>
      <c r="T98" s="145" t="s">
        <v>430</v>
      </c>
      <c r="U98" s="145" t="s">
        <v>430</v>
      </c>
      <c r="V98" s="145" t="s">
        <v>430</v>
      </c>
      <c r="W98" s="145" t="s">
        <v>429</v>
      </c>
      <c r="X98" s="145" t="s">
        <v>430</v>
      </c>
      <c r="Y98" s="145" t="s">
        <v>430</v>
      </c>
      <c r="Z98" s="145" t="s">
        <v>430</v>
      </c>
      <c r="AA98" s="145" t="s">
        <v>430</v>
      </c>
      <c r="AB98" s="145" t="s">
        <v>430</v>
      </c>
      <c r="AC98" s="145" t="s">
        <v>430</v>
      </c>
      <c r="AD98" s="145" t="s">
        <v>430</v>
      </c>
      <c r="AE98" s="60"/>
      <c r="AF98" s="26" t="s">
        <v>430</v>
      </c>
      <c r="AG98" s="26" t="s">
        <v>430</v>
      </c>
      <c r="AH98" s="26" t="s">
        <v>430</v>
      </c>
      <c r="AI98" s="26" t="s">
        <v>430</v>
      </c>
      <c r="AJ98" s="26" t="s">
        <v>430</v>
      </c>
      <c r="AK98" s="26" t="s">
        <v>430</v>
      </c>
      <c r="AL98" s="49" t="s">
        <v>430</v>
      </c>
    </row>
    <row r="99" spans="1:38" s="2" customFormat="1" ht="26.25" customHeight="1" thickBot="1" x14ac:dyDescent="0.3">
      <c r="A99" s="70" t="s">
        <v>244</v>
      </c>
      <c r="B99" s="70" t="s">
        <v>245</v>
      </c>
      <c r="C99" s="71" t="s">
        <v>454</v>
      </c>
      <c r="D99" s="84"/>
      <c r="E99" s="145">
        <v>0.15686569005679793</v>
      </c>
      <c r="F99" s="145">
        <v>9.0162455619999999</v>
      </c>
      <c r="G99" s="145" t="s">
        <v>430</v>
      </c>
      <c r="H99" s="145">
        <v>5.8259053903064206</v>
      </c>
      <c r="I99" s="145" t="s">
        <v>429</v>
      </c>
      <c r="J99" s="145" t="s">
        <v>429</v>
      </c>
      <c r="K99" s="145" t="s">
        <v>429</v>
      </c>
      <c r="L99" s="145" t="s">
        <v>430</v>
      </c>
      <c r="M99" s="145" t="s">
        <v>430</v>
      </c>
      <c r="N99" s="145" t="s">
        <v>430</v>
      </c>
      <c r="O99" s="145" t="s">
        <v>430</v>
      </c>
      <c r="P99" s="145" t="s">
        <v>430</v>
      </c>
      <c r="Q99" s="145" t="s">
        <v>430</v>
      </c>
      <c r="R99" s="145" t="s">
        <v>430</v>
      </c>
      <c r="S99" s="145" t="s">
        <v>430</v>
      </c>
      <c r="T99" s="145" t="s">
        <v>430</v>
      </c>
      <c r="U99" s="145" t="s">
        <v>430</v>
      </c>
      <c r="V99" s="145" t="s">
        <v>430</v>
      </c>
      <c r="W99" s="145" t="s">
        <v>430</v>
      </c>
      <c r="X99" s="145" t="s">
        <v>430</v>
      </c>
      <c r="Y99" s="145" t="s">
        <v>430</v>
      </c>
      <c r="Z99" s="145" t="s">
        <v>430</v>
      </c>
      <c r="AA99" s="145" t="s">
        <v>430</v>
      </c>
      <c r="AB99" s="145" t="s">
        <v>430</v>
      </c>
      <c r="AC99" s="145" t="s">
        <v>430</v>
      </c>
      <c r="AD99" s="145" t="s">
        <v>430</v>
      </c>
      <c r="AE99" s="60" t="s">
        <v>443</v>
      </c>
      <c r="AF99" s="26" t="s">
        <v>430</v>
      </c>
      <c r="AG99" s="26" t="s">
        <v>430</v>
      </c>
      <c r="AH99" s="26" t="s">
        <v>430</v>
      </c>
      <c r="AI99" s="26" t="s">
        <v>430</v>
      </c>
      <c r="AJ99" s="26" t="s">
        <v>430</v>
      </c>
      <c r="AK99" s="26">
        <v>627.70000000000005</v>
      </c>
      <c r="AL99" s="49" t="s">
        <v>246</v>
      </c>
    </row>
    <row r="100" spans="1:38" s="2" customFormat="1" ht="26.25" customHeight="1" thickBot="1" x14ac:dyDescent="0.3">
      <c r="A100" s="70" t="s">
        <v>244</v>
      </c>
      <c r="B100" s="70" t="s">
        <v>247</v>
      </c>
      <c r="C100" s="71" t="s">
        <v>455</v>
      </c>
      <c r="D100" s="84"/>
      <c r="E100" s="145">
        <v>0.12546971958152858</v>
      </c>
      <c r="F100" s="145">
        <v>3.5172848675000004</v>
      </c>
      <c r="G100" s="145" t="s">
        <v>430</v>
      </c>
      <c r="H100" s="145">
        <v>4.0413162805289291</v>
      </c>
      <c r="I100" s="145" t="s">
        <v>429</v>
      </c>
      <c r="J100" s="145" t="s">
        <v>429</v>
      </c>
      <c r="K100" s="145" t="s">
        <v>429</v>
      </c>
      <c r="L100" s="145" t="s">
        <v>430</v>
      </c>
      <c r="M100" s="145" t="s">
        <v>430</v>
      </c>
      <c r="N100" s="145" t="s">
        <v>430</v>
      </c>
      <c r="O100" s="145" t="s">
        <v>430</v>
      </c>
      <c r="P100" s="145" t="s">
        <v>430</v>
      </c>
      <c r="Q100" s="145" t="s">
        <v>430</v>
      </c>
      <c r="R100" s="145" t="s">
        <v>430</v>
      </c>
      <c r="S100" s="145" t="s">
        <v>430</v>
      </c>
      <c r="T100" s="145" t="s">
        <v>430</v>
      </c>
      <c r="U100" s="145" t="s">
        <v>430</v>
      </c>
      <c r="V100" s="145" t="s">
        <v>430</v>
      </c>
      <c r="W100" s="145" t="s">
        <v>430</v>
      </c>
      <c r="X100" s="145" t="s">
        <v>430</v>
      </c>
      <c r="Y100" s="145" t="s">
        <v>430</v>
      </c>
      <c r="Z100" s="145" t="s">
        <v>430</v>
      </c>
      <c r="AA100" s="145" t="s">
        <v>430</v>
      </c>
      <c r="AB100" s="145" t="s">
        <v>430</v>
      </c>
      <c r="AC100" s="145" t="s">
        <v>430</v>
      </c>
      <c r="AD100" s="145" t="s">
        <v>430</v>
      </c>
      <c r="AE100" s="60" t="s">
        <v>443</v>
      </c>
      <c r="AF100" s="26" t="s">
        <v>430</v>
      </c>
      <c r="AG100" s="26" t="s">
        <v>430</v>
      </c>
      <c r="AH100" s="26" t="s">
        <v>430</v>
      </c>
      <c r="AI100" s="26" t="s">
        <v>430</v>
      </c>
      <c r="AJ100" s="26" t="s">
        <v>430</v>
      </c>
      <c r="AK100" s="26">
        <v>980.6</v>
      </c>
      <c r="AL100" s="49" t="s">
        <v>246</v>
      </c>
    </row>
    <row r="101" spans="1:38" s="2" customFormat="1" ht="26.25" customHeight="1" thickBot="1" x14ac:dyDescent="0.3">
      <c r="A101" s="70" t="s">
        <v>244</v>
      </c>
      <c r="B101" s="70" t="s">
        <v>248</v>
      </c>
      <c r="C101" s="71" t="s">
        <v>249</v>
      </c>
      <c r="D101" s="84"/>
      <c r="E101" s="145">
        <v>7.6115627269217742E-3</v>
      </c>
      <c r="F101" s="145">
        <v>0.11834894930000001</v>
      </c>
      <c r="G101" s="145" t="s">
        <v>430</v>
      </c>
      <c r="H101" s="145">
        <v>8.3989338557116267E-2</v>
      </c>
      <c r="I101" s="145">
        <v>8.4507553099999997E-4</v>
      </c>
      <c r="J101" s="145">
        <v>2.535226592E-3</v>
      </c>
      <c r="K101" s="145">
        <v>5.9155287160000004E-3</v>
      </c>
      <c r="L101" s="145" t="s">
        <v>430</v>
      </c>
      <c r="M101" s="145" t="s">
        <v>430</v>
      </c>
      <c r="N101" s="145" t="s">
        <v>430</v>
      </c>
      <c r="O101" s="145" t="s">
        <v>430</v>
      </c>
      <c r="P101" s="145" t="s">
        <v>430</v>
      </c>
      <c r="Q101" s="145" t="s">
        <v>430</v>
      </c>
      <c r="R101" s="145" t="s">
        <v>430</v>
      </c>
      <c r="S101" s="145" t="s">
        <v>430</v>
      </c>
      <c r="T101" s="145" t="s">
        <v>430</v>
      </c>
      <c r="U101" s="145" t="s">
        <v>430</v>
      </c>
      <c r="V101" s="145" t="s">
        <v>430</v>
      </c>
      <c r="W101" s="145" t="s">
        <v>430</v>
      </c>
      <c r="X101" s="145" t="s">
        <v>430</v>
      </c>
      <c r="Y101" s="145" t="s">
        <v>430</v>
      </c>
      <c r="Z101" s="145" t="s">
        <v>430</v>
      </c>
      <c r="AA101" s="145" t="s">
        <v>430</v>
      </c>
      <c r="AB101" s="145" t="s">
        <v>430</v>
      </c>
      <c r="AC101" s="145" t="s">
        <v>430</v>
      </c>
      <c r="AD101" s="145" t="s">
        <v>430</v>
      </c>
      <c r="AE101" s="60" t="s">
        <v>443</v>
      </c>
      <c r="AF101" s="26" t="s">
        <v>430</v>
      </c>
      <c r="AG101" s="26" t="s">
        <v>430</v>
      </c>
      <c r="AH101" s="26" t="s">
        <v>430</v>
      </c>
      <c r="AI101" s="26" t="s">
        <v>430</v>
      </c>
      <c r="AJ101" s="26" t="s">
        <v>430</v>
      </c>
      <c r="AK101" s="26">
        <v>111.7</v>
      </c>
      <c r="AL101" s="49" t="s">
        <v>246</v>
      </c>
    </row>
    <row r="102" spans="1:38" s="2" customFormat="1" ht="26.25" customHeight="1" thickBot="1" x14ac:dyDescent="0.3">
      <c r="A102" s="70" t="s">
        <v>244</v>
      </c>
      <c r="B102" s="70" t="s">
        <v>250</v>
      </c>
      <c r="C102" s="71" t="s">
        <v>456</v>
      </c>
      <c r="D102" s="84"/>
      <c r="E102" s="145">
        <v>6.6499142827255636E-2</v>
      </c>
      <c r="F102" s="145">
        <v>0.37736598268900001</v>
      </c>
      <c r="G102" s="145" t="s">
        <v>430</v>
      </c>
      <c r="H102" s="145">
        <v>3.5044554149313818</v>
      </c>
      <c r="I102" s="145" t="s">
        <v>430</v>
      </c>
      <c r="J102" s="145" t="s">
        <v>430</v>
      </c>
      <c r="K102" s="145" t="s">
        <v>430</v>
      </c>
      <c r="L102" s="145" t="s">
        <v>430</v>
      </c>
      <c r="M102" s="145" t="s">
        <v>430</v>
      </c>
      <c r="N102" s="145" t="s">
        <v>430</v>
      </c>
      <c r="O102" s="145" t="s">
        <v>430</v>
      </c>
      <c r="P102" s="145" t="s">
        <v>430</v>
      </c>
      <c r="Q102" s="145" t="s">
        <v>430</v>
      </c>
      <c r="R102" s="145" t="s">
        <v>430</v>
      </c>
      <c r="S102" s="145" t="s">
        <v>430</v>
      </c>
      <c r="T102" s="145" t="s">
        <v>430</v>
      </c>
      <c r="U102" s="145" t="s">
        <v>430</v>
      </c>
      <c r="V102" s="145" t="s">
        <v>430</v>
      </c>
      <c r="W102" s="145" t="s">
        <v>430</v>
      </c>
      <c r="X102" s="145" t="s">
        <v>430</v>
      </c>
      <c r="Y102" s="145" t="s">
        <v>430</v>
      </c>
      <c r="Z102" s="145" t="s">
        <v>430</v>
      </c>
      <c r="AA102" s="145" t="s">
        <v>430</v>
      </c>
      <c r="AB102" s="145" t="s">
        <v>430</v>
      </c>
      <c r="AC102" s="145" t="s">
        <v>430</v>
      </c>
      <c r="AD102" s="145" t="s">
        <v>430</v>
      </c>
      <c r="AE102" s="60" t="s">
        <v>443</v>
      </c>
      <c r="AF102" s="26" t="s">
        <v>430</v>
      </c>
      <c r="AG102" s="26" t="s">
        <v>430</v>
      </c>
      <c r="AH102" s="26" t="s">
        <v>430</v>
      </c>
      <c r="AI102" s="26" t="s">
        <v>430</v>
      </c>
      <c r="AJ102" s="26" t="s">
        <v>430</v>
      </c>
      <c r="AK102" s="26">
        <v>864.08600000000001</v>
      </c>
      <c r="AL102" s="49" t="s">
        <v>246</v>
      </c>
    </row>
    <row r="103" spans="1:38" s="2" customFormat="1" ht="26.25" customHeight="1" thickBot="1" x14ac:dyDescent="0.3">
      <c r="A103" s="70" t="s">
        <v>244</v>
      </c>
      <c r="B103" s="70" t="s">
        <v>251</v>
      </c>
      <c r="C103" s="71" t="s">
        <v>252</v>
      </c>
      <c r="D103" s="84"/>
      <c r="E103" s="145" t="s">
        <v>434</v>
      </c>
      <c r="F103" s="145" t="s">
        <v>434</v>
      </c>
      <c r="G103" s="145" t="s">
        <v>434</v>
      </c>
      <c r="H103" s="145" t="s">
        <v>434</v>
      </c>
      <c r="I103" s="145" t="s">
        <v>434</v>
      </c>
      <c r="J103" s="145" t="s">
        <v>434</v>
      </c>
      <c r="K103" s="145" t="s">
        <v>434</v>
      </c>
      <c r="L103" s="145" t="s">
        <v>434</v>
      </c>
      <c r="M103" s="145" t="s">
        <v>434</v>
      </c>
      <c r="N103" s="145" t="s">
        <v>434</v>
      </c>
      <c r="O103" s="145" t="s">
        <v>434</v>
      </c>
      <c r="P103" s="145" t="s">
        <v>434</v>
      </c>
      <c r="Q103" s="145" t="s">
        <v>434</v>
      </c>
      <c r="R103" s="145" t="s">
        <v>434</v>
      </c>
      <c r="S103" s="145" t="s">
        <v>434</v>
      </c>
      <c r="T103" s="145" t="s">
        <v>434</v>
      </c>
      <c r="U103" s="145" t="s">
        <v>434</v>
      </c>
      <c r="V103" s="145" t="s">
        <v>434</v>
      </c>
      <c r="W103" s="145" t="s">
        <v>434</v>
      </c>
      <c r="X103" s="145" t="s">
        <v>434</v>
      </c>
      <c r="Y103" s="145" t="s">
        <v>434</v>
      </c>
      <c r="Z103" s="145" t="s">
        <v>434</v>
      </c>
      <c r="AA103" s="145" t="s">
        <v>434</v>
      </c>
      <c r="AB103" s="145" t="s">
        <v>434</v>
      </c>
      <c r="AC103" s="145" t="s">
        <v>434</v>
      </c>
      <c r="AD103" s="145" t="s">
        <v>434</v>
      </c>
      <c r="AE103" s="60" t="s">
        <v>443</v>
      </c>
      <c r="AF103" s="26"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1" t="s">
        <v>254</v>
      </c>
      <c r="D104" s="84"/>
      <c r="E104" s="145">
        <v>5.1714527313890071E-4</v>
      </c>
      <c r="F104" s="145">
        <v>4.7097720950000001E-3</v>
      </c>
      <c r="G104" s="145" t="s">
        <v>430</v>
      </c>
      <c r="H104" s="145">
        <v>5.7063562843225933E-3</v>
      </c>
      <c r="I104" s="145">
        <v>4.5393492999999999E-5</v>
      </c>
      <c r="J104" s="145">
        <v>1.36180479E-4</v>
      </c>
      <c r="K104" s="145">
        <v>3.1775445200000004E-4</v>
      </c>
      <c r="L104" s="145" t="s">
        <v>430</v>
      </c>
      <c r="M104" s="145" t="s">
        <v>430</v>
      </c>
      <c r="N104" s="145" t="s">
        <v>430</v>
      </c>
      <c r="O104" s="145" t="s">
        <v>430</v>
      </c>
      <c r="P104" s="145" t="s">
        <v>430</v>
      </c>
      <c r="Q104" s="145" t="s">
        <v>430</v>
      </c>
      <c r="R104" s="145" t="s">
        <v>430</v>
      </c>
      <c r="S104" s="145" t="s">
        <v>430</v>
      </c>
      <c r="T104" s="145" t="s">
        <v>430</v>
      </c>
      <c r="U104" s="145" t="s">
        <v>430</v>
      </c>
      <c r="V104" s="145" t="s">
        <v>430</v>
      </c>
      <c r="W104" s="145" t="s">
        <v>430</v>
      </c>
      <c r="X104" s="145" t="s">
        <v>430</v>
      </c>
      <c r="Y104" s="145" t="s">
        <v>430</v>
      </c>
      <c r="Z104" s="145" t="s">
        <v>430</v>
      </c>
      <c r="AA104" s="145" t="s">
        <v>430</v>
      </c>
      <c r="AB104" s="145" t="s">
        <v>430</v>
      </c>
      <c r="AC104" s="145" t="s">
        <v>430</v>
      </c>
      <c r="AD104" s="145" t="s">
        <v>430</v>
      </c>
      <c r="AE104" s="60" t="s">
        <v>443</v>
      </c>
      <c r="AF104" s="26" t="s">
        <v>430</v>
      </c>
      <c r="AG104" s="26" t="s">
        <v>430</v>
      </c>
      <c r="AH104" s="26" t="s">
        <v>430</v>
      </c>
      <c r="AI104" s="26" t="s">
        <v>430</v>
      </c>
      <c r="AJ104" s="26" t="s">
        <v>430</v>
      </c>
      <c r="AK104" s="26">
        <v>6</v>
      </c>
      <c r="AL104" s="49" t="s">
        <v>246</v>
      </c>
    </row>
    <row r="105" spans="1:38" s="2" customFormat="1" ht="26.25" customHeight="1" thickBot="1" x14ac:dyDescent="0.3">
      <c r="A105" s="70" t="s">
        <v>244</v>
      </c>
      <c r="B105" s="70" t="s">
        <v>255</v>
      </c>
      <c r="C105" s="71" t="s">
        <v>256</v>
      </c>
      <c r="D105" s="84"/>
      <c r="E105" s="145">
        <v>1.4810260264156104E-2</v>
      </c>
      <c r="F105" s="145">
        <v>0.12840997717600003</v>
      </c>
      <c r="G105" s="145" t="s">
        <v>430</v>
      </c>
      <c r="H105" s="145">
        <v>0.3009539976958035</v>
      </c>
      <c r="I105" s="145" t="s">
        <v>429</v>
      </c>
      <c r="J105" s="145" t="s">
        <v>429</v>
      </c>
      <c r="K105" s="145" t="s">
        <v>429</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60" t="s">
        <v>443</v>
      </c>
      <c r="AF105" s="26" t="s">
        <v>430</v>
      </c>
      <c r="AG105" s="26" t="s">
        <v>430</v>
      </c>
      <c r="AH105" s="26" t="s">
        <v>430</v>
      </c>
      <c r="AI105" s="26" t="s">
        <v>430</v>
      </c>
      <c r="AJ105" s="26" t="s">
        <v>430</v>
      </c>
      <c r="AK105" s="26">
        <v>37.28</v>
      </c>
      <c r="AL105" s="49" t="s">
        <v>246</v>
      </c>
    </row>
    <row r="106" spans="1:38" s="2" customFormat="1" ht="26.25" customHeight="1" thickBot="1" x14ac:dyDescent="0.3">
      <c r="A106" s="70" t="s">
        <v>244</v>
      </c>
      <c r="B106" s="70" t="s">
        <v>257</v>
      </c>
      <c r="C106" s="71" t="s">
        <v>258</v>
      </c>
      <c r="D106" s="84"/>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60" t="s">
        <v>443</v>
      </c>
      <c r="AF106" s="26"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1" t="s">
        <v>458</v>
      </c>
      <c r="D107" s="84"/>
      <c r="E107" s="145">
        <v>4.9292937443400249E-2</v>
      </c>
      <c r="F107" s="145">
        <v>0.30112339520000003</v>
      </c>
      <c r="G107" s="145" t="s">
        <v>430</v>
      </c>
      <c r="H107" s="145">
        <v>0.73116049988257736</v>
      </c>
      <c r="I107" s="145" t="s">
        <v>429</v>
      </c>
      <c r="J107" s="145" t="s">
        <v>429</v>
      </c>
      <c r="K107" s="145" t="s">
        <v>429</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60" t="s">
        <v>443</v>
      </c>
      <c r="AF107" s="26" t="s">
        <v>430</v>
      </c>
      <c r="AG107" s="26" t="s">
        <v>430</v>
      </c>
      <c r="AH107" s="26" t="s">
        <v>430</v>
      </c>
      <c r="AI107" s="26" t="s">
        <v>430</v>
      </c>
      <c r="AJ107" s="26" t="s">
        <v>430</v>
      </c>
      <c r="AK107" s="26">
        <v>5972.4</v>
      </c>
      <c r="AL107" s="49" t="s">
        <v>246</v>
      </c>
    </row>
    <row r="108" spans="1:38" s="2" customFormat="1" ht="26.25" customHeight="1" thickBot="1" x14ac:dyDescent="0.3">
      <c r="A108" s="70" t="s">
        <v>244</v>
      </c>
      <c r="B108" s="70" t="s">
        <v>260</v>
      </c>
      <c r="C108" s="71" t="s">
        <v>459</v>
      </c>
      <c r="D108" s="84"/>
      <c r="E108" s="145">
        <v>2.1411100184495536E-2</v>
      </c>
      <c r="F108" s="145">
        <v>0.19099460629999998</v>
      </c>
      <c r="G108" s="145" t="s">
        <v>430</v>
      </c>
      <c r="H108" s="145">
        <v>0.16644081209786077</v>
      </c>
      <c r="I108" s="145" t="s">
        <v>429</v>
      </c>
      <c r="J108" s="145" t="s">
        <v>429</v>
      </c>
      <c r="K108" s="145" t="s">
        <v>429</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60" t="s">
        <v>443</v>
      </c>
      <c r="AF108" s="26" t="s">
        <v>430</v>
      </c>
      <c r="AG108" s="26" t="s">
        <v>430</v>
      </c>
      <c r="AH108" s="26" t="s">
        <v>430</v>
      </c>
      <c r="AI108" s="26" t="s">
        <v>430</v>
      </c>
      <c r="AJ108" s="26" t="s">
        <v>430</v>
      </c>
      <c r="AK108" s="26">
        <v>2653.8</v>
      </c>
      <c r="AL108" s="49" t="s">
        <v>246</v>
      </c>
    </row>
    <row r="109" spans="1:38" s="2" customFormat="1" ht="26.25" customHeight="1" thickBot="1" x14ac:dyDescent="0.3">
      <c r="A109" s="70" t="s">
        <v>244</v>
      </c>
      <c r="B109" s="70" t="s">
        <v>261</v>
      </c>
      <c r="C109" s="71" t="s">
        <v>460</v>
      </c>
      <c r="D109" s="84"/>
      <c r="E109" s="145">
        <v>1.2147253247571427E-3</v>
      </c>
      <c r="F109" s="145">
        <v>7.1481731359999993E-3</v>
      </c>
      <c r="G109" s="145" t="s">
        <v>430</v>
      </c>
      <c r="H109" s="145">
        <v>9.4427463666857149E-3</v>
      </c>
      <c r="I109" s="145" t="s">
        <v>429</v>
      </c>
      <c r="J109" s="145" t="s">
        <v>429</v>
      </c>
      <c r="K109" s="145" t="s">
        <v>429</v>
      </c>
      <c r="L109" s="145" t="s">
        <v>430</v>
      </c>
      <c r="M109" s="145" t="s">
        <v>430</v>
      </c>
      <c r="N109" s="145" t="s">
        <v>430</v>
      </c>
      <c r="O109" s="145" t="s">
        <v>430</v>
      </c>
      <c r="P109" s="145" t="s">
        <v>430</v>
      </c>
      <c r="Q109" s="145" t="s">
        <v>430</v>
      </c>
      <c r="R109" s="145" t="s">
        <v>430</v>
      </c>
      <c r="S109" s="145" t="s">
        <v>430</v>
      </c>
      <c r="T109" s="145" t="s">
        <v>430</v>
      </c>
      <c r="U109" s="145" t="s">
        <v>430</v>
      </c>
      <c r="V109" s="145" t="s">
        <v>430</v>
      </c>
      <c r="W109" s="145" t="s">
        <v>430</v>
      </c>
      <c r="X109" s="145" t="s">
        <v>430</v>
      </c>
      <c r="Y109" s="145" t="s">
        <v>430</v>
      </c>
      <c r="Z109" s="145" t="s">
        <v>430</v>
      </c>
      <c r="AA109" s="145" t="s">
        <v>430</v>
      </c>
      <c r="AB109" s="145" t="s">
        <v>430</v>
      </c>
      <c r="AC109" s="145" t="s">
        <v>430</v>
      </c>
      <c r="AD109" s="145" t="s">
        <v>430</v>
      </c>
      <c r="AE109" s="60" t="s">
        <v>443</v>
      </c>
      <c r="AF109" s="26" t="s">
        <v>430</v>
      </c>
      <c r="AG109" s="26" t="s">
        <v>430</v>
      </c>
      <c r="AH109" s="26" t="s">
        <v>430</v>
      </c>
      <c r="AI109" s="26" t="s">
        <v>430</v>
      </c>
      <c r="AJ109" s="26" t="s">
        <v>430</v>
      </c>
      <c r="AK109" s="26">
        <v>60</v>
      </c>
      <c r="AL109" s="49" t="s">
        <v>246</v>
      </c>
    </row>
    <row r="110" spans="1:38" s="2" customFormat="1" ht="26.25" customHeight="1" thickBot="1" x14ac:dyDescent="0.3">
      <c r="A110" s="70" t="s">
        <v>244</v>
      </c>
      <c r="B110" s="70" t="s">
        <v>262</v>
      </c>
      <c r="C110" s="71" t="s">
        <v>461</v>
      </c>
      <c r="D110" s="84"/>
      <c r="E110" s="145">
        <v>7.8949098401915486E-3</v>
      </c>
      <c r="F110" s="145">
        <v>4.0793799557E-2</v>
      </c>
      <c r="G110" s="145" t="s">
        <v>430</v>
      </c>
      <c r="H110" s="145">
        <v>9.2608226031427751E-2</v>
      </c>
      <c r="I110" s="145" t="s">
        <v>429</v>
      </c>
      <c r="J110" s="145" t="s">
        <v>429</v>
      </c>
      <c r="K110" s="145" t="s">
        <v>429</v>
      </c>
      <c r="L110" s="145" t="s">
        <v>430</v>
      </c>
      <c r="M110" s="145" t="s">
        <v>430</v>
      </c>
      <c r="N110" s="145" t="s">
        <v>430</v>
      </c>
      <c r="O110" s="145" t="s">
        <v>430</v>
      </c>
      <c r="P110" s="145" t="s">
        <v>430</v>
      </c>
      <c r="Q110" s="145" t="s">
        <v>430</v>
      </c>
      <c r="R110" s="145" t="s">
        <v>430</v>
      </c>
      <c r="S110" s="145" t="s">
        <v>430</v>
      </c>
      <c r="T110" s="145" t="s">
        <v>430</v>
      </c>
      <c r="U110" s="145" t="s">
        <v>430</v>
      </c>
      <c r="V110" s="145" t="s">
        <v>430</v>
      </c>
      <c r="W110" s="145" t="s">
        <v>430</v>
      </c>
      <c r="X110" s="145" t="s">
        <v>430</v>
      </c>
      <c r="Y110" s="145" t="s">
        <v>430</v>
      </c>
      <c r="Z110" s="145" t="s">
        <v>430</v>
      </c>
      <c r="AA110" s="145" t="s">
        <v>430</v>
      </c>
      <c r="AB110" s="145" t="s">
        <v>430</v>
      </c>
      <c r="AC110" s="145" t="s">
        <v>430</v>
      </c>
      <c r="AD110" s="145" t="s">
        <v>430</v>
      </c>
      <c r="AE110" s="60" t="s">
        <v>443</v>
      </c>
      <c r="AF110" s="26" t="s">
        <v>430</v>
      </c>
      <c r="AG110" s="26" t="s">
        <v>430</v>
      </c>
      <c r="AH110" s="26" t="s">
        <v>430</v>
      </c>
      <c r="AI110" s="26" t="s">
        <v>430</v>
      </c>
      <c r="AJ110" s="26" t="s">
        <v>430</v>
      </c>
      <c r="AK110" s="26">
        <v>1567</v>
      </c>
      <c r="AL110" s="49" t="s">
        <v>246</v>
      </c>
    </row>
    <row r="111" spans="1:38" s="2" customFormat="1" ht="26.25" customHeight="1" thickBot="1" x14ac:dyDescent="0.3">
      <c r="A111" s="70" t="s">
        <v>244</v>
      </c>
      <c r="B111" s="70" t="s">
        <v>263</v>
      </c>
      <c r="C111" s="71" t="s">
        <v>462</v>
      </c>
      <c r="D111" s="84"/>
      <c r="E111" s="145">
        <v>9.7710304001804443E-2</v>
      </c>
      <c r="F111" s="145">
        <v>3.0732214330000001</v>
      </c>
      <c r="G111" s="145" t="s">
        <v>430</v>
      </c>
      <c r="H111" s="145">
        <v>4.3954771073187286</v>
      </c>
      <c r="I111" s="145">
        <v>3.2612712000000002E-2</v>
      </c>
      <c r="J111" s="145">
        <v>6.5225424000000004E-2</v>
      </c>
      <c r="K111" s="145">
        <v>0.146757204</v>
      </c>
      <c r="L111" s="145" t="s">
        <v>430</v>
      </c>
      <c r="M111" s="145" t="s">
        <v>430</v>
      </c>
      <c r="N111" s="145" t="s">
        <v>430</v>
      </c>
      <c r="O111" s="145" t="s">
        <v>430</v>
      </c>
      <c r="P111" s="145" t="s">
        <v>430</v>
      </c>
      <c r="Q111" s="145" t="s">
        <v>430</v>
      </c>
      <c r="R111" s="145" t="s">
        <v>430</v>
      </c>
      <c r="S111" s="145" t="s">
        <v>430</v>
      </c>
      <c r="T111" s="145" t="s">
        <v>430</v>
      </c>
      <c r="U111" s="145" t="s">
        <v>430</v>
      </c>
      <c r="V111" s="145" t="s">
        <v>430</v>
      </c>
      <c r="W111" s="145" t="s">
        <v>430</v>
      </c>
      <c r="X111" s="145" t="s">
        <v>430</v>
      </c>
      <c r="Y111" s="145" t="s">
        <v>430</v>
      </c>
      <c r="Z111" s="145" t="s">
        <v>430</v>
      </c>
      <c r="AA111" s="145" t="s">
        <v>430</v>
      </c>
      <c r="AB111" s="145" t="s">
        <v>430</v>
      </c>
      <c r="AC111" s="145" t="s">
        <v>430</v>
      </c>
      <c r="AD111" s="145" t="s">
        <v>430</v>
      </c>
      <c r="AE111" s="60" t="s">
        <v>443</v>
      </c>
      <c r="AF111" s="26" t="s">
        <v>430</v>
      </c>
      <c r="AG111" s="26" t="s">
        <v>430</v>
      </c>
      <c r="AH111" s="26" t="s">
        <v>430</v>
      </c>
      <c r="AI111" s="26" t="s">
        <v>430</v>
      </c>
      <c r="AJ111" s="26" t="s">
        <v>430</v>
      </c>
      <c r="AK111" s="26">
        <v>8373.6790000000001</v>
      </c>
      <c r="AL111" s="49" t="s">
        <v>246</v>
      </c>
    </row>
    <row r="112" spans="1:38" s="2" customFormat="1" ht="26.25" customHeight="1" thickBot="1" x14ac:dyDescent="0.3">
      <c r="A112" s="70" t="s">
        <v>264</v>
      </c>
      <c r="B112" s="70" t="s">
        <v>265</v>
      </c>
      <c r="C112" s="71" t="s">
        <v>266</v>
      </c>
      <c r="D112" s="72"/>
      <c r="E112" s="145">
        <v>7.853579614369548</v>
      </c>
      <c r="F112" s="145" t="s">
        <v>430</v>
      </c>
      <c r="G112" s="145" t="s">
        <v>430</v>
      </c>
      <c r="H112" s="145">
        <v>2.9988071832994638</v>
      </c>
      <c r="I112" s="145" t="s">
        <v>431</v>
      </c>
      <c r="J112" s="145" t="s">
        <v>431</v>
      </c>
      <c r="K112" s="145" t="s">
        <v>431</v>
      </c>
      <c r="L112" s="145" t="s">
        <v>430</v>
      </c>
      <c r="M112" s="145" t="s">
        <v>430</v>
      </c>
      <c r="N112" s="145" t="s">
        <v>430</v>
      </c>
      <c r="O112" s="145" t="s">
        <v>430</v>
      </c>
      <c r="P112" s="145" t="s">
        <v>430</v>
      </c>
      <c r="Q112" s="145" t="s">
        <v>430</v>
      </c>
      <c r="R112" s="145" t="s">
        <v>430</v>
      </c>
      <c r="S112" s="145" t="s">
        <v>430</v>
      </c>
      <c r="T112" s="145" t="s">
        <v>430</v>
      </c>
      <c r="U112" s="145" t="s">
        <v>430</v>
      </c>
      <c r="V112" s="145" t="s">
        <v>430</v>
      </c>
      <c r="W112" s="145" t="s">
        <v>430</v>
      </c>
      <c r="X112" s="145" t="s">
        <v>430</v>
      </c>
      <c r="Y112" s="145" t="s">
        <v>430</v>
      </c>
      <c r="Z112" s="145" t="s">
        <v>430</v>
      </c>
      <c r="AA112" s="145" t="s">
        <v>430</v>
      </c>
      <c r="AB112" s="145" t="s">
        <v>430</v>
      </c>
      <c r="AC112" s="145" t="s">
        <v>430</v>
      </c>
      <c r="AD112" s="145" t="s">
        <v>430</v>
      </c>
      <c r="AE112" s="60" t="s">
        <v>443</v>
      </c>
      <c r="AF112" s="26" t="s">
        <v>430</v>
      </c>
      <c r="AG112" s="26" t="s">
        <v>430</v>
      </c>
      <c r="AH112" s="26" t="s">
        <v>430</v>
      </c>
      <c r="AI112" s="26" t="s">
        <v>430</v>
      </c>
      <c r="AJ112" s="26" t="s">
        <v>430</v>
      </c>
      <c r="AK112" s="26">
        <v>196.24199999999999</v>
      </c>
      <c r="AL112" s="49" t="s">
        <v>475</v>
      </c>
    </row>
    <row r="113" spans="1:38" s="2" customFormat="1" ht="26.25" customHeight="1" thickBot="1" x14ac:dyDescent="0.3">
      <c r="A113" s="70" t="s">
        <v>264</v>
      </c>
      <c r="B113" s="85" t="s">
        <v>267</v>
      </c>
      <c r="C113" s="86" t="s">
        <v>268</v>
      </c>
      <c r="D113" s="72"/>
      <c r="E113" s="145">
        <v>3.3413910379548142</v>
      </c>
      <c r="F113" s="145">
        <v>5.0145575680669996</v>
      </c>
      <c r="G113" s="145" t="s">
        <v>430</v>
      </c>
      <c r="H113" s="145">
        <v>10.126416386915817</v>
      </c>
      <c r="I113" s="145" t="s">
        <v>430</v>
      </c>
      <c r="J113" s="145" t="s">
        <v>430</v>
      </c>
      <c r="K113" s="145" t="s">
        <v>430</v>
      </c>
      <c r="L113" s="145" t="s">
        <v>430</v>
      </c>
      <c r="M113" s="145" t="s">
        <v>430</v>
      </c>
      <c r="N113" s="145" t="s">
        <v>430</v>
      </c>
      <c r="O113" s="145" t="s">
        <v>430</v>
      </c>
      <c r="P113" s="145" t="s">
        <v>430</v>
      </c>
      <c r="Q113" s="145" t="s">
        <v>430</v>
      </c>
      <c r="R113" s="145" t="s">
        <v>430</v>
      </c>
      <c r="S113" s="145" t="s">
        <v>430</v>
      </c>
      <c r="T113" s="145" t="s">
        <v>430</v>
      </c>
      <c r="U113" s="145" t="s">
        <v>430</v>
      </c>
      <c r="V113" s="145" t="s">
        <v>430</v>
      </c>
      <c r="W113" s="145" t="s">
        <v>430</v>
      </c>
      <c r="X113" s="145" t="s">
        <v>430</v>
      </c>
      <c r="Y113" s="145" t="s">
        <v>430</v>
      </c>
      <c r="Z113" s="145" t="s">
        <v>430</v>
      </c>
      <c r="AA113" s="145" t="s">
        <v>430</v>
      </c>
      <c r="AB113" s="145" t="s">
        <v>430</v>
      </c>
      <c r="AC113" s="145" t="s">
        <v>430</v>
      </c>
      <c r="AD113" s="145" t="s">
        <v>430</v>
      </c>
      <c r="AE113" s="60"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85" t="s">
        <v>269</v>
      </c>
      <c r="C114" s="86" t="s">
        <v>463</v>
      </c>
      <c r="D114" s="72"/>
      <c r="E114" s="145" t="s">
        <v>429</v>
      </c>
      <c r="F114" s="145" t="s">
        <v>430</v>
      </c>
      <c r="G114" s="145" t="s">
        <v>430</v>
      </c>
      <c r="H114" s="145" t="s">
        <v>429</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145" t="s">
        <v>430</v>
      </c>
      <c r="Y114" s="145" t="s">
        <v>430</v>
      </c>
      <c r="Z114" s="145" t="s">
        <v>430</v>
      </c>
      <c r="AA114" s="145" t="s">
        <v>430</v>
      </c>
      <c r="AB114" s="145" t="s">
        <v>430</v>
      </c>
      <c r="AC114" s="145" t="s">
        <v>430</v>
      </c>
      <c r="AD114" s="145" t="s">
        <v>430</v>
      </c>
      <c r="AE114" s="60" t="s">
        <v>443</v>
      </c>
      <c r="AF114" s="26" t="s">
        <v>430</v>
      </c>
      <c r="AG114" s="26" t="s">
        <v>430</v>
      </c>
      <c r="AH114" s="26" t="s">
        <v>430</v>
      </c>
      <c r="AI114" s="26" t="s">
        <v>430</v>
      </c>
      <c r="AJ114" s="26" t="s">
        <v>430</v>
      </c>
      <c r="AK114" s="26" t="s">
        <v>430</v>
      </c>
      <c r="AL114" s="49" t="s">
        <v>443</v>
      </c>
    </row>
    <row r="115" spans="1:38" s="2" customFormat="1" ht="26.25" customHeight="1" thickBot="1" x14ac:dyDescent="0.3">
      <c r="A115" s="70" t="s">
        <v>264</v>
      </c>
      <c r="B115" s="85" t="s">
        <v>270</v>
      </c>
      <c r="C115" s="86" t="s">
        <v>271</v>
      </c>
      <c r="D115" s="72"/>
      <c r="E115" s="145" t="s">
        <v>434</v>
      </c>
      <c r="F115" s="145" t="s">
        <v>434</v>
      </c>
      <c r="G115" s="145" t="s">
        <v>434</v>
      </c>
      <c r="H115" s="145" t="s">
        <v>434</v>
      </c>
      <c r="I115" s="145" t="s">
        <v>434</v>
      </c>
      <c r="J115" s="145" t="s">
        <v>434</v>
      </c>
      <c r="K115" s="145" t="s">
        <v>434</v>
      </c>
      <c r="L115" s="145" t="s">
        <v>434</v>
      </c>
      <c r="M115" s="145" t="s">
        <v>434</v>
      </c>
      <c r="N115" s="145" t="s">
        <v>434</v>
      </c>
      <c r="O115" s="145" t="s">
        <v>434</v>
      </c>
      <c r="P115" s="145" t="s">
        <v>434</v>
      </c>
      <c r="Q115" s="145" t="s">
        <v>434</v>
      </c>
      <c r="R115" s="145" t="s">
        <v>434</v>
      </c>
      <c r="S115" s="145" t="s">
        <v>434</v>
      </c>
      <c r="T115" s="145" t="s">
        <v>434</v>
      </c>
      <c r="U115" s="145" t="s">
        <v>434</v>
      </c>
      <c r="V115" s="145" t="s">
        <v>434</v>
      </c>
      <c r="W115" s="145" t="s">
        <v>434</v>
      </c>
      <c r="X115" s="145" t="s">
        <v>434</v>
      </c>
      <c r="Y115" s="145" t="s">
        <v>434</v>
      </c>
      <c r="Z115" s="145" t="s">
        <v>434</v>
      </c>
      <c r="AA115" s="145" t="s">
        <v>434</v>
      </c>
      <c r="AB115" s="145" t="s">
        <v>434</v>
      </c>
      <c r="AC115" s="145" t="s">
        <v>434</v>
      </c>
      <c r="AD115" s="145" t="s">
        <v>434</v>
      </c>
      <c r="AE115" s="60" t="s">
        <v>443</v>
      </c>
      <c r="AF115" s="26" t="s">
        <v>434</v>
      </c>
      <c r="AG115" s="26" t="s">
        <v>434</v>
      </c>
      <c r="AH115" s="26" t="s">
        <v>434</v>
      </c>
      <c r="AI115" s="26" t="s">
        <v>434</v>
      </c>
      <c r="AJ115" s="26" t="s">
        <v>434</v>
      </c>
      <c r="AK115" s="26" t="s">
        <v>434</v>
      </c>
      <c r="AL115" s="49" t="s">
        <v>443</v>
      </c>
    </row>
    <row r="116" spans="1:38" s="2" customFormat="1" ht="26.25" customHeight="1" thickBot="1" x14ac:dyDescent="0.3">
      <c r="A116" s="70" t="s">
        <v>264</v>
      </c>
      <c r="B116" s="70" t="s">
        <v>272</v>
      </c>
      <c r="C116" s="76" t="s">
        <v>464</v>
      </c>
      <c r="D116" s="72"/>
      <c r="E116" s="145">
        <v>0.90470454080422558</v>
      </c>
      <c r="F116" s="145">
        <v>0.14282924198999999</v>
      </c>
      <c r="G116" s="145" t="s">
        <v>430</v>
      </c>
      <c r="H116" s="145">
        <v>1.9778241961695746</v>
      </c>
      <c r="I116" s="145" t="s">
        <v>430</v>
      </c>
      <c r="J116" s="145" t="s">
        <v>430</v>
      </c>
      <c r="K116" s="145" t="s">
        <v>430</v>
      </c>
      <c r="L116" s="145" t="s">
        <v>430</v>
      </c>
      <c r="M116" s="145" t="s">
        <v>430</v>
      </c>
      <c r="N116" s="145" t="s">
        <v>430</v>
      </c>
      <c r="O116" s="145" t="s">
        <v>430</v>
      </c>
      <c r="P116" s="145" t="s">
        <v>430</v>
      </c>
      <c r="Q116" s="145" t="s">
        <v>430</v>
      </c>
      <c r="R116" s="145" t="s">
        <v>430</v>
      </c>
      <c r="S116" s="145" t="s">
        <v>430</v>
      </c>
      <c r="T116" s="145" t="s">
        <v>430</v>
      </c>
      <c r="U116" s="145" t="s">
        <v>430</v>
      </c>
      <c r="V116" s="145" t="s">
        <v>430</v>
      </c>
      <c r="W116" s="145" t="s">
        <v>430</v>
      </c>
      <c r="X116" s="145" t="s">
        <v>430</v>
      </c>
      <c r="Y116" s="145" t="s">
        <v>430</v>
      </c>
      <c r="Z116" s="145" t="s">
        <v>430</v>
      </c>
      <c r="AA116" s="145" t="s">
        <v>430</v>
      </c>
      <c r="AB116" s="145" t="s">
        <v>430</v>
      </c>
      <c r="AC116" s="145" t="s">
        <v>430</v>
      </c>
      <c r="AD116" s="145" t="s">
        <v>430</v>
      </c>
      <c r="AE116" s="60"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6"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145" t="s">
        <v>430</v>
      </c>
      <c r="Y117" s="145" t="s">
        <v>430</v>
      </c>
      <c r="Z117" s="145" t="s">
        <v>430</v>
      </c>
      <c r="AA117" s="145" t="s">
        <v>430</v>
      </c>
      <c r="AB117" s="145" t="s">
        <v>430</v>
      </c>
      <c r="AC117" s="145" t="s">
        <v>430</v>
      </c>
      <c r="AD117" s="145" t="s">
        <v>430</v>
      </c>
      <c r="AE117" s="60" t="s">
        <v>443</v>
      </c>
      <c r="AF117" s="26" t="s">
        <v>430</v>
      </c>
      <c r="AG117" s="26" t="s">
        <v>430</v>
      </c>
      <c r="AH117" s="26" t="s">
        <v>430</v>
      </c>
      <c r="AI117" s="26" t="s">
        <v>430</v>
      </c>
      <c r="AJ117" s="26" t="s">
        <v>430</v>
      </c>
      <c r="AK117" s="26" t="s">
        <v>430</v>
      </c>
      <c r="AL117" s="49" t="s">
        <v>443</v>
      </c>
    </row>
    <row r="118" spans="1:38" s="2" customFormat="1" ht="26.25" customHeight="1" thickBot="1" x14ac:dyDescent="0.3">
      <c r="A118" s="70" t="s">
        <v>264</v>
      </c>
      <c r="B118" s="70" t="s">
        <v>275</v>
      </c>
      <c r="C118" s="76" t="s">
        <v>465</v>
      </c>
      <c r="D118" s="72"/>
      <c r="E118" s="145" t="s">
        <v>430</v>
      </c>
      <c r="F118" s="145" t="s">
        <v>430</v>
      </c>
      <c r="G118" s="145" t="s">
        <v>430</v>
      </c>
      <c r="H118" s="145" t="s">
        <v>430</v>
      </c>
      <c r="I118" s="145" t="s">
        <v>430</v>
      </c>
      <c r="J118" s="145" t="s">
        <v>430</v>
      </c>
      <c r="K118" s="145" t="s">
        <v>430</v>
      </c>
      <c r="L118" s="145" t="s">
        <v>430</v>
      </c>
      <c r="M118" s="145" t="s">
        <v>430</v>
      </c>
      <c r="N118" s="145" t="s">
        <v>430</v>
      </c>
      <c r="O118" s="145" t="s">
        <v>430</v>
      </c>
      <c r="P118" s="145" t="s">
        <v>430</v>
      </c>
      <c r="Q118" s="145" t="s">
        <v>430</v>
      </c>
      <c r="R118" s="145" t="s">
        <v>430</v>
      </c>
      <c r="S118" s="145" t="s">
        <v>430</v>
      </c>
      <c r="T118" s="145" t="s">
        <v>430</v>
      </c>
      <c r="U118" s="145" t="s">
        <v>430</v>
      </c>
      <c r="V118" s="145" t="s">
        <v>430</v>
      </c>
      <c r="W118" s="145" t="s">
        <v>430</v>
      </c>
      <c r="X118" s="145" t="s">
        <v>430</v>
      </c>
      <c r="Y118" s="145" t="s">
        <v>430</v>
      </c>
      <c r="Z118" s="145" t="s">
        <v>430</v>
      </c>
      <c r="AA118" s="145" t="s">
        <v>430</v>
      </c>
      <c r="AB118" s="145" t="s">
        <v>430</v>
      </c>
      <c r="AC118" s="145" t="s">
        <v>430</v>
      </c>
      <c r="AD118" s="145" t="s">
        <v>430</v>
      </c>
      <c r="AE118" s="60" t="s">
        <v>443</v>
      </c>
      <c r="AF118" s="26"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1" t="s">
        <v>277</v>
      </c>
      <c r="D119" s="72"/>
      <c r="E119" s="145" t="s">
        <v>430</v>
      </c>
      <c r="F119" s="145" t="s">
        <v>430</v>
      </c>
      <c r="G119" s="145" t="s">
        <v>430</v>
      </c>
      <c r="H119" s="145" t="s">
        <v>430</v>
      </c>
      <c r="I119" s="145">
        <v>0.27337999451214329</v>
      </c>
      <c r="J119" s="145">
        <v>5.0003686943871326</v>
      </c>
      <c r="K119" s="145">
        <v>5.0003686943871326</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145" t="s">
        <v>430</v>
      </c>
      <c r="Y119" s="145" t="s">
        <v>430</v>
      </c>
      <c r="Z119" s="145" t="s">
        <v>430</v>
      </c>
      <c r="AA119" s="145" t="s">
        <v>430</v>
      </c>
      <c r="AB119" s="145" t="s">
        <v>430</v>
      </c>
      <c r="AC119" s="145" t="s">
        <v>430</v>
      </c>
      <c r="AD119" s="145" t="s">
        <v>430</v>
      </c>
      <c r="AE119" s="60" t="s">
        <v>443</v>
      </c>
      <c r="AF119" s="26" t="s">
        <v>430</v>
      </c>
      <c r="AG119" s="26" t="s">
        <v>430</v>
      </c>
      <c r="AH119" s="26" t="s">
        <v>430</v>
      </c>
      <c r="AI119" s="26" t="s">
        <v>430</v>
      </c>
      <c r="AJ119" s="26" t="s">
        <v>430</v>
      </c>
      <c r="AK119" s="26" t="s">
        <v>430</v>
      </c>
      <c r="AL119" s="49" t="s">
        <v>443</v>
      </c>
    </row>
    <row r="120" spans="1:38" s="2" customFormat="1" ht="26.25" customHeight="1" thickBot="1" x14ac:dyDescent="0.3">
      <c r="A120" s="70" t="s">
        <v>264</v>
      </c>
      <c r="B120" s="70" t="s">
        <v>278</v>
      </c>
      <c r="C120" s="71" t="s">
        <v>279</v>
      </c>
      <c r="D120" s="72"/>
      <c r="E120" s="145" t="s">
        <v>430</v>
      </c>
      <c r="F120" s="145" t="s">
        <v>430</v>
      </c>
      <c r="G120" s="145" t="s">
        <v>430</v>
      </c>
      <c r="H120" s="145" t="s">
        <v>430</v>
      </c>
      <c r="I120" s="145" t="s">
        <v>430</v>
      </c>
      <c r="J120" s="145" t="s">
        <v>430</v>
      </c>
      <c r="K120" s="145" t="s">
        <v>430</v>
      </c>
      <c r="L120" s="145" t="s">
        <v>430</v>
      </c>
      <c r="M120" s="145" t="s">
        <v>430</v>
      </c>
      <c r="N120" s="145" t="s">
        <v>430</v>
      </c>
      <c r="O120" s="145" t="s">
        <v>430</v>
      </c>
      <c r="P120" s="145" t="s">
        <v>430</v>
      </c>
      <c r="Q120" s="145" t="s">
        <v>430</v>
      </c>
      <c r="R120" s="145" t="s">
        <v>430</v>
      </c>
      <c r="S120" s="145" t="s">
        <v>430</v>
      </c>
      <c r="T120" s="145" t="s">
        <v>430</v>
      </c>
      <c r="U120" s="145" t="s">
        <v>430</v>
      </c>
      <c r="V120" s="145" t="s">
        <v>430</v>
      </c>
      <c r="W120" s="145" t="s">
        <v>430</v>
      </c>
      <c r="X120" s="145" t="s">
        <v>430</v>
      </c>
      <c r="Y120" s="145" t="s">
        <v>430</v>
      </c>
      <c r="Z120" s="145" t="s">
        <v>430</v>
      </c>
      <c r="AA120" s="145" t="s">
        <v>430</v>
      </c>
      <c r="AB120" s="145" t="s">
        <v>430</v>
      </c>
      <c r="AC120" s="145" t="s">
        <v>430</v>
      </c>
      <c r="AD120" s="145" t="s">
        <v>430</v>
      </c>
      <c r="AE120" s="60" t="s">
        <v>443</v>
      </c>
      <c r="AF120" s="26"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6" t="s">
        <v>281</v>
      </c>
      <c r="D121" s="73" t="s">
        <v>282</v>
      </c>
      <c r="E121" s="145" t="s">
        <v>430</v>
      </c>
      <c r="F121" s="145">
        <v>0.9689079340330401</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145" t="s">
        <v>430</v>
      </c>
      <c r="Y121" s="145" t="s">
        <v>430</v>
      </c>
      <c r="Z121" s="145" t="s">
        <v>430</v>
      </c>
      <c r="AA121" s="145" t="s">
        <v>430</v>
      </c>
      <c r="AB121" s="145" t="s">
        <v>430</v>
      </c>
      <c r="AC121" s="145" t="s">
        <v>430</v>
      </c>
      <c r="AD121" s="145" t="s">
        <v>430</v>
      </c>
      <c r="AE121" s="60" t="s">
        <v>443</v>
      </c>
      <c r="AF121" s="26" t="s">
        <v>430</v>
      </c>
      <c r="AG121" s="26" t="s">
        <v>430</v>
      </c>
      <c r="AH121" s="26" t="s">
        <v>430</v>
      </c>
      <c r="AI121" s="26" t="s">
        <v>430</v>
      </c>
      <c r="AJ121" s="26" t="s">
        <v>430</v>
      </c>
      <c r="AK121" s="26" t="s">
        <v>430</v>
      </c>
      <c r="AL121" s="49" t="s">
        <v>443</v>
      </c>
    </row>
    <row r="122" spans="1:38" s="2" customFormat="1" ht="26.25" customHeight="1" thickBot="1" x14ac:dyDescent="0.3">
      <c r="A122" s="70" t="s">
        <v>264</v>
      </c>
      <c r="B122" s="85" t="s">
        <v>283</v>
      </c>
      <c r="C122" s="86" t="s">
        <v>284</v>
      </c>
      <c r="D122" s="72"/>
      <c r="E122" s="145" t="s">
        <v>430</v>
      </c>
      <c r="F122" s="145" t="s">
        <v>430</v>
      </c>
      <c r="G122" s="145" t="s">
        <v>430</v>
      </c>
      <c r="H122" s="145" t="s">
        <v>430</v>
      </c>
      <c r="I122" s="145" t="s">
        <v>430</v>
      </c>
      <c r="J122" s="145" t="s">
        <v>430</v>
      </c>
      <c r="K122" s="145" t="s">
        <v>430</v>
      </c>
      <c r="L122" s="145" t="s">
        <v>430</v>
      </c>
      <c r="M122" s="145" t="s">
        <v>430</v>
      </c>
      <c r="N122" s="145" t="s">
        <v>430</v>
      </c>
      <c r="O122" s="145" t="s">
        <v>430</v>
      </c>
      <c r="P122" s="145" t="s">
        <v>430</v>
      </c>
      <c r="Q122" s="145" t="s">
        <v>430</v>
      </c>
      <c r="R122" s="145" t="s">
        <v>430</v>
      </c>
      <c r="S122" s="145" t="s">
        <v>430</v>
      </c>
      <c r="T122" s="145" t="s">
        <v>430</v>
      </c>
      <c r="U122" s="145" t="s">
        <v>430</v>
      </c>
      <c r="V122" s="145" t="s">
        <v>430</v>
      </c>
      <c r="W122" s="145" t="s">
        <v>430</v>
      </c>
      <c r="X122" s="145" t="s">
        <v>430</v>
      </c>
      <c r="Y122" s="145" t="s">
        <v>430</v>
      </c>
      <c r="Z122" s="145" t="s">
        <v>430</v>
      </c>
      <c r="AA122" s="145" t="s">
        <v>430</v>
      </c>
      <c r="AB122" s="145" t="s">
        <v>430</v>
      </c>
      <c r="AC122" s="145" t="s">
        <v>429</v>
      </c>
      <c r="AD122" s="145" t="s">
        <v>430</v>
      </c>
      <c r="AE122" s="60"/>
      <c r="AF122" s="26"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1" t="s">
        <v>286</v>
      </c>
      <c r="D123" s="72"/>
      <c r="E123" s="145" t="s">
        <v>429</v>
      </c>
      <c r="F123" s="145" t="s">
        <v>429</v>
      </c>
      <c r="G123" s="145" t="s">
        <v>429</v>
      </c>
      <c r="H123" s="145">
        <v>6.9000000000000006E-2</v>
      </c>
      <c r="I123" s="145" t="s">
        <v>429</v>
      </c>
      <c r="J123" s="145" t="s">
        <v>429</v>
      </c>
      <c r="K123" s="145" t="s">
        <v>429</v>
      </c>
      <c r="L123" s="145" t="s">
        <v>429</v>
      </c>
      <c r="M123" s="145" t="s">
        <v>429</v>
      </c>
      <c r="N123" s="145" t="s">
        <v>429</v>
      </c>
      <c r="O123" s="145" t="s">
        <v>429</v>
      </c>
      <c r="P123" s="145" t="s">
        <v>429</v>
      </c>
      <c r="Q123" s="145" t="s">
        <v>429</v>
      </c>
      <c r="R123" s="145" t="s">
        <v>429</v>
      </c>
      <c r="S123" s="145" t="s">
        <v>429</v>
      </c>
      <c r="T123" s="145" t="s">
        <v>429</v>
      </c>
      <c r="U123" s="145" t="s">
        <v>429</v>
      </c>
      <c r="V123" s="145" t="s">
        <v>429</v>
      </c>
      <c r="W123" s="145" t="s">
        <v>429</v>
      </c>
      <c r="X123" s="145" t="s">
        <v>429</v>
      </c>
      <c r="Y123" s="145" t="s">
        <v>429</v>
      </c>
      <c r="Z123" s="145" t="s">
        <v>429</v>
      </c>
      <c r="AA123" s="145" t="s">
        <v>429</v>
      </c>
      <c r="AB123" s="145" t="s">
        <v>429</v>
      </c>
      <c r="AC123" s="145" t="s">
        <v>430</v>
      </c>
      <c r="AD123" s="145" t="s">
        <v>430</v>
      </c>
      <c r="AE123" s="60"/>
      <c r="AF123" s="26" t="s">
        <v>430</v>
      </c>
      <c r="AG123" s="26" t="s">
        <v>430</v>
      </c>
      <c r="AH123" s="26" t="s">
        <v>430</v>
      </c>
      <c r="AI123" s="26" t="s">
        <v>430</v>
      </c>
      <c r="AJ123" s="26" t="s">
        <v>430</v>
      </c>
      <c r="AK123" s="26" t="s">
        <v>430</v>
      </c>
      <c r="AL123" s="49" t="s">
        <v>466</v>
      </c>
    </row>
    <row r="124" spans="1:38" s="2" customFormat="1" ht="26.25" customHeight="1" thickBot="1" x14ac:dyDescent="0.3">
      <c r="A124" s="70" t="s">
        <v>264</v>
      </c>
      <c r="B124" s="87" t="s">
        <v>287</v>
      </c>
      <c r="C124" s="71"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145" t="s">
        <v>434</v>
      </c>
      <c r="AA124" s="145" t="s">
        <v>434</v>
      </c>
      <c r="AB124" s="145" t="s">
        <v>434</v>
      </c>
      <c r="AC124" s="145" t="s">
        <v>434</v>
      </c>
      <c r="AD124" s="145" t="s">
        <v>434</v>
      </c>
      <c r="AE124" s="60"/>
      <c r="AF124" s="26" t="s">
        <v>434</v>
      </c>
      <c r="AG124" s="26" t="s">
        <v>434</v>
      </c>
      <c r="AH124" s="26" t="s">
        <v>434</v>
      </c>
      <c r="AI124" s="26" t="s">
        <v>434</v>
      </c>
      <c r="AJ124" s="26" t="s">
        <v>434</v>
      </c>
      <c r="AK124" s="26" t="s">
        <v>434</v>
      </c>
      <c r="AL124" s="49" t="s">
        <v>430</v>
      </c>
    </row>
    <row r="125" spans="1:38" s="2" customFormat="1" ht="26.25" customHeight="1" thickBot="1" x14ac:dyDescent="0.3">
      <c r="A125" s="70" t="s">
        <v>289</v>
      </c>
      <c r="B125" s="70" t="s">
        <v>290</v>
      </c>
      <c r="C125" s="71" t="s">
        <v>291</v>
      </c>
      <c r="D125" s="72"/>
      <c r="E125" s="145" t="s">
        <v>430</v>
      </c>
      <c r="F125" s="145" t="s">
        <v>429</v>
      </c>
      <c r="G125" s="145" t="s">
        <v>430</v>
      </c>
      <c r="H125" s="145" t="s">
        <v>430</v>
      </c>
      <c r="I125" s="145" t="s">
        <v>429</v>
      </c>
      <c r="J125" s="145" t="s">
        <v>429</v>
      </c>
      <c r="K125" s="145" t="s">
        <v>429</v>
      </c>
      <c r="L125" s="145" t="s">
        <v>430</v>
      </c>
      <c r="M125" s="145" t="s">
        <v>430</v>
      </c>
      <c r="N125" s="145" t="s">
        <v>430</v>
      </c>
      <c r="O125" s="145" t="s">
        <v>430</v>
      </c>
      <c r="P125" s="145" t="s">
        <v>430</v>
      </c>
      <c r="Q125" s="145" t="s">
        <v>430</v>
      </c>
      <c r="R125" s="145" t="s">
        <v>430</v>
      </c>
      <c r="S125" s="145" t="s">
        <v>430</v>
      </c>
      <c r="T125" s="145" t="s">
        <v>430</v>
      </c>
      <c r="U125" s="145" t="s">
        <v>430</v>
      </c>
      <c r="V125" s="145" t="s">
        <v>430</v>
      </c>
      <c r="W125" s="145" t="s">
        <v>430</v>
      </c>
      <c r="X125" s="145" t="s">
        <v>430</v>
      </c>
      <c r="Y125" s="145" t="s">
        <v>430</v>
      </c>
      <c r="Z125" s="145" t="s">
        <v>430</v>
      </c>
      <c r="AA125" s="145" t="s">
        <v>430</v>
      </c>
      <c r="AB125" s="145" t="s">
        <v>430</v>
      </c>
      <c r="AC125" s="145" t="s">
        <v>430</v>
      </c>
      <c r="AD125" s="145" t="s">
        <v>430</v>
      </c>
      <c r="AE125" s="60"/>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1" t="s">
        <v>293</v>
      </c>
      <c r="D126" s="72"/>
      <c r="E126" s="145" t="s">
        <v>430</v>
      </c>
      <c r="F126" s="145" t="s">
        <v>430</v>
      </c>
      <c r="G126" s="145" t="s">
        <v>430</v>
      </c>
      <c r="H126" s="145">
        <v>3.5000000000000003E-2</v>
      </c>
      <c r="I126" s="145" t="s">
        <v>430</v>
      </c>
      <c r="J126" s="145" t="s">
        <v>430</v>
      </c>
      <c r="K126" s="145" t="s">
        <v>430</v>
      </c>
      <c r="L126" s="145" t="s">
        <v>430</v>
      </c>
      <c r="M126" s="145" t="s">
        <v>430</v>
      </c>
      <c r="N126" s="145" t="s">
        <v>430</v>
      </c>
      <c r="O126" s="145" t="s">
        <v>430</v>
      </c>
      <c r="P126" s="145" t="s">
        <v>430</v>
      </c>
      <c r="Q126" s="145" t="s">
        <v>430</v>
      </c>
      <c r="R126" s="145" t="s">
        <v>430</v>
      </c>
      <c r="S126" s="145" t="s">
        <v>430</v>
      </c>
      <c r="T126" s="145" t="s">
        <v>430</v>
      </c>
      <c r="U126" s="145" t="s">
        <v>430</v>
      </c>
      <c r="V126" s="145" t="s">
        <v>430</v>
      </c>
      <c r="W126" s="145" t="s">
        <v>430</v>
      </c>
      <c r="X126" s="145" t="s">
        <v>430</v>
      </c>
      <c r="Y126" s="145" t="s">
        <v>430</v>
      </c>
      <c r="Z126" s="145" t="s">
        <v>430</v>
      </c>
      <c r="AA126" s="145" t="s">
        <v>430</v>
      </c>
      <c r="AB126" s="145" t="s">
        <v>430</v>
      </c>
      <c r="AC126" s="145" t="s">
        <v>430</v>
      </c>
      <c r="AD126" s="145" t="s">
        <v>430</v>
      </c>
      <c r="AE126" s="60"/>
      <c r="AF126" s="26" t="s">
        <v>430</v>
      </c>
      <c r="AG126" s="26" t="s">
        <v>430</v>
      </c>
      <c r="AH126" s="26" t="s">
        <v>430</v>
      </c>
      <c r="AI126" s="26" t="s">
        <v>430</v>
      </c>
      <c r="AJ126" s="26" t="s">
        <v>430</v>
      </c>
      <c r="AK126" s="26" t="s">
        <v>430</v>
      </c>
      <c r="AL126" s="49" t="s">
        <v>468</v>
      </c>
    </row>
    <row r="127" spans="1:38" s="2" customFormat="1" ht="26.25" customHeight="1" thickBot="1" x14ac:dyDescent="0.3">
      <c r="A127" s="70" t="s">
        <v>289</v>
      </c>
      <c r="B127" s="70" t="s">
        <v>294</v>
      </c>
      <c r="C127" s="71" t="s">
        <v>295</v>
      </c>
      <c r="D127" s="72"/>
      <c r="E127" s="145" t="s">
        <v>430</v>
      </c>
      <c r="F127" s="145" t="s">
        <v>430</v>
      </c>
      <c r="G127" s="145" t="s">
        <v>430</v>
      </c>
      <c r="H127" s="145" t="s">
        <v>429</v>
      </c>
      <c r="I127" s="145" t="s">
        <v>430</v>
      </c>
      <c r="J127" s="145" t="s">
        <v>430</v>
      </c>
      <c r="K127" s="145" t="s">
        <v>430</v>
      </c>
      <c r="L127" s="145" t="s">
        <v>430</v>
      </c>
      <c r="M127" s="145" t="s">
        <v>430</v>
      </c>
      <c r="N127" s="145" t="s">
        <v>430</v>
      </c>
      <c r="O127" s="145" t="s">
        <v>430</v>
      </c>
      <c r="P127" s="145" t="s">
        <v>430</v>
      </c>
      <c r="Q127" s="145" t="s">
        <v>430</v>
      </c>
      <c r="R127" s="145" t="s">
        <v>430</v>
      </c>
      <c r="S127" s="145" t="s">
        <v>430</v>
      </c>
      <c r="T127" s="145" t="s">
        <v>430</v>
      </c>
      <c r="U127" s="145" t="s">
        <v>430</v>
      </c>
      <c r="V127" s="145" t="s">
        <v>430</v>
      </c>
      <c r="W127" s="145" t="s">
        <v>430</v>
      </c>
      <c r="X127" s="145" t="s">
        <v>430</v>
      </c>
      <c r="Y127" s="145" t="s">
        <v>430</v>
      </c>
      <c r="Z127" s="145" t="s">
        <v>430</v>
      </c>
      <c r="AA127" s="145" t="s">
        <v>430</v>
      </c>
      <c r="AB127" s="145" t="s">
        <v>430</v>
      </c>
      <c r="AC127" s="145" t="s">
        <v>430</v>
      </c>
      <c r="AD127" s="145" t="s">
        <v>430</v>
      </c>
      <c r="AE127" s="60"/>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4" t="s">
        <v>296</v>
      </c>
      <c r="C128" s="76" t="s">
        <v>297</v>
      </c>
      <c r="D128" s="72" t="s">
        <v>298</v>
      </c>
      <c r="E128" s="145" t="s">
        <v>434</v>
      </c>
      <c r="F128" s="145" t="s">
        <v>434</v>
      </c>
      <c r="G128" s="145" t="s">
        <v>434</v>
      </c>
      <c r="H128" s="145" t="s">
        <v>434</v>
      </c>
      <c r="I128" s="145" t="s">
        <v>434</v>
      </c>
      <c r="J128" s="145" t="s">
        <v>434</v>
      </c>
      <c r="K128" s="145" t="s">
        <v>434</v>
      </c>
      <c r="L128" s="145" t="s">
        <v>434</v>
      </c>
      <c r="M128" s="145" t="s">
        <v>434</v>
      </c>
      <c r="N128" s="145" t="s">
        <v>434</v>
      </c>
      <c r="O128" s="145" t="s">
        <v>434</v>
      </c>
      <c r="P128" s="145" t="s">
        <v>434</v>
      </c>
      <c r="Q128" s="145" t="s">
        <v>434</v>
      </c>
      <c r="R128" s="145" t="s">
        <v>434</v>
      </c>
      <c r="S128" s="145" t="s">
        <v>434</v>
      </c>
      <c r="T128" s="145" t="s">
        <v>434</v>
      </c>
      <c r="U128" s="145" t="s">
        <v>434</v>
      </c>
      <c r="V128" s="145" t="s">
        <v>434</v>
      </c>
      <c r="W128" s="145" t="s">
        <v>434</v>
      </c>
      <c r="X128" s="145" t="s">
        <v>434</v>
      </c>
      <c r="Y128" s="145" t="s">
        <v>434</v>
      </c>
      <c r="Z128" s="145" t="s">
        <v>434</v>
      </c>
      <c r="AA128" s="145" t="s">
        <v>434</v>
      </c>
      <c r="AB128" s="145" t="s">
        <v>434</v>
      </c>
      <c r="AC128" s="145" t="s">
        <v>434</v>
      </c>
      <c r="AD128" s="145" t="s">
        <v>434</v>
      </c>
      <c r="AE128" s="60"/>
      <c r="AF128" s="26" t="s">
        <v>434</v>
      </c>
      <c r="AG128" s="26" t="s">
        <v>434</v>
      </c>
      <c r="AH128" s="26" t="s">
        <v>434</v>
      </c>
      <c r="AI128" s="26" t="s">
        <v>434</v>
      </c>
      <c r="AJ128" s="26" t="s">
        <v>434</v>
      </c>
      <c r="AK128" s="26" t="s">
        <v>434</v>
      </c>
      <c r="AL128" s="49" t="s">
        <v>469</v>
      </c>
    </row>
    <row r="129" spans="1:38" s="2" customFormat="1" ht="26.25" customHeight="1" thickBot="1" x14ac:dyDescent="0.3">
      <c r="A129" s="70" t="s">
        <v>289</v>
      </c>
      <c r="B129" s="74" t="s">
        <v>299</v>
      </c>
      <c r="C129" s="82" t="s">
        <v>300</v>
      </c>
      <c r="D129" s="72" t="s">
        <v>298</v>
      </c>
      <c r="E129" s="145" t="s">
        <v>434</v>
      </c>
      <c r="F129" s="145" t="s">
        <v>434</v>
      </c>
      <c r="G129" s="145" t="s">
        <v>434</v>
      </c>
      <c r="H129" s="145" t="s">
        <v>434</v>
      </c>
      <c r="I129" s="145" t="s">
        <v>434</v>
      </c>
      <c r="J129" s="145" t="s">
        <v>434</v>
      </c>
      <c r="K129" s="145" t="s">
        <v>434</v>
      </c>
      <c r="L129" s="145" t="s">
        <v>434</v>
      </c>
      <c r="M129" s="145" t="s">
        <v>434</v>
      </c>
      <c r="N129" s="145" t="s">
        <v>434</v>
      </c>
      <c r="O129" s="145" t="s">
        <v>434</v>
      </c>
      <c r="P129" s="145" t="s">
        <v>434</v>
      </c>
      <c r="Q129" s="145" t="s">
        <v>434</v>
      </c>
      <c r="R129" s="145" t="s">
        <v>434</v>
      </c>
      <c r="S129" s="145" t="s">
        <v>434</v>
      </c>
      <c r="T129" s="145" t="s">
        <v>434</v>
      </c>
      <c r="U129" s="145" t="s">
        <v>434</v>
      </c>
      <c r="V129" s="145" t="s">
        <v>434</v>
      </c>
      <c r="W129" s="145" t="s">
        <v>434</v>
      </c>
      <c r="X129" s="145" t="s">
        <v>434</v>
      </c>
      <c r="Y129" s="145" t="s">
        <v>434</v>
      </c>
      <c r="Z129" s="145" t="s">
        <v>434</v>
      </c>
      <c r="AA129" s="145" t="s">
        <v>434</v>
      </c>
      <c r="AB129" s="145" t="s">
        <v>434</v>
      </c>
      <c r="AC129" s="145" t="s">
        <v>434</v>
      </c>
      <c r="AD129" s="145" t="s">
        <v>434</v>
      </c>
      <c r="AE129" s="60"/>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4" t="s">
        <v>302</v>
      </c>
      <c r="C130" s="88" t="s">
        <v>303</v>
      </c>
      <c r="D130" s="72" t="s">
        <v>298</v>
      </c>
      <c r="E130" s="145" t="s">
        <v>429</v>
      </c>
      <c r="F130" s="145" t="s">
        <v>429</v>
      </c>
      <c r="G130" s="145" t="s">
        <v>429</v>
      </c>
      <c r="H130" s="145" t="s">
        <v>429</v>
      </c>
      <c r="I130" s="145" t="s">
        <v>429</v>
      </c>
      <c r="J130" s="145" t="s">
        <v>429</v>
      </c>
      <c r="K130" s="145" t="s">
        <v>429</v>
      </c>
      <c r="L130" s="145" t="s">
        <v>429</v>
      </c>
      <c r="M130" s="145" t="s">
        <v>429</v>
      </c>
      <c r="N130" s="145" t="s">
        <v>429</v>
      </c>
      <c r="O130" s="145" t="s">
        <v>429</v>
      </c>
      <c r="P130" s="145" t="s">
        <v>429</v>
      </c>
      <c r="Q130" s="145" t="s">
        <v>429</v>
      </c>
      <c r="R130" s="145" t="s">
        <v>429</v>
      </c>
      <c r="S130" s="145" t="s">
        <v>429</v>
      </c>
      <c r="T130" s="145" t="s">
        <v>429</v>
      </c>
      <c r="U130" s="145" t="s">
        <v>429</v>
      </c>
      <c r="V130" s="145" t="s">
        <v>429</v>
      </c>
      <c r="W130" s="145" t="s">
        <v>429</v>
      </c>
      <c r="X130" s="145" t="s">
        <v>429</v>
      </c>
      <c r="Y130" s="145" t="s">
        <v>429</v>
      </c>
      <c r="Z130" s="145" t="s">
        <v>429</v>
      </c>
      <c r="AA130" s="145" t="s">
        <v>429</v>
      </c>
      <c r="AB130" s="145" t="s">
        <v>429</v>
      </c>
      <c r="AC130" s="145" t="s">
        <v>429</v>
      </c>
      <c r="AD130" s="145" t="s">
        <v>429</v>
      </c>
      <c r="AE130" s="60"/>
      <c r="AF130" s="26" t="s">
        <v>430</v>
      </c>
      <c r="AG130" s="26" t="s">
        <v>430</v>
      </c>
      <c r="AH130" s="26" t="s">
        <v>430</v>
      </c>
      <c r="AI130" s="26" t="s">
        <v>430</v>
      </c>
      <c r="AJ130" s="26" t="s">
        <v>430</v>
      </c>
      <c r="AK130" s="26" t="s">
        <v>430</v>
      </c>
      <c r="AL130" s="49" t="s">
        <v>301</v>
      </c>
    </row>
    <row r="131" spans="1:38" s="2" customFormat="1" ht="26.25" customHeight="1" thickBot="1" x14ac:dyDescent="0.3">
      <c r="A131" s="70" t="s">
        <v>289</v>
      </c>
      <c r="B131" s="74" t="s">
        <v>304</v>
      </c>
      <c r="C131" s="82" t="s">
        <v>305</v>
      </c>
      <c r="D131" s="72" t="s">
        <v>298</v>
      </c>
      <c r="E131" s="145" t="s">
        <v>429</v>
      </c>
      <c r="F131" s="145" t="s">
        <v>429</v>
      </c>
      <c r="G131" s="145" t="s">
        <v>429</v>
      </c>
      <c r="H131" s="145" t="s">
        <v>429</v>
      </c>
      <c r="I131" s="145" t="s">
        <v>429</v>
      </c>
      <c r="J131" s="145" t="s">
        <v>429</v>
      </c>
      <c r="K131" s="145" t="s">
        <v>429</v>
      </c>
      <c r="L131" s="145" t="s">
        <v>429</v>
      </c>
      <c r="M131" s="145" t="s">
        <v>429</v>
      </c>
      <c r="N131" s="145" t="s">
        <v>429</v>
      </c>
      <c r="O131" s="145" t="s">
        <v>429</v>
      </c>
      <c r="P131" s="145" t="s">
        <v>429</v>
      </c>
      <c r="Q131" s="145" t="s">
        <v>429</v>
      </c>
      <c r="R131" s="145" t="s">
        <v>429</v>
      </c>
      <c r="S131" s="145" t="s">
        <v>429</v>
      </c>
      <c r="T131" s="145" t="s">
        <v>429</v>
      </c>
      <c r="U131" s="145" t="s">
        <v>429</v>
      </c>
      <c r="V131" s="145" t="s">
        <v>429</v>
      </c>
      <c r="W131" s="145" t="s">
        <v>429</v>
      </c>
      <c r="X131" s="145" t="s">
        <v>429</v>
      </c>
      <c r="Y131" s="145" t="s">
        <v>429</v>
      </c>
      <c r="Z131" s="145" t="s">
        <v>429</v>
      </c>
      <c r="AA131" s="145" t="s">
        <v>429</v>
      </c>
      <c r="AB131" s="145" t="s">
        <v>429</v>
      </c>
      <c r="AC131" s="145" t="s">
        <v>429</v>
      </c>
      <c r="AD131" s="145" t="s">
        <v>429</v>
      </c>
      <c r="AE131" s="60"/>
      <c r="AF131" s="26" t="s">
        <v>430</v>
      </c>
      <c r="AG131" s="26" t="s">
        <v>430</v>
      </c>
      <c r="AH131" s="26" t="s">
        <v>430</v>
      </c>
      <c r="AI131" s="26" t="s">
        <v>430</v>
      </c>
      <c r="AJ131" s="26" t="s">
        <v>430</v>
      </c>
      <c r="AK131" s="26" t="s">
        <v>430</v>
      </c>
      <c r="AL131" s="49" t="s">
        <v>301</v>
      </c>
    </row>
    <row r="132" spans="1:38" s="2" customFormat="1" ht="26.25" customHeight="1" thickBot="1" x14ac:dyDescent="0.3">
      <c r="A132" s="70" t="s">
        <v>289</v>
      </c>
      <c r="B132" s="74" t="s">
        <v>306</v>
      </c>
      <c r="C132" s="82" t="s">
        <v>307</v>
      </c>
      <c r="D132" s="72" t="s">
        <v>298</v>
      </c>
      <c r="E132" s="145" t="s">
        <v>434</v>
      </c>
      <c r="F132" s="145" t="s">
        <v>434</v>
      </c>
      <c r="G132" s="145" t="s">
        <v>434</v>
      </c>
      <c r="H132" s="145" t="s">
        <v>434</v>
      </c>
      <c r="I132" s="145" t="s">
        <v>434</v>
      </c>
      <c r="J132" s="145" t="s">
        <v>434</v>
      </c>
      <c r="K132" s="145" t="s">
        <v>434</v>
      </c>
      <c r="L132" s="145" t="s">
        <v>434</v>
      </c>
      <c r="M132" s="145" t="s">
        <v>434</v>
      </c>
      <c r="N132" s="145" t="s">
        <v>434</v>
      </c>
      <c r="O132" s="145" t="s">
        <v>434</v>
      </c>
      <c r="P132" s="145" t="s">
        <v>434</v>
      </c>
      <c r="Q132" s="145" t="s">
        <v>434</v>
      </c>
      <c r="R132" s="145" t="s">
        <v>434</v>
      </c>
      <c r="S132" s="145" t="s">
        <v>434</v>
      </c>
      <c r="T132" s="145" t="s">
        <v>434</v>
      </c>
      <c r="U132" s="145" t="s">
        <v>434</v>
      </c>
      <c r="V132" s="145" t="s">
        <v>434</v>
      </c>
      <c r="W132" s="145" t="s">
        <v>434</v>
      </c>
      <c r="X132" s="145" t="s">
        <v>434</v>
      </c>
      <c r="Y132" s="145" t="s">
        <v>434</v>
      </c>
      <c r="Z132" s="145" t="s">
        <v>434</v>
      </c>
      <c r="AA132" s="145" t="s">
        <v>434</v>
      </c>
      <c r="AB132" s="145" t="s">
        <v>434</v>
      </c>
      <c r="AC132" s="145" t="s">
        <v>434</v>
      </c>
      <c r="AD132" s="145" t="s">
        <v>434</v>
      </c>
      <c r="AE132" s="60"/>
      <c r="AF132" s="26" t="s">
        <v>434</v>
      </c>
      <c r="AG132" s="26" t="s">
        <v>434</v>
      </c>
      <c r="AH132" s="26" t="s">
        <v>434</v>
      </c>
      <c r="AI132" s="26" t="s">
        <v>434</v>
      </c>
      <c r="AJ132" s="26" t="s">
        <v>434</v>
      </c>
      <c r="AK132" s="26" t="s">
        <v>434</v>
      </c>
      <c r="AL132" s="49" t="s">
        <v>443</v>
      </c>
    </row>
    <row r="133" spans="1:38" s="2" customFormat="1" ht="26.25" customHeight="1" thickBot="1" x14ac:dyDescent="0.3">
      <c r="A133" s="70" t="s">
        <v>289</v>
      </c>
      <c r="B133" s="74" t="s">
        <v>308</v>
      </c>
      <c r="C133" s="82" t="s">
        <v>309</v>
      </c>
      <c r="D133" s="72" t="s">
        <v>298</v>
      </c>
      <c r="E133" s="145" t="s">
        <v>429</v>
      </c>
      <c r="F133" s="145" t="s">
        <v>429</v>
      </c>
      <c r="G133" s="145" t="s">
        <v>429</v>
      </c>
      <c r="H133" s="145" t="s">
        <v>430</v>
      </c>
      <c r="I133" s="145" t="s">
        <v>429</v>
      </c>
      <c r="J133" s="145" t="s">
        <v>429</v>
      </c>
      <c r="K133" s="145" t="s">
        <v>429</v>
      </c>
      <c r="L133" s="145" t="s">
        <v>429</v>
      </c>
      <c r="M133" s="145" t="s">
        <v>429</v>
      </c>
      <c r="N133" s="145" t="s">
        <v>429</v>
      </c>
      <c r="O133" s="145" t="s">
        <v>429</v>
      </c>
      <c r="P133" s="145" t="s">
        <v>429</v>
      </c>
      <c r="Q133" s="145" t="s">
        <v>429</v>
      </c>
      <c r="R133" s="145" t="s">
        <v>429</v>
      </c>
      <c r="S133" s="145" t="s">
        <v>429</v>
      </c>
      <c r="T133" s="145" t="s">
        <v>429</v>
      </c>
      <c r="U133" s="145" t="s">
        <v>429</v>
      </c>
      <c r="V133" s="145" t="s">
        <v>429</v>
      </c>
      <c r="W133" s="145" t="s">
        <v>429</v>
      </c>
      <c r="X133" s="145" t="s">
        <v>429</v>
      </c>
      <c r="Y133" s="145" t="s">
        <v>429</v>
      </c>
      <c r="Z133" s="145" t="s">
        <v>429</v>
      </c>
      <c r="AA133" s="145" t="s">
        <v>429</v>
      </c>
      <c r="AB133" s="145" t="s">
        <v>429</v>
      </c>
      <c r="AC133" s="145" t="s">
        <v>429</v>
      </c>
      <c r="AD133" s="145" t="s">
        <v>429</v>
      </c>
      <c r="AE133" s="60"/>
      <c r="AF133" s="26" t="s">
        <v>430</v>
      </c>
      <c r="AG133" s="26" t="s">
        <v>430</v>
      </c>
      <c r="AH133" s="26" t="s">
        <v>430</v>
      </c>
      <c r="AI133" s="26" t="s">
        <v>430</v>
      </c>
      <c r="AJ133" s="26" t="s">
        <v>430</v>
      </c>
      <c r="AK133" s="26" t="s">
        <v>430</v>
      </c>
      <c r="AL133" s="49" t="s">
        <v>470</v>
      </c>
    </row>
    <row r="134" spans="1:38" s="2" customFormat="1" ht="26.25" customHeight="1" thickBot="1" x14ac:dyDescent="0.3">
      <c r="A134" s="70" t="s">
        <v>289</v>
      </c>
      <c r="B134" s="74" t="s">
        <v>310</v>
      </c>
      <c r="C134" s="71" t="s">
        <v>311</v>
      </c>
      <c r="D134" s="72" t="s">
        <v>298</v>
      </c>
      <c r="E134" s="145" t="s">
        <v>434</v>
      </c>
      <c r="F134" s="145" t="s">
        <v>434</v>
      </c>
      <c r="G134" s="145" t="s">
        <v>434</v>
      </c>
      <c r="H134" s="145" t="s">
        <v>434</v>
      </c>
      <c r="I134" s="145" t="s">
        <v>434</v>
      </c>
      <c r="J134" s="145" t="s">
        <v>434</v>
      </c>
      <c r="K134" s="145" t="s">
        <v>434</v>
      </c>
      <c r="L134" s="145" t="s">
        <v>434</v>
      </c>
      <c r="M134" s="145" t="s">
        <v>434</v>
      </c>
      <c r="N134" s="145" t="s">
        <v>434</v>
      </c>
      <c r="O134" s="145" t="s">
        <v>434</v>
      </c>
      <c r="P134" s="145" t="s">
        <v>434</v>
      </c>
      <c r="Q134" s="145" t="s">
        <v>434</v>
      </c>
      <c r="R134" s="145" t="s">
        <v>434</v>
      </c>
      <c r="S134" s="145" t="s">
        <v>434</v>
      </c>
      <c r="T134" s="145" t="s">
        <v>434</v>
      </c>
      <c r="U134" s="145" t="s">
        <v>434</v>
      </c>
      <c r="V134" s="145" t="s">
        <v>434</v>
      </c>
      <c r="W134" s="145" t="s">
        <v>434</v>
      </c>
      <c r="X134" s="145" t="s">
        <v>434</v>
      </c>
      <c r="Y134" s="145" t="s">
        <v>434</v>
      </c>
      <c r="Z134" s="145" t="s">
        <v>434</v>
      </c>
      <c r="AA134" s="145" t="s">
        <v>434</v>
      </c>
      <c r="AB134" s="145" t="s">
        <v>434</v>
      </c>
      <c r="AC134" s="145" t="s">
        <v>434</v>
      </c>
      <c r="AD134" s="145" t="s">
        <v>434</v>
      </c>
      <c r="AE134" s="60"/>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1" t="s">
        <v>313</v>
      </c>
      <c r="D135" s="72"/>
      <c r="E135" s="145" t="s">
        <v>434</v>
      </c>
      <c r="F135" s="145" t="s">
        <v>434</v>
      </c>
      <c r="G135" s="145" t="s">
        <v>434</v>
      </c>
      <c r="H135" s="145" t="s">
        <v>434</v>
      </c>
      <c r="I135" s="145" t="s">
        <v>434</v>
      </c>
      <c r="J135" s="145" t="s">
        <v>434</v>
      </c>
      <c r="K135" s="145" t="s">
        <v>434</v>
      </c>
      <c r="L135" s="145" t="s">
        <v>434</v>
      </c>
      <c r="M135" s="145" t="s">
        <v>434</v>
      </c>
      <c r="N135" s="145" t="s">
        <v>434</v>
      </c>
      <c r="O135" s="145" t="s">
        <v>434</v>
      </c>
      <c r="P135" s="145" t="s">
        <v>434</v>
      </c>
      <c r="Q135" s="145" t="s">
        <v>434</v>
      </c>
      <c r="R135" s="145" t="s">
        <v>434</v>
      </c>
      <c r="S135" s="145" t="s">
        <v>434</v>
      </c>
      <c r="T135" s="145" t="s">
        <v>434</v>
      </c>
      <c r="U135" s="145" t="s">
        <v>434</v>
      </c>
      <c r="V135" s="145" t="s">
        <v>434</v>
      </c>
      <c r="W135" s="145" t="s">
        <v>434</v>
      </c>
      <c r="X135" s="145" t="s">
        <v>434</v>
      </c>
      <c r="Y135" s="145" t="s">
        <v>434</v>
      </c>
      <c r="Z135" s="145" t="s">
        <v>434</v>
      </c>
      <c r="AA135" s="145" t="s">
        <v>434</v>
      </c>
      <c r="AB135" s="145" t="s">
        <v>434</v>
      </c>
      <c r="AC135" s="145" t="s">
        <v>434</v>
      </c>
      <c r="AD135" s="145" t="s">
        <v>434</v>
      </c>
      <c r="AE135" s="60"/>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1" t="s">
        <v>315</v>
      </c>
      <c r="D136" s="72"/>
      <c r="E136" s="145" t="s">
        <v>430</v>
      </c>
      <c r="F136" s="145" t="s">
        <v>429</v>
      </c>
      <c r="G136" s="145" t="s">
        <v>430</v>
      </c>
      <c r="H136" s="145" t="s">
        <v>429</v>
      </c>
      <c r="I136" s="145" t="s">
        <v>430</v>
      </c>
      <c r="J136" s="145" t="s">
        <v>430</v>
      </c>
      <c r="K136" s="145" t="s">
        <v>430</v>
      </c>
      <c r="L136" s="145" t="s">
        <v>430</v>
      </c>
      <c r="M136" s="145" t="s">
        <v>430</v>
      </c>
      <c r="N136" s="145" t="s">
        <v>430</v>
      </c>
      <c r="O136" s="145" t="s">
        <v>430</v>
      </c>
      <c r="P136" s="145" t="s">
        <v>430</v>
      </c>
      <c r="Q136" s="145" t="s">
        <v>430</v>
      </c>
      <c r="R136" s="145" t="s">
        <v>430</v>
      </c>
      <c r="S136" s="145" t="s">
        <v>430</v>
      </c>
      <c r="T136" s="145" t="s">
        <v>430</v>
      </c>
      <c r="U136" s="145" t="s">
        <v>430</v>
      </c>
      <c r="V136" s="145" t="s">
        <v>430</v>
      </c>
      <c r="W136" s="145" t="s">
        <v>430</v>
      </c>
      <c r="X136" s="145" t="s">
        <v>430</v>
      </c>
      <c r="Y136" s="145" t="s">
        <v>430</v>
      </c>
      <c r="Z136" s="145" t="s">
        <v>430</v>
      </c>
      <c r="AA136" s="145" t="s">
        <v>430</v>
      </c>
      <c r="AB136" s="145" t="s">
        <v>430</v>
      </c>
      <c r="AC136" s="145" t="s">
        <v>430</v>
      </c>
      <c r="AD136" s="145" t="s">
        <v>430</v>
      </c>
      <c r="AE136" s="60"/>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1" t="s">
        <v>317</v>
      </c>
      <c r="D137" s="72"/>
      <c r="E137" s="145" t="s">
        <v>430</v>
      </c>
      <c r="F137" s="145" t="s">
        <v>429</v>
      </c>
      <c r="G137" s="145" t="s">
        <v>430</v>
      </c>
      <c r="H137" s="145" t="s">
        <v>430</v>
      </c>
      <c r="I137" s="145" t="s">
        <v>430</v>
      </c>
      <c r="J137" s="145" t="s">
        <v>430</v>
      </c>
      <c r="K137" s="145" t="s">
        <v>430</v>
      </c>
      <c r="L137" s="145" t="s">
        <v>430</v>
      </c>
      <c r="M137" s="145" t="s">
        <v>430</v>
      </c>
      <c r="N137" s="145" t="s">
        <v>430</v>
      </c>
      <c r="O137" s="145" t="s">
        <v>430</v>
      </c>
      <c r="P137" s="145" t="s">
        <v>430</v>
      </c>
      <c r="Q137" s="145" t="s">
        <v>430</v>
      </c>
      <c r="R137" s="145" t="s">
        <v>430</v>
      </c>
      <c r="S137" s="145" t="s">
        <v>430</v>
      </c>
      <c r="T137" s="145" t="s">
        <v>430</v>
      </c>
      <c r="U137" s="145" t="s">
        <v>430</v>
      </c>
      <c r="V137" s="145" t="s">
        <v>430</v>
      </c>
      <c r="W137" s="145" t="s">
        <v>430</v>
      </c>
      <c r="X137" s="145" t="s">
        <v>430</v>
      </c>
      <c r="Y137" s="145" t="s">
        <v>430</v>
      </c>
      <c r="Z137" s="145" t="s">
        <v>430</v>
      </c>
      <c r="AA137" s="145" t="s">
        <v>430</v>
      </c>
      <c r="AB137" s="145" t="s">
        <v>430</v>
      </c>
      <c r="AC137" s="145" t="s">
        <v>430</v>
      </c>
      <c r="AD137" s="145" t="s">
        <v>430</v>
      </c>
      <c r="AE137" s="60"/>
      <c r="AF137" s="26" t="s">
        <v>430</v>
      </c>
      <c r="AG137" s="26" t="s">
        <v>430</v>
      </c>
      <c r="AH137" s="26" t="s">
        <v>430</v>
      </c>
      <c r="AI137" s="26" t="s">
        <v>430</v>
      </c>
      <c r="AJ137" s="26" t="s">
        <v>430</v>
      </c>
      <c r="AK137" s="26" t="s">
        <v>430</v>
      </c>
      <c r="AL137" s="49" t="s">
        <v>472</v>
      </c>
    </row>
    <row r="138" spans="1:38" s="2" customFormat="1" ht="26.25" customHeight="1" thickBot="1" x14ac:dyDescent="0.3">
      <c r="A138" s="74" t="s">
        <v>289</v>
      </c>
      <c r="B138" s="74" t="s">
        <v>318</v>
      </c>
      <c r="C138" s="76" t="s">
        <v>319</v>
      </c>
      <c r="D138" s="73"/>
      <c r="E138" s="145" t="s">
        <v>434</v>
      </c>
      <c r="F138" s="145" t="s">
        <v>434</v>
      </c>
      <c r="G138" s="145" t="s">
        <v>434</v>
      </c>
      <c r="H138" s="145" t="s">
        <v>434</v>
      </c>
      <c r="I138" s="145" t="s">
        <v>434</v>
      </c>
      <c r="J138" s="145" t="s">
        <v>434</v>
      </c>
      <c r="K138" s="145" t="s">
        <v>434</v>
      </c>
      <c r="L138" s="145" t="s">
        <v>434</v>
      </c>
      <c r="M138" s="145" t="s">
        <v>434</v>
      </c>
      <c r="N138" s="145" t="s">
        <v>434</v>
      </c>
      <c r="O138" s="145" t="s">
        <v>434</v>
      </c>
      <c r="P138" s="145" t="s">
        <v>434</v>
      </c>
      <c r="Q138" s="145" t="s">
        <v>434</v>
      </c>
      <c r="R138" s="145" t="s">
        <v>434</v>
      </c>
      <c r="S138" s="145" t="s">
        <v>434</v>
      </c>
      <c r="T138" s="145" t="s">
        <v>434</v>
      </c>
      <c r="U138" s="145" t="s">
        <v>434</v>
      </c>
      <c r="V138" s="145" t="s">
        <v>434</v>
      </c>
      <c r="W138" s="145" t="s">
        <v>434</v>
      </c>
      <c r="X138" s="145" t="s">
        <v>434</v>
      </c>
      <c r="Y138" s="145" t="s">
        <v>434</v>
      </c>
      <c r="Z138" s="145" t="s">
        <v>434</v>
      </c>
      <c r="AA138" s="145" t="s">
        <v>434</v>
      </c>
      <c r="AB138" s="145" t="s">
        <v>434</v>
      </c>
      <c r="AC138" s="145" t="s">
        <v>434</v>
      </c>
      <c r="AD138" s="145" t="s">
        <v>434</v>
      </c>
      <c r="AE138" s="60"/>
      <c r="AF138" s="26" t="s">
        <v>434</v>
      </c>
      <c r="AG138" s="26" t="s">
        <v>434</v>
      </c>
      <c r="AH138" s="26" t="s">
        <v>434</v>
      </c>
      <c r="AI138" s="26" t="s">
        <v>434</v>
      </c>
      <c r="AJ138" s="26" t="s">
        <v>434</v>
      </c>
      <c r="AK138" s="26" t="s">
        <v>434</v>
      </c>
      <c r="AL138" s="49" t="s">
        <v>471</v>
      </c>
    </row>
    <row r="139" spans="1:38" s="2" customFormat="1" ht="26.25" customHeight="1" thickBot="1" x14ac:dyDescent="0.3">
      <c r="A139" s="74" t="s">
        <v>289</v>
      </c>
      <c r="B139" s="74" t="s">
        <v>320</v>
      </c>
      <c r="C139" s="76" t="s">
        <v>473</v>
      </c>
      <c r="D139" s="73" t="s">
        <v>321</v>
      </c>
      <c r="E139" s="145" t="s">
        <v>430</v>
      </c>
      <c r="F139" s="145" t="s">
        <v>430</v>
      </c>
      <c r="G139" s="145" t="s">
        <v>430</v>
      </c>
      <c r="H139" s="145">
        <v>0.1879688533333333</v>
      </c>
      <c r="I139" s="145" t="s">
        <v>429</v>
      </c>
      <c r="J139" s="145" t="s">
        <v>429</v>
      </c>
      <c r="K139" s="145" t="s">
        <v>429</v>
      </c>
      <c r="L139" s="145" t="s">
        <v>429</v>
      </c>
      <c r="M139" s="145" t="s">
        <v>430</v>
      </c>
      <c r="N139" s="145" t="s">
        <v>429</v>
      </c>
      <c r="O139" s="145" t="s">
        <v>429</v>
      </c>
      <c r="P139" s="145" t="s">
        <v>429</v>
      </c>
      <c r="Q139" s="145" t="s">
        <v>429</v>
      </c>
      <c r="R139" s="145" t="s">
        <v>429</v>
      </c>
      <c r="S139" s="145" t="s">
        <v>429</v>
      </c>
      <c r="T139" s="145" t="s">
        <v>430</v>
      </c>
      <c r="U139" s="145" t="s">
        <v>430</v>
      </c>
      <c r="V139" s="145" t="s">
        <v>430</v>
      </c>
      <c r="W139" s="145" t="s">
        <v>429</v>
      </c>
      <c r="X139" s="145" t="s">
        <v>430</v>
      </c>
      <c r="Y139" s="145" t="s">
        <v>430</v>
      </c>
      <c r="Z139" s="145" t="s">
        <v>430</v>
      </c>
      <c r="AA139" s="145" t="s">
        <v>430</v>
      </c>
      <c r="AB139" s="145" t="s">
        <v>430</v>
      </c>
      <c r="AC139" s="145" t="s">
        <v>430</v>
      </c>
      <c r="AD139" s="145" t="s">
        <v>430</v>
      </c>
      <c r="AE139" s="60"/>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4" t="s">
        <v>323</v>
      </c>
      <c r="C140" s="71" t="s">
        <v>474</v>
      </c>
      <c r="D140" s="72"/>
      <c r="E140" s="145" t="s">
        <v>434</v>
      </c>
      <c r="F140" s="145" t="s">
        <v>434</v>
      </c>
      <c r="G140" s="145" t="s">
        <v>457</v>
      </c>
      <c r="H140" s="145" t="s">
        <v>457</v>
      </c>
      <c r="I140" s="145" t="s">
        <v>457</v>
      </c>
      <c r="J140" s="145" t="s">
        <v>457</v>
      </c>
      <c r="K140" s="145" t="s">
        <v>457</v>
      </c>
      <c r="L140" s="145" t="s">
        <v>457</v>
      </c>
      <c r="M140" s="145" t="s">
        <v>457</v>
      </c>
      <c r="N140" s="145" t="s">
        <v>457</v>
      </c>
      <c r="O140" s="145" t="s">
        <v>457</v>
      </c>
      <c r="P140" s="145" t="s">
        <v>457</v>
      </c>
      <c r="Q140" s="145" t="s">
        <v>457</v>
      </c>
      <c r="R140" s="145" t="s">
        <v>457</v>
      </c>
      <c r="S140" s="145" t="s">
        <v>457</v>
      </c>
      <c r="T140" s="145" t="s">
        <v>457</v>
      </c>
      <c r="U140" s="145" t="s">
        <v>457</v>
      </c>
      <c r="V140" s="145" t="s">
        <v>457</v>
      </c>
      <c r="W140" s="145" t="s">
        <v>457</v>
      </c>
      <c r="X140" s="145" t="s">
        <v>457</v>
      </c>
      <c r="Y140" s="145" t="s">
        <v>457</v>
      </c>
      <c r="Z140" s="145" t="s">
        <v>457</v>
      </c>
      <c r="AA140" s="145" t="s">
        <v>457</v>
      </c>
      <c r="AB140" s="145" t="s">
        <v>457</v>
      </c>
      <c r="AC140" s="145" t="s">
        <v>457</v>
      </c>
      <c r="AD140" s="145" t="s">
        <v>457</v>
      </c>
      <c r="AE140" s="60"/>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SUM(E14:E140)</f>
        <v>286.9907196917365</v>
      </c>
      <c r="F141" s="20" t="s">
        <v>429</v>
      </c>
      <c r="G141" s="20">
        <f t="shared" ref="G141:H141" si="0">SUM(G14:G140)</f>
        <v>382.27104382937318</v>
      </c>
      <c r="H141" s="20">
        <f t="shared" si="0"/>
        <v>37.05238629392526</v>
      </c>
      <c r="I141" s="20" t="s">
        <v>429</v>
      </c>
      <c r="J141" s="20" t="s">
        <v>429</v>
      </c>
      <c r="K141" s="20" t="s">
        <v>429</v>
      </c>
      <c r="L141" s="20" t="s">
        <v>429</v>
      </c>
      <c r="M141" s="20" t="s">
        <v>429</v>
      </c>
      <c r="N141" s="20" t="s">
        <v>429</v>
      </c>
      <c r="O141" s="20" t="s">
        <v>429</v>
      </c>
      <c r="P141" s="20" t="s">
        <v>429</v>
      </c>
      <c r="Q141" s="20" t="s">
        <v>429</v>
      </c>
      <c r="R141" s="20" t="s">
        <v>429</v>
      </c>
      <c r="S141" s="20" t="s">
        <v>429</v>
      </c>
      <c r="T141" s="20" t="s">
        <v>429</v>
      </c>
      <c r="U141" s="20" t="s">
        <v>429</v>
      </c>
      <c r="V141" s="20" t="s">
        <v>429</v>
      </c>
      <c r="W141" s="20" t="s">
        <v>429</v>
      </c>
      <c r="X141" s="20" t="s">
        <v>429</v>
      </c>
      <c r="Y141" s="20" t="s">
        <v>429</v>
      </c>
      <c r="Z141" s="20" t="s">
        <v>429</v>
      </c>
      <c r="AA141" s="20" t="s">
        <v>429</v>
      </c>
      <c r="AB141" s="20" t="s">
        <v>429</v>
      </c>
      <c r="AC141" s="20" t="s">
        <v>429</v>
      </c>
      <c r="AD141" s="20" t="s">
        <v>429</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286.9907196917365</v>
      </c>
      <c r="F152" s="14">
        <f t="shared" ref="F152:AD152" si="1">SUM(F$141, F$151, IF(AND(ISNUMBER(SEARCH($B$4,"AT|BE|CH|GB|IE|LT|LU|NL")),SUM(F$143:F$149)&gt;0),SUM(F$143:F$149)-SUM(F$27:F$33),0))</f>
        <v>0</v>
      </c>
      <c r="G152" s="14">
        <f t="shared" si="1"/>
        <v>382.27104382937318</v>
      </c>
      <c r="H152" s="14">
        <f t="shared" si="1"/>
        <v>37.05238629392526</v>
      </c>
      <c r="I152" s="14">
        <f t="shared" si="1"/>
        <v>0</v>
      </c>
      <c r="J152" s="14">
        <f t="shared" si="1"/>
        <v>0</v>
      </c>
      <c r="K152" s="14">
        <f t="shared" si="1"/>
        <v>0</v>
      </c>
      <c r="L152" s="14">
        <f t="shared" si="1"/>
        <v>0</v>
      </c>
      <c r="M152" s="14">
        <f t="shared" si="1"/>
        <v>0</v>
      </c>
      <c r="N152" s="14">
        <f t="shared" si="1"/>
        <v>0</v>
      </c>
      <c r="O152" s="14">
        <f t="shared" si="1"/>
        <v>0</v>
      </c>
      <c r="P152" s="14">
        <f t="shared" si="1"/>
        <v>0</v>
      </c>
      <c r="Q152" s="14">
        <f t="shared" si="1"/>
        <v>0</v>
      </c>
      <c r="R152" s="14">
        <f t="shared" si="1"/>
        <v>0</v>
      </c>
      <c r="S152" s="14">
        <f t="shared" si="1"/>
        <v>0</v>
      </c>
      <c r="T152" s="14">
        <f t="shared" si="1"/>
        <v>0</v>
      </c>
      <c r="U152" s="14">
        <f t="shared" si="1"/>
        <v>0</v>
      </c>
      <c r="V152" s="14">
        <f t="shared" si="1"/>
        <v>0</v>
      </c>
      <c r="W152" s="14">
        <f t="shared" si="1"/>
        <v>0</v>
      </c>
      <c r="X152" s="14">
        <f t="shared" si="1"/>
        <v>0</v>
      </c>
      <c r="Y152" s="14">
        <f t="shared" si="1"/>
        <v>0</v>
      </c>
      <c r="Z152" s="14">
        <f t="shared" si="1"/>
        <v>0</v>
      </c>
      <c r="AA152" s="14">
        <f t="shared" si="1"/>
        <v>0</v>
      </c>
      <c r="AB152" s="14">
        <f t="shared" si="1"/>
        <v>0</v>
      </c>
      <c r="AC152" s="14">
        <f t="shared" si="1"/>
        <v>0</v>
      </c>
      <c r="AD152" s="14">
        <f t="shared" si="1"/>
        <v>0</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286.9907196917365</v>
      </c>
      <c r="F154" s="14">
        <f>SUM(F$141, F$153, -1 * IF(OR($B$6=2005,$B$6&gt;=2020),SUM(F$99:F$122),0), IF(AND(ISNUMBER(SEARCH($B$4,"AT|BE|CH|GB|IE|LT|LU|NL")),SUM(F$143:F$149)&gt;0),SUM(F$143:F$149)-SUM(F$27:F$33),0))</f>
        <v>0</v>
      </c>
      <c r="G154" s="14">
        <f>SUM(G$141, G$153, IF(AND(ISNUMBER(SEARCH($B$4,"AT|BE|CH|GB|IE|LT|LU|NL")),SUM(G$143:G$149)&gt;0),SUM(G$143:G$149)-SUM(G$27:G$33),0))</f>
        <v>382.27104382937318</v>
      </c>
      <c r="H154" s="14">
        <f>SUM(H$141, H$153, IF(AND(ISNUMBER(SEARCH($B$4,"AT|BE|CH|GB|IE|LT|LU|NL")),SUM(H$143:H$149)&gt;0),SUM(H$143:H$149)-SUM(H$27:H$33),0))</f>
        <v>37.05238629392526</v>
      </c>
      <c r="I154" s="14">
        <f t="shared" ref="I154:AD154" si="2">SUM(I$141, I$153, IF(AND(ISNUMBER(SEARCH($B$4,"AT|BE|CH|GB|IE|LT|LU|NL")),SUM(I$143:I$149)&gt;0),SUM(I$143:I$149)-SUM(I$27:I$33),0))</f>
        <v>0</v>
      </c>
      <c r="J154" s="14">
        <f t="shared" si="2"/>
        <v>0</v>
      </c>
      <c r="K154" s="14">
        <f t="shared" si="2"/>
        <v>0</v>
      </c>
      <c r="L154" s="14">
        <f t="shared" si="2"/>
        <v>0</v>
      </c>
      <c r="M154" s="14">
        <f t="shared" si="2"/>
        <v>0</v>
      </c>
      <c r="N154" s="14">
        <f t="shared" si="2"/>
        <v>0</v>
      </c>
      <c r="O154" s="14">
        <f t="shared" si="2"/>
        <v>0</v>
      </c>
      <c r="P154" s="14">
        <f t="shared" si="2"/>
        <v>0</v>
      </c>
      <c r="Q154" s="14">
        <f t="shared" si="2"/>
        <v>0</v>
      </c>
      <c r="R154" s="14">
        <f t="shared" si="2"/>
        <v>0</v>
      </c>
      <c r="S154" s="14">
        <f t="shared" si="2"/>
        <v>0</v>
      </c>
      <c r="T154" s="14">
        <f t="shared" si="2"/>
        <v>0</v>
      </c>
      <c r="U154" s="14">
        <f t="shared" si="2"/>
        <v>0</v>
      </c>
      <c r="V154" s="14">
        <f t="shared" si="2"/>
        <v>0</v>
      </c>
      <c r="W154" s="14">
        <f t="shared" si="2"/>
        <v>0</v>
      </c>
      <c r="X154" s="14">
        <f t="shared" si="2"/>
        <v>0</v>
      </c>
      <c r="Y154" s="14">
        <f t="shared" si="2"/>
        <v>0</v>
      </c>
      <c r="Z154" s="14">
        <f t="shared" si="2"/>
        <v>0</v>
      </c>
      <c r="AA154" s="14">
        <f t="shared" si="2"/>
        <v>0</v>
      </c>
      <c r="AB154" s="14">
        <f t="shared" si="2"/>
        <v>0</v>
      </c>
      <c r="AC154" s="14">
        <f t="shared" si="2"/>
        <v>0</v>
      </c>
      <c r="AD154" s="14">
        <f t="shared" si="2"/>
        <v>0</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1.7389502958245719</v>
      </c>
      <c r="F157" s="23">
        <v>3.6331640109191952E-2</v>
      </c>
      <c r="G157" s="23">
        <v>0.12048441335355962</v>
      </c>
      <c r="H157" s="23" t="s">
        <v>430</v>
      </c>
      <c r="I157" s="23">
        <v>2.6262417422582774E-2</v>
      </c>
      <c r="J157" s="23">
        <v>2.6262417422582774E-2</v>
      </c>
      <c r="K157" s="23">
        <v>2.6262417422582774E-2</v>
      </c>
      <c r="L157" s="23">
        <v>1.3068300630202772E-2</v>
      </c>
      <c r="M157" s="23">
        <v>0.38256906508140587</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6210.5367708020431</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0.59277207637224016</v>
      </c>
      <c r="F158" s="23">
        <v>6.7225479224859663E-2</v>
      </c>
      <c r="G158" s="23">
        <v>5.3911534590998865E-2</v>
      </c>
      <c r="H158" s="23" t="s">
        <v>430</v>
      </c>
      <c r="I158" s="23">
        <v>6.5364281496233852E-3</v>
      </c>
      <c r="J158" s="23">
        <v>6.5364281496233852E-3</v>
      </c>
      <c r="K158" s="23">
        <v>6.5364281496233852E-3</v>
      </c>
      <c r="L158" s="23">
        <v>3.5231860508750648E-3</v>
      </c>
      <c r="M158" s="23">
        <v>1.438829453990498</v>
      </c>
      <c r="N158" s="23">
        <v>0.70139613327521699</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2830.811567157677</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t="s">
        <v>429</v>
      </c>
      <c r="F159" s="23" t="s">
        <v>429</v>
      </c>
      <c r="G159" s="23" t="s">
        <v>429</v>
      </c>
      <c r="H159" s="23" t="s">
        <v>429</v>
      </c>
      <c r="I159" s="23" t="s">
        <v>429</v>
      </c>
      <c r="J159" s="23" t="s">
        <v>429</v>
      </c>
      <c r="K159" s="23" t="s">
        <v>429</v>
      </c>
      <c r="L159" s="23" t="s">
        <v>429</v>
      </c>
      <c r="M159" s="23" t="s">
        <v>429</v>
      </c>
      <c r="N159" s="23" t="s">
        <v>429</v>
      </c>
      <c r="O159" s="23" t="s">
        <v>429</v>
      </c>
      <c r="P159" s="23" t="s">
        <v>429</v>
      </c>
      <c r="Q159" s="23" t="s">
        <v>430</v>
      </c>
      <c r="R159" s="23" t="s">
        <v>430</v>
      </c>
      <c r="S159" s="23" t="s">
        <v>430</v>
      </c>
      <c r="T159" s="23" t="s">
        <v>430</v>
      </c>
      <c r="U159" s="23" t="s">
        <v>430</v>
      </c>
      <c r="V159" s="23" t="s">
        <v>430</v>
      </c>
      <c r="W159" s="23" t="s">
        <v>430</v>
      </c>
      <c r="X159" s="23" t="s">
        <v>431</v>
      </c>
      <c r="Y159" s="23" t="s">
        <v>431</v>
      </c>
      <c r="Z159" s="23" t="s">
        <v>431</v>
      </c>
      <c r="AA159" s="23" t="s">
        <v>431</v>
      </c>
      <c r="AB159" s="23" t="s">
        <v>429</v>
      </c>
      <c r="AC159" s="23" t="s">
        <v>430</v>
      </c>
      <c r="AD159" s="23" t="s">
        <v>430</v>
      </c>
      <c r="AE159" s="63"/>
      <c r="AF159" s="23" t="s">
        <v>430</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430</v>
      </c>
      <c r="F160" s="23" t="s">
        <v>430</v>
      </c>
      <c r="G160" s="23" t="s">
        <v>430</v>
      </c>
      <c r="H160" s="23" t="s">
        <v>430</v>
      </c>
      <c r="I160" s="23" t="s">
        <v>430</v>
      </c>
      <c r="J160" s="23" t="s">
        <v>430</v>
      </c>
      <c r="K160" s="23" t="s">
        <v>430</v>
      </c>
      <c r="L160" s="23" t="s">
        <v>430</v>
      </c>
      <c r="M160" s="23" t="s">
        <v>430</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E463D-40E6-4D33-89C4-687F03E4FF6E}">
  <sheetPr codeName="Tabelle10"/>
  <dimension ref="A1:AL170"/>
  <sheetViews>
    <sheetView zoomScale="70" zoomScaleNormal="70" workbookViewId="0">
      <pane xSplit="4" ySplit="13" topLeftCell="E93"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7.5546875" style="5" customWidth="1"/>
    <col min="2" max="2" width="10.33203125" style="5" customWidth="1"/>
    <col min="3" max="3" width="44.3320312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1986</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1986</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145">
        <v>104.462</v>
      </c>
      <c r="F14" s="145" t="s">
        <v>429</v>
      </c>
      <c r="G14" s="145">
        <v>320.02600000000001</v>
      </c>
      <c r="H14" s="145">
        <v>1E-3</v>
      </c>
      <c r="I14" s="145" t="s">
        <v>429</v>
      </c>
      <c r="J14" s="145" t="s">
        <v>429</v>
      </c>
      <c r="K14" s="145" t="s">
        <v>429</v>
      </c>
      <c r="L14" s="145" t="s">
        <v>429</v>
      </c>
      <c r="M14" s="145" t="s">
        <v>429</v>
      </c>
      <c r="N14" s="145" t="s">
        <v>429</v>
      </c>
      <c r="O14" s="145" t="s">
        <v>429</v>
      </c>
      <c r="P14" s="145" t="s">
        <v>429</v>
      </c>
      <c r="Q14" s="145" t="s">
        <v>429</v>
      </c>
      <c r="R14" s="145" t="s">
        <v>429</v>
      </c>
      <c r="S14" s="145" t="s">
        <v>429</v>
      </c>
      <c r="T14" s="145" t="s">
        <v>429</v>
      </c>
      <c r="U14" s="145" t="s">
        <v>429</v>
      </c>
      <c r="V14" s="145" t="s">
        <v>429</v>
      </c>
      <c r="W14" s="145" t="s">
        <v>429</v>
      </c>
      <c r="X14" s="145" t="s">
        <v>429</v>
      </c>
      <c r="Y14" s="145" t="s">
        <v>429</v>
      </c>
      <c r="Z14" s="145" t="s">
        <v>429</v>
      </c>
      <c r="AA14" s="145" t="s">
        <v>429</v>
      </c>
      <c r="AB14" s="145" t="s">
        <v>429</v>
      </c>
      <c r="AC14" s="145" t="s">
        <v>429</v>
      </c>
      <c r="AD14" s="145" t="s">
        <v>429</v>
      </c>
      <c r="AE14" s="60"/>
      <c r="AF14" s="26" t="s">
        <v>430</v>
      </c>
      <c r="AG14" s="26" t="s">
        <v>430</v>
      </c>
      <c r="AH14" s="26" t="s">
        <v>430</v>
      </c>
      <c r="AI14" s="26" t="s">
        <v>430</v>
      </c>
      <c r="AJ14" s="26" t="s">
        <v>430</v>
      </c>
      <c r="AK14" s="26" t="s">
        <v>430</v>
      </c>
      <c r="AL14" s="49" t="s">
        <v>50</v>
      </c>
    </row>
    <row r="15" spans="1:38" s="1" customFormat="1" ht="26.25" customHeight="1" thickBot="1" x14ac:dyDescent="0.3">
      <c r="A15" s="70" t="s">
        <v>54</v>
      </c>
      <c r="B15" s="70" t="s">
        <v>55</v>
      </c>
      <c r="C15" s="71" t="s">
        <v>56</v>
      </c>
      <c r="D15" s="72"/>
      <c r="E15" s="145" t="s">
        <v>431</v>
      </c>
      <c r="F15" s="145" t="s">
        <v>429</v>
      </c>
      <c r="G15" s="145" t="s">
        <v>431</v>
      </c>
      <c r="H15" s="145" t="s">
        <v>430</v>
      </c>
      <c r="I15" s="145" t="s">
        <v>429</v>
      </c>
      <c r="J15" s="145" t="s">
        <v>429</v>
      </c>
      <c r="K15" s="145" t="s">
        <v>429</v>
      </c>
      <c r="L15" s="145" t="s">
        <v>429</v>
      </c>
      <c r="M15" s="145" t="s">
        <v>429</v>
      </c>
      <c r="N15" s="145" t="s">
        <v>429</v>
      </c>
      <c r="O15" s="145" t="s">
        <v>429</v>
      </c>
      <c r="P15" s="145" t="s">
        <v>429</v>
      </c>
      <c r="Q15" s="145" t="s">
        <v>429</v>
      </c>
      <c r="R15" s="145" t="s">
        <v>429</v>
      </c>
      <c r="S15" s="145" t="s">
        <v>429</v>
      </c>
      <c r="T15" s="145" t="s">
        <v>429</v>
      </c>
      <c r="U15" s="145" t="s">
        <v>429</v>
      </c>
      <c r="V15" s="145" t="s">
        <v>429</v>
      </c>
      <c r="W15" s="145" t="s">
        <v>429</v>
      </c>
      <c r="X15" s="145" t="s">
        <v>429</v>
      </c>
      <c r="Y15" s="145" t="s">
        <v>429</v>
      </c>
      <c r="Z15" s="145" t="s">
        <v>429</v>
      </c>
      <c r="AA15" s="145" t="s">
        <v>429</v>
      </c>
      <c r="AB15" s="145" t="s">
        <v>429</v>
      </c>
      <c r="AC15" s="145" t="s">
        <v>430</v>
      </c>
      <c r="AD15" s="145" t="s">
        <v>430</v>
      </c>
      <c r="AE15" s="60"/>
      <c r="AF15" s="26" t="s">
        <v>430</v>
      </c>
      <c r="AG15" s="26" t="s">
        <v>430</v>
      </c>
      <c r="AH15" s="26" t="s">
        <v>430</v>
      </c>
      <c r="AI15" s="26" t="s">
        <v>430</v>
      </c>
      <c r="AJ15" s="26" t="s">
        <v>430</v>
      </c>
      <c r="AK15" s="26" t="s">
        <v>430</v>
      </c>
      <c r="AL15" s="49" t="s">
        <v>50</v>
      </c>
    </row>
    <row r="16" spans="1:38" s="1" customFormat="1" ht="26.25" customHeight="1" thickBot="1" x14ac:dyDescent="0.3">
      <c r="A16" s="70" t="s">
        <v>54</v>
      </c>
      <c r="B16" s="70" t="s">
        <v>57</v>
      </c>
      <c r="C16" s="71" t="s">
        <v>58</v>
      </c>
      <c r="D16" s="72"/>
      <c r="E16" s="145" t="s">
        <v>431</v>
      </c>
      <c r="F16" s="145" t="s">
        <v>429</v>
      </c>
      <c r="G16" s="145" t="s">
        <v>431</v>
      </c>
      <c r="H16" s="145" t="s">
        <v>430</v>
      </c>
      <c r="I16" s="145" t="s">
        <v>429</v>
      </c>
      <c r="J16" s="145" t="s">
        <v>429</v>
      </c>
      <c r="K16" s="145" t="s">
        <v>429</v>
      </c>
      <c r="L16" s="145" t="s">
        <v>429</v>
      </c>
      <c r="M16" s="145" t="s">
        <v>429</v>
      </c>
      <c r="N16" s="145" t="s">
        <v>429</v>
      </c>
      <c r="O16" s="145" t="s">
        <v>429</v>
      </c>
      <c r="P16" s="145" t="s">
        <v>429</v>
      </c>
      <c r="Q16" s="145" t="s">
        <v>429</v>
      </c>
      <c r="R16" s="145" t="s">
        <v>429</v>
      </c>
      <c r="S16" s="145" t="s">
        <v>429</v>
      </c>
      <c r="T16" s="145" t="s">
        <v>429</v>
      </c>
      <c r="U16" s="145" t="s">
        <v>429</v>
      </c>
      <c r="V16" s="145" t="s">
        <v>429</v>
      </c>
      <c r="W16" s="145" t="s">
        <v>429</v>
      </c>
      <c r="X16" s="145" t="s">
        <v>429</v>
      </c>
      <c r="Y16" s="145" t="s">
        <v>429</v>
      </c>
      <c r="Z16" s="145" t="s">
        <v>429</v>
      </c>
      <c r="AA16" s="145" t="s">
        <v>429</v>
      </c>
      <c r="AB16" s="145" t="s">
        <v>429</v>
      </c>
      <c r="AC16" s="145" t="s">
        <v>430</v>
      </c>
      <c r="AD16" s="145" t="s">
        <v>430</v>
      </c>
      <c r="AE16" s="60"/>
      <c r="AF16" s="26" t="s">
        <v>429</v>
      </c>
      <c r="AG16" s="26" t="s">
        <v>429</v>
      </c>
      <c r="AH16" s="26" t="s">
        <v>429</v>
      </c>
      <c r="AI16" s="26" t="s">
        <v>429</v>
      </c>
      <c r="AJ16" s="26" t="s">
        <v>429</v>
      </c>
      <c r="AK16" s="26" t="s">
        <v>429</v>
      </c>
      <c r="AL16" s="49" t="s">
        <v>50</v>
      </c>
    </row>
    <row r="17" spans="1:38" s="2" customFormat="1" ht="26.25" customHeight="1" thickBot="1" x14ac:dyDescent="0.3">
      <c r="A17" s="70" t="s">
        <v>54</v>
      </c>
      <c r="B17" s="70" t="s">
        <v>59</v>
      </c>
      <c r="C17" s="71" t="s">
        <v>60</v>
      </c>
      <c r="D17" s="72"/>
      <c r="E17" s="145" t="s">
        <v>431</v>
      </c>
      <c r="F17" s="145" t="s">
        <v>429</v>
      </c>
      <c r="G17" s="145" t="s">
        <v>431</v>
      </c>
      <c r="H17" s="145" t="s">
        <v>430</v>
      </c>
      <c r="I17" s="145" t="s">
        <v>429</v>
      </c>
      <c r="J17" s="145" t="s">
        <v>429</v>
      </c>
      <c r="K17" s="145" t="s">
        <v>429</v>
      </c>
      <c r="L17" s="145" t="s">
        <v>429</v>
      </c>
      <c r="M17" s="145" t="s">
        <v>429</v>
      </c>
      <c r="N17" s="145" t="s">
        <v>429</v>
      </c>
      <c r="O17" s="145" t="s">
        <v>429</v>
      </c>
      <c r="P17" s="145" t="s">
        <v>429</v>
      </c>
      <c r="Q17" s="145" t="s">
        <v>429</v>
      </c>
      <c r="R17" s="145" t="s">
        <v>429</v>
      </c>
      <c r="S17" s="145" t="s">
        <v>429</v>
      </c>
      <c r="T17" s="145" t="s">
        <v>429</v>
      </c>
      <c r="U17" s="145" t="s">
        <v>429</v>
      </c>
      <c r="V17" s="145" t="s">
        <v>429</v>
      </c>
      <c r="W17" s="145" t="s">
        <v>429</v>
      </c>
      <c r="X17" s="145" t="s">
        <v>429</v>
      </c>
      <c r="Y17" s="145" t="s">
        <v>429</v>
      </c>
      <c r="Z17" s="145" t="s">
        <v>429</v>
      </c>
      <c r="AA17" s="145" t="s">
        <v>429</v>
      </c>
      <c r="AB17" s="145" t="s">
        <v>429</v>
      </c>
      <c r="AC17" s="145" t="s">
        <v>429</v>
      </c>
      <c r="AD17" s="145" t="s">
        <v>430</v>
      </c>
      <c r="AE17" s="60"/>
      <c r="AF17" s="26" t="s">
        <v>430</v>
      </c>
      <c r="AG17" s="26" t="s">
        <v>430</v>
      </c>
      <c r="AH17" s="26" t="s">
        <v>430</v>
      </c>
      <c r="AI17" s="26" t="s">
        <v>430</v>
      </c>
      <c r="AJ17" s="26" t="s">
        <v>430</v>
      </c>
      <c r="AK17" s="26" t="s">
        <v>430</v>
      </c>
      <c r="AL17" s="49" t="s">
        <v>50</v>
      </c>
    </row>
    <row r="18" spans="1:38" s="2" customFormat="1" ht="26.25" customHeight="1" thickBot="1" x14ac:dyDescent="0.3">
      <c r="A18" s="70" t="s">
        <v>54</v>
      </c>
      <c r="B18" s="70" t="s">
        <v>61</v>
      </c>
      <c r="C18" s="71" t="s">
        <v>62</v>
      </c>
      <c r="D18" s="72"/>
      <c r="E18" s="145" t="s">
        <v>431</v>
      </c>
      <c r="F18" s="145" t="s">
        <v>429</v>
      </c>
      <c r="G18" s="145" t="s">
        <v>431</v>
      </c>
      <c r="H18" s="145" t="s">
        <v>430</v>
      </c>
      <c r="I18" s="145" t="s">
        <v>429</v>
      </c>
      <c r="J18" s="145" t="s">
        <v>429</v>
      </c>
      <c r="K18" s="145" t="s">
        <v>429</v>
      </c>
      <c r="L18" s="145" t="s">
        <v>429</v>
      </c>
      <c r="M18" s="145" t="s">
        <v>429</v>
      </c>
      <c r="N18" s="145" t="s">
        <v>429</v>
      </c>
      <c r="O18" s="145" t="s">
        <v>429</v>
      </c>
      <c r="P18" s="145" t="s">
        <v>429</v>
      </c>
      <c r="Q18" s="145" t="s">
        <v>429</v>
      </c>
      <c r="R18" s="145" t="s">
        <v>429</v>
      </c>
      <c r="S18" s="145" t="s">
        <v>429</v>
      </c>
      <c r="T18" s="145" t="s">
        <v>429</v>
      </c>
      <c r="U18" s="145" t="s">
        <v>429</v>
      </c>
      <c r="V18" s="145" t="s">
        <v>429</v>
      </c>
      <c r="W18" s="145" t="s">
        <v>429</v>
      </c>
      <c r="X18" s="145" t="s">
        <v>429</v>
      </c>
      <c r="Y18" s="145" t="s">
        <v>429</v>
      </c>
      <c r="Z18" s="145" t="s">
        <v>429</v>
      </c>
      <c r="AA18" s="145" t="s">
        <v>429</v>
      </c>
      <c r="AB18" s="145" t="s">
        <v>429</v>
      </c>
      <c r="AC18" s="145" t="s">
        <v>429</v>
      </c>
      <c r="AD18" s="145" t="s">
        <v>429</v>
      </c>
      <c r="AE18" s="60"/>
      <c r="AF18" s="26" t="s">
        <v>430</v>
      </c>
      <c r="AG18" s="26" t="s">
        <v>430</v>
      </c>
      <c r="AH18" s="26" t="s">
        <v>430</v>
      </c>
      <c r="AI18" s="26" t="s">
        <v>430</v>
      </c>
      <c r="AJ18" s="26" t="s">
        <v>430</v>
      </c>
      <c r="AK18" s="26" t="s">
        <v>430</v>
      </c>
      <c r="AL18" s="49" t="s">
        <v>50</v>
      </c>
    </row>
    <row r="19" spans="1:38" s="2" customFormat="1" ht="26.25" customHeight="1" thickBot="1" x14ac:dyDescent="0.3">
      <c r="A19" s="70" t="s">
        <v>54</v>
      </c>
      <c r="B19" s="70" t="s">
        <v>63</v>
      </c>
      <c r="C19" s="71" t="s">
        <v>64</v>
      </c>
      <c r="D19" s="72"/>
      <c r="E19" s="145" t="s">
        <v>431</v>
      </c>
      <c r="F19" s="145" t="s">
        <v>429</v>
      </c>
      <c r="G19" s="145" t="s">
        <v>431</v>
      </c>
      <c r="H19" s="145" t="s">
        <v>430</v>
      </c>
      <c r="I19" s="145" t="s">
        <v>429</v>
      </c>
      <c r="J19" s="145" t="s">
        <v>429</v>
      </c>
      <c r="K19" s="145" t="s">
        <v>429</v>
      </c>
      <c r="L19" s="145" t="s">
        <v>429</v>
      </c>
      <c r="M19" s="145" t="s">
        <v>429</v>
      </c>
      <c r="N19" s="145" t="s">
        <v>429</v>
      </c>
      <c r="O19" s="145" t="s">
        <v>429</v>
      </c>
      <c r="P19" s="145" t="s">
        <v>429</v>
      </c>
      <c r="Q19" s="145" t="s">
        <v>429</v>
      </c>
      <c r="R19" s="145" t="s">
        <v>429</v>
      </c>
      <c r="S19" s="145" t="s">
        <v>429</v>
      </c>
      <c r="T19" s="145" t="s">
        <v>429</v>
      </c>
      <c r="U19" s="145" t="s">
        <v>429</v>
      </c>
      <c r="V19" s="145" t="s">
        <v>429</v>
      </c>
      <c r="W19" s="145" t="s">
        <v>429</v>
      </c>
      <c r="X19" s="145" t="s">
        <v>429</v>
      </c>
      <c r="Y19" s="145" t="s">
        <v>429</v>
      </c>
      <c r="Z19" s="145" t="s">
        <v>429</v>
      </c>
      <c r="AA19" s="145" t="s">
        <v>429</v>
      </c>
      <c r="AB19" s="145" t="s">
        <v>429</v>
      </c>
      <c r="AC19" s="145" t="s">
        <v>430</v>
      </c>
      <c r="AD19" s="145" t="s">
        <v>430</v>
      </c>
      <c r="AE19" s="60"/>
      <c r="AF19" s="26" t="s">
        <v>430</v>
      </c>
      <c r="AG19" s="26" t="s">
        <v>430</v>
      </c>
      <c r="AH19" s="26" t="s">
        <v>430</v>
      </c>
      <c r="AI19" s="26" t="s">
        <v>430</v>
      </c>
      <c r="AJ19" s="26" t="s">
        <v>430</v>
      </c>
      <c r="AK19" s="26" t="s">
        <v>430</v>
      </c>
      <c r="AL19" s="49" t="s">
        <v>50</v>
      </c>
    </row>
    <row r="20" spans="1:38" s="2" customFormat="1" ht="26.25" customHeight="1" thickBot="1" x14ac:dyDescent="0.3">
      <c r="A20" s="70" t="s">
        <v>54</v>
      </c>
      <c r="B20" s="70" t="s">
        <v>65</v>
      </c>
      <c r="C20" s="71" t="s">
        <v>66</v>
      </c>
      <c r="D20" s="72"/>
      <c r="E20" s="145" t="s">
        <v>431</v>
      </c>
      <c r="F20" s="145" t="s">
        <v>429</v>
      </c>
      <c r="G20" s="145" t="s">
        <v>431</v>
      </c>
      <c r="H20" s="145" t="s">
        <v>430</v>
      </c>
      <c r="I20" s="145" t="s">
        <v>429</v>
      </c>
      <c r="J20" s="145" t="s">
        <v>429</v>
      </c>
      <c r="K20" s="145" t="s">
        <v>429</v>
      </c>
      <c r="L20" s="145" t="s">
        <v>429</v>
      </c>
      <c r="M20" s="145" t="s">
        <v>429</v>
      </c>
      <c r="N20" s="145" t="s">
        <v>429</v>
      </c>
      <c r="O20" s="145" t="s">
        <v>429</v>
      </c>
      <c r="P20" s="145" t="s">
        <v>429</v>
      </c>
      <c r="Q20" s="145" t="s">
        <v>429</v>
      </c>
      <c r="R20" s="145" t="s">
        <v>429</v>
      </c>
      <c r="S20" s="145" t="s">
        <v>429</v>
      </c>
      <c r="T20" s="145" t="s">
        <v>429</v>
      </c>
      <c r="U20" s="145" t="s">
        <v>429</v>
      </c>
      <c r="V20" s="145" t="s">
        <v>429</v>
      </c>
      <c r="W20" s="145" t="s">
        <v>429</v>
      </c>
      <c r="X20" s="145" t="s">
        <v>429</v>
      </c>
      <c r="Y20" s="145" t="s">
        <v>429</v>
      </c>
      <c r="Z20" s="145" t="s">
        <v>429</v>
      </c>
      <c r="AA20" s="145" t="s">
        <v>429</v>
      </c>
      <c r="AB20" s="145" t="s">
        <v>429</v>
      </c>
      <c r="AC20" s="145" t="s">
        <v>429</v>
      </c>
      <c r="AD20" s="145" t="s">
        <v>430</v>
      </c>
      <c r="AE20" s="60"/>
      <c r="AF20" s="26" t="s">
        <v>430</v>
      </c>
      <c r="AG20" s="26" t="s">
        <v>430</v>
      </c>
      <c r="AH20" s="26" t="s">
        <v>430</v>
      </c>
      <c r="AI20" s="26" t="s">
        <v>430</v>
      </c>
      <c r="AJ20" s="26" t="s">
        <v>430</v>
      </c>
      <c r="AK20" s="26" t="s">
        <v>430</v>
      </c>
      <c r="AL20" s="49" t="s">
        <v>50</v>
      </c>
    </row>
    <row r="21" spans="1:38" s="2" customFormat="1" ht="26.25" customHeight="1" thickBot="1" x14ac:dyDescent="0.3">
      <c r="A21" s="70" t="s">
        <v>54</v>
      </c>
      <c r="B21" s="70" t="s">
        <v>67</v>
      </c>
      <c r="C21" s="71" t="s">
        <v>68</v>
      </c>
      <c r="D21" s="72"/>
      <c r="E21" s="145" t="s">
        <v>431</v>
      </c>
      <c r="F21" s="145" t="s">
        <v>429</v>
      </c>
      <c r="G21" s="145" t="s">
        <v>431</v>
      </c>
      <c r="H21" s="145" t="s">
        <v>430</v>
      </c>
      <c r="I21" s="145" t="s">
        <v>429</v>
      </c>
      <c r="J21" s="145" t="s">
        <v>429</v>
      </c>
      <c r="K21" s="145" t="s">
        <v>429</v>
      </c>
      <c r="L21" s="145" t="s">
        <v>429</v>
      </c>
      <c r="M21" s="145" t="s">
        <v>429</v>
      </c>
      <c r="N21" s="145" t="s">
        <v>429</v>
      </c>
      <c r="O21" s="145" t="s">
        <v>429</v>
      </c>
      <c r="P21" s="145" t="s">
        <v>429</v>
      </c>
      <c r="Q21" s="145" t="s">
        <v>429</v>
      </c>
      <c r="R21" s="145" t="s">
        <v>429</v>
      </c>
      <c r="S21" s="145" t="s">
        <v>429</v>
      </c>
      <c r="T21" s="145" t="s">
        <v>429</v>
      </c>
      <c r="U21" s="145" t="s">
        <v>429</v>
      </c>
      <c r="V21" s="145" t="s">
        <v>429</v>
      </c>
      <c r="W21" s="145" t="s">
        <v>429</v>
      </c>
      <c r="X21" s="145" t="s">
        <v>429</v>
      </c>
      <c r="Y21" s="145" t="s">
        <v>429</v>
      </c>
      <c r="Z21" s="145" t="s">
        <v>429</v>
      </c>
      <c r="AA21" s="145" t="s">
        <v>429</v>
      </c>
      <c r="AB21" s="145" t="s">
        <v>429</v>
      </c>
      <c r="AC21" s="145" t="s">
        <v>429</v>
      </c>
      <c r="AD21" s="145" t="s">
        <v>430</v>
      </c>
      <c r="AE21" s="60"/>
      <c r="AF21" s="26" t="s">
        <v>430</v>
      </c>
      <c r="AG21" s="26" t="s">
        <v>430</v>
      </c>
      <c r="AH21" s="26" t="s">
        <v>430</v>
      </c>
      <c r="AI21" s="26" t="s">
        <v>430</v>
      </c>
      <c r="AJ21" s="26" t="s">
        <v>430</v>
      </c>
      <c r="AK21" s="26" t="s">
        <v>430</v>
      </c>
      <c r="AL21" s="49" t="s">
        <v>50</v>
      </c>
    </row>
    <row r="22" spans="1:38" s="2" customFormat="1" ht="26.25" customHeight="1" thickBot="1" x14ac:dyDescent="0.3">
      <c r="A22" s="70" t="s">
        <v>54</v>
      </c>
      <c r="B22" s="74" t="s">
        <v>69</v>
      </c>
      <c r="C22" s="71" t="s">
        <v>70</v>
      </c>
      <c r="D22" s="72"/>
      <c r="E22" s="145" t="s">
        <v>431</v>
      </c>
      <c r="F22" s="145" t="s">
        <v>429</v>
      </c>
      <c r="G22" s="145" t="s">
        <v>431</v>
      </c>
      <c r="H22" s="145" t="s">
        <v>430</v>
      </c>
      <c r="I22" s="145" t="s">
        <v>429</v>
      </c>
      <c r="J22" s="145" t="s">
        <v>429</v>
      </c>
      <c r="K22" s="145" t="s">
        <v>429</v>
      </c>
      <c r="L22" s="145" t="s">
        <v>429</v>
      </c>
      <c r="M22" s="145" t="s">
        <v>429</v>
      </c>
      <c r="N22" s="145" t="s">
        <v>429</v>
      </c>
      <c r="O22" s="145" t="s">
        <v>429</v>
      </c>
      <c r="P22" s="145" t="s">
        <v>429</v>
      </c>
      <c r="Q22" s="145" t="s">
        <v>429</v>
      </c>
      <c r="R22" s="145" t="s">
        <v>429</v>
      </c>
      <c r="S22" s="145" t="s">
        <v>429</v>
      </c>
      <c r="T22" s="145" t="s">
        <v>429</v>
      </c>
      <c r="U22" s="145" t="s">
        <v>429</v>
      </c>
      <c r="V22" s="145" t="s">
        <v>429</v>
      </c>
      <c r="W22" s="145" t="s">
        <v>429</v>
      </c>
      <c r="X22" s="145" t="s">
        <v>429</v>
      </c>
      <c r="Y22" s="145" t="s">
        <v>429</v>
      </c>
      <c r="Z22" s="145" t="s">
        <v>429</v>
      </c>
      <c r="AA22" s="145" t="s">
        <v>429</v>
      </c>
      <c r="AB22" s="145" t="s">
        <v>429</v>
      </c>
      <c r="AC22" s="145" t="s">
        <v>429</v>
      </c>
      <c r="AD22" s="145" t="s">
        <v>430</v>
      </c>
      <c r="AE22" s="60"/>
      <c r="AF22" s="26" t="s">
        <v>430</v>
      </c>
      <c r="AG22" s="26" t="s">
        <v>430</v>
      </c>
      <c r="AH22" s="26" t="s">
        <v>430</v>
      </c>
      <c r="AI22" s="26" t="s">
        <v>430</v>
      </c>
      <c r="AJ22" s="26" t="s">
        <v>430</v>
      </c>
      <c r="AK22" s="26" t="s">
        <v>430</v>
      </c>
      <c r="AL22" s="49" t="s">
        <v>50</v>
      </c>
    </row>
    <row r="23" spans="1:38" s="2" customFormat="1" ht="26.25" customHeight="1" thickBot="1" x14ac:dyDescent="0.3">
      <c r="A23" s="70" t="s">
        <v>71</v>
      </c>
      <c r="B23" s="74" t="s">
        <v>394</v>
      </c>
      <c r="C23" s="71" t="s">
        <v>432</v>
      </c>
      <c r="D23" s="117"/>
      <c r="E23" s="145">
        <v>9.6267062113983819</v>
      </c>
      <c r="F23" s="145">
        <v>1.9166848893953998</v>
      </c>
      <c r="G23" s="145">
        <v>0.83428590818935888</v>
      </c>
      <c r="H23" s="145">
        <v>1.8745826860540786E-3</v>
      </c>
      <c r="I23" s="145">
        <v>1.1236947358427636</v>
      </c>
      <c r="J23" s="145">
        <v>1.1236947358427634</v>
      </c>
      <c r="K23" s="145">
        <v>1.1236947358427636</v>
      </c>
      <c r="L23" s="145">
        <v>0.69249092061022066</v>
      </c>
      <c r="M23" s="145">
        <v>7.0080759790899245</v>
      </c>
      <c r="N23" s="145" t="s">
        <v>430</v>
      </c>
      <c r="O23" s="145">
        <v>2.3400458247351697E-3</v>
      </c>
      <c r="P23" s="145" t="s">
        <v>430</v>
      </c>
      <c r="Q23" s="145" t="s">
        <v>430</v>
      </c>
      <c r="R23" s="145">
        <v>1.1700229123675849E-2</v>
      </c>
      <c r="S23" s="145">
        <v>0.39780779020497875</v>
      </c>
      <c r="T23" s="145">
        <v>1.6380320773146193E-2</v>
      </c>
      <c r="U23" s="145">
        <v>2.3400458247351697E-3</v>
      </c>
      <c r="V23" s="145">
        <v>0.23400458247351696</v>
      </c>
      <c r="W23" s="145" t="s">
        <v>430</v>
      </c>
      <c r="X23" s="145">
        <v>7.108420209568954E-3</v>
      </c>
      <c r="Y23" s="145">
        <v>1.1611946388312403E-2</v>
      </c>
      <c r="Z23" s="145" t="s">
        <v>430</v>
      </c>
      <c r="AA23" s="145" t="s">
        <v>430</v>
      </c>
      <c r="AB23" s="145">
        <v>1.8720366597881358E-2</v>
      </c>
      <c r="AC23" s="145" t="s">
        <v>430</v>
      </c>
      <c r="AD23" s="145" t="s">
        <v>430</v>
      </c>
      <c r="AE23" s="60" t="s">
        <v>443</v>
      </c>
      <c r="AF23" s="26">
        <v>9724.3278254527249</v>
      </c>
      <c r="AG23" s="26" t="s">
        <v>430</v>
      </c>
      <c r="AH23" s="26">
        <v>290.25325648679365</v>
      </c>
      <c r="AI23" s="26" t="s">
        <v>430</v>
      </c>
      <c r="AJ23" s="26" t="s">
        <v>430</v>
      </c>
      <c r="AK23" s="26" t="s">
        <v>430</v>
      </c>
      <c r="AL23" s="49" t="s">
        <v>50</v>
      </c>
    </row>
    <row r="24" spans="1:38" s="2" customFormat="1" ht="26.25" customHeight="1" thickBot="1" x14ac:dyDescent="0.3">
      <c r="A24" s="75" t="s">
        <v>54</v>
      </c>
      <c r="B24" s="74" t="s">
        <v>72</v>
      </c>
      <c r="C24" s="71" t="s">
        <v>73</v>
      </c>
      <c r="D24" s="72"/>
      <c r="E24" s="145" t="s">
        <v>431</v>
      </c>
      <c r="F24" s="145" t="s">
        <v>429</v>
      </c>
      <c r="G24" s="145" t="s">
        <v>431</v>
      </c>
      <c r="H24" s="145" t="s">
        <v>430</v>
      </c>
      <c r="I24" s="145" t="s">
        <v>429</v>
      </c>
      <c r="J24" s="145" t="s">
        <v>429</v>
      </c>
      <c r="K24" s="145" t="s">
        <v>429</v>
      </c>
      <c r="L24" s="145" t="s">
        <v>429</v>
      </c>
      <c r="M24" s="145" t="s">
        <v>429</v>
      </c>
      <c r="N24" s="145" t="s">
        <v>429</v>
      </c>
      <c r="O24" s="145" t="s">
        <v>429</v>
      </c>
      <c r="P24" s="145" t="s">
        <v>429</v>
      </c>
      <c r="Q24" s="145" t="s">
        <v>429</v>
      </c>
      <c r="R24" s="145" t="s">
        <v>429</v>
      </c>
      <c r="S24" s="145" t="s">
        <v>429</v>
      </c>
      <c r="T24" s="145" t="s">
        <v>429</v>
      </c>
      <c r="U24" s="145" t="s">
        <v>429</v>
      </c>
      <c r="V24" s="145" t="s">
        <v>429</v>
      </c>
      <c r="W24" s="145" t="s">
        <v>429</v>
      </c>
      <c r="X24" s="145" t="s">
        <v>429</v>
      </c>
      <c r="Y24" s="145" t="s">
        <v>429</v>
      </c>
      <c r="Z24" s="145" t="s">
        <v>429</v>
      </c>
      <c r="AA24" s="145" t="s">
        <v>429</v>
      </c>
      <c r="AB24" s="145" t="s">
        <v>429</v>
      </c>
      <c r="AC24" s="145" t="s">
        <v>429</v>
      </c>
      <c r="AD24" s="145" t="s">
        <v>429</v>
      </c>
      <c r="AE24" s="60" t="s">
        <v>443</v>
      </c>
      <c r="AF24" s="26" t="s">
        <v>430</v>
      </c>
      <c r="AG24" s="26" t="s">
        <v>430</v>
      </c>
      <c r="AH24" s="26" t="s">
        <v>430</v>
      </c>
      <c r="AI24" s="26" t="s">
        <v>430</v>
      </c>
      <c r="AJ24" s="26" t="s">
        <v>430</v>
      </c>
      <c r="AK24" s="26" t="s">
        <v>430</v>
      </c>
      <c r="AL24" s="49" t="s">
        <v>50</v>
      </c>
    </row>
    <row r="25" spans="1:38" s="2" customFormat="1" ht="26.25" customHeight="1" thickBot="1" x14ac:dyDescent="0.3">
      <c r="A25" s="70" t="s">
        <v>74</v>
      </c>
      <c r="B25" s="74" t="s">
        <v>75</v>
      </c>
      <c r="C25" s="76" t="s">
        <v>76</v>
      </c>
      <c r="D25" s="72"/>
      <c r="E25" s="145">
        <v>0.13733111637831824</v>
      </c>
      <c r="F25" s="145">
        <v>3.0431951141388438E-2</v>
      </c>
      <c r="G25" s="145">
        <v>1.1600205157987068E-2</v>
      </c>
      <c r="H25" s="145" t="s">
        <v>430</v>
      </c>
      <c r="I25" s="145">
        <v>1.5710896430270068E-3</v>
      </c>
      <c r="J25" s="145">
        <v>1.5710896430270068E-3</v>
      </c>
      <c r="K25" s="145">
        <v>1.5710896430270068E-3</v>
      </c>
      <c r="L25" s="145">
        <v>7.8554482151350338E-4</v>
      </c>
      <c r="M25" s="145">
        <v>0.12635797422579698</v>
      </c>
      <c r="N25" s="145" t="s">
        <v>430</v>
      </c>
      <c r="O25" s="145" t="s">
        <v>430</v>
      </c>
      <c r="P25" s="145" t="s">
        <v>430</v>
      </c>
      <c r="Q25" s="145" t="s">
        <v>430</v>
      </c>
      <c r="R25" s="145" t="s">
        <v>430</v>
      </c>
      <c r="S25" s="145" t="s">
        <v>430</v>
      </c>
      <c r="T25" s="145" t="s">
        <v>430</v>
      </c>
      <c r="U25" s="145" t="s">
        <v>430</v>
      </c>
      <c r="V25" s="145" t="s">
        <v>430</v>
      </c>
      <c r="W25" s="145" t="s">
        <v>430</v>
      </c>
      <c r="X25" s="145" t="s">
        <v>430</v>
      </c>
      <c r="Y25" s="145" t="s">
        <v>430</v>
      </c>
      <c r="Z25" s="145" t="s">
        <v>430</v>
      </c>
      <c r="AA25" s="145" t="s">
        <v>430</v>
      </c>
      <c r="AB25" s="145" t="s">
        <v>430</v>
      </c>
      <c r="AC25" s="145" t="s">
        <v>430</v>
      </c>
      <c r="AD25" s="145" t="s">
        <v>430</v>
      </c>
      <c r="AE25" s="60" t="s">
        <v>443</v>
      </c>
      <c r="AF25" s="26">
        <v>597.94871948386947</v>
      </c>
      <c r="AG25" s="26" t="s">
        <v>430</v>
      </c>
      <c r="AH25" s="26" t="s">
        <v>430</v>
      </c>
      <c r="AI25" s="26" t="s">
        <v>430</v>
      </c>
      <c r="AJ25" s="26" t="s">
        <v>430</v>
      </c>
      <c r="AK25" s="26" t="s">
        <v>430</v>
      </c>
      <c r="AL25" s="49" t="s">
        <v>50</v>
      </c>
    </row>
    <row r="26" spans="1:38" s="2" customFormat="1" ht="26.25" customHeight="1" thickBot="1" x14ac:dyDescent="0.3">
      <c r="A26" s="70" t="s">
        <v>74</v>
      </c>
      <c r="B26" s="70" t="s">
        <v>77</v>
      </c>
      <c r="C26" s="71" t="s">
        <v>78</v>
      </c>
      <c r="D26" s="72"/>
      <c r="E26" s="145">
        <v>0.1981050878791405</v>
      </c>
      <c r="F26" s="145">
        <v>3.5280206620400295E-2</v>
      </c>
      <c r="G26" s="145">
        <v>1.340140014244607E-2</v>
      </c>
      <c r="H26" s="145" t="s">
        <v>430</v>
      </c>
      <c r="I26" s="145">
        <v>1.3620860598348391E-3</v>
      </c>
      <c r="J26" s="145">
        <v>1.3620860598348391E-3</v>
      </c>
      <c r="K26" s="145">
        <v>1.3620860598348391E-3</v>
      </c>
      <c r="L26" s="145">
        <v>6.8104302991741955E-4</v>
      </c>
      <c r="M26" s="145">
        <v>0.37994943494465239</v>
      </c>
      <c r="N26" s="145">
        <v>0.17585955929960889</v>
      </c>
      <c r="O26" s="145" t="s">
        <v>430</v>
      </c>
      <c r="P26" s="145" t="s">
        <v>430</v>
      </c>
      <c r="Q26" s="145" t="s">
        <v>430</v>
      </c>
      <c r="R26" s="145" t="s">
        <v>430</v>
      </c>
      <c r="S26" s="145" t="s">
        <v>430</v>
      </c>
      <c r="T26" s="145" t="s">
        <v>430</v>
      </c>
      <c r="U26" s="145" t="s">
        <v>430</v>
      </c>
      <c r="V26" s="145" t="s">
        <v>430</v>
      </c>
      <c r="W26" s="145" t="s">
        <v>430</v>
      </c>
      <c r="X26" s="145" t="s">
        <v>430</v>
      </c>
      <c r="Y26" s="145" t="s">
        <v>430</v>
      </c>
      <c r="Z26" s="145" t="s">
        <v>430</v>
      </c>
      <c r="AA26" s="145" t="s">
        <v>430</v>
      </c>
      <c r="AB26" s="145" t="s">
        <v>430</v>
      </c>
      <c r="AC26" s="145" t="s">
        <v>430</v>
      </c>
      <c r="AD26" s="145" t="s">
        <v>430</v>
      </c>
      <c r="AE26" s="60" t="s">
        <v>443</v>
      </c>
      <c r="AF26" s="26">
        <v>703.25444554928777</v>
      </c>
      <c r="AG26" s="26" t="s">
        <v>430</v>
      </c>
      <c r="AH26" s="26" t="s">
        <v>430</v>
      </c>
      <c r="AI26" s="26" t="s">
        <v>430</v>
      </c>
      <c r="AJ26" s="26" t="s">
        <v>430</v>
      </c>
      <c r="AK26" s="26" t="s">
        <v>430</v>
      </c>
      <c r="AL26" s="49" t="s">
        <v>50</v>
      </c>
    </row>
    <row r="27" spans="1:38" s="2" customFormat="1" ht="26.25" customHeight="1" thickBot="1" x14ac:dyDescent="0.3">
      <c r="A27" s="70" t="s">
        <v>79</v>
      </c>
      <c r="B27" s="70" t="s">
        <v>80</v>
      </c>
      <c r="C27" s="71" t="s">
        <v>81</v>
      </c>
      <c r="D27" s="72"/>
      <c r="E27" s="145">
        <v>61.134874934067064</v>
      </c>
      <c r="F27" s="145">
        <v>48.057655284501628</v>
      </c>
      <c r="G27" s="145">
        <v>2.3749206252447612</v>
      </c>
      <c r="H27" s="145">
        <v>5.3252486535994091E-2</v>
      </c>
      <c r="I27" s="145">
        <v>2.3459696790225575</v>
      </c>
      <c r="J27" s="145">
        <v>2.3459696790225575</v>
      </c>
      <c r="K27" s="145">
        <v>2.3459696790225575</v>
      </c>
      <c r="L27" s="145">
        <v>1.2672609092681713</v>
      </c>
      <c r="M27" s="145">
        <v>436.59593990373963</v>
      </c>
      <c r="N27" s="145">
        <v>308.00248506181202</v>
      </c>
      <c r="O27" s="145">
        <v>3.0724538503200144E-4</v>
      </c>
      <c r="P27" s="145">
        <v>1.4212009617193553E-2</v>
      </c>
      <c r="Q27" s="145">
        <v>4.6764276049441396E-4</v>
      </c>
      <c r="R27" s="145">
        <v>1.1554816804664154E-2</v>
      </c>
      <c r="S27" s="145">
        <v>8.1527881424134172E-3</v>
      </c>
      <c r="T27" s="145">
        <v>3.4317016836718358E-3</v>
      </c>
      <c r="U27" s="145">
        <v>3.2079475092482531E-4</v>
      </c>
      <c r="V27" s="145">
        <v>5.3337614879380886E-2</v>
      </c>
      <c r="W27" s="145">
        <v>0.77471232216292774</v>
      </c>
      <c r="X27" s="145">
        <v>1.3875769128456006E-2</v>
      </c>
      <c r="Y27" s="145">
        <v>1.7671108675982612E-2</v>
      </c>
      <c r="Z27" s="145">
        <v>8.9247227239203988E-3</v>
      </c>
      <c r="AA27" s="145">
        <v>1.8814403990250729E-2</v>
      </c>
      <c r="AB27" s="145">
        <v>5.9286004518609749E-2</v>
      </c>
      <c r="AC27" s="145">
        <v>0.10436804481314191</v>
      </c>
      <c r="AD27" s="145">
        <v>1.6277115836610989E-4</v>
      </c>
      <c r="AE27" s="60" t="s">
        <v>443</v>
      </c>
      <c r="AF27" s="26">
        <v>74395.007836469944</v>
      </c>
      <c r="AG27" s="26" t="s">
        <v>430</v>
      </c>
      <c r="AH27" s="26" t="s">
        <v>430</v>
      </c>
      <c r="AI27" s="26" t="s">
        <v>430</v>
      </c>
      <c r="AJ27" s="26" t="s">
        <v>430</v>
      </c>
      <c r="AK27" s="26" t="s">
        <v>430</v>
      </c>
      <c r="AL27" s="49" t="s">
        <v>50</v>
      </c>
    </row>
    <row r="28" spans="1:38" s="2" customFormat="1" ht="26.25" customHeight="1" thickBot="1" x14ac:dyDescent="0.3">
      <c r="A28" s="70" t="s">
        <v>79</v>
      </c>
      <c r="B28" s="70" t="s">
        <v>82</v>
      </c>
      <c r="C28" s="71" t="s">
        <v>83</v>
      </c>
      <c r="D28" s="72"/>
      <c r="E28" s="145">
        <v>5.3050316743726214</v>
      </c>
      <c r="F28" s="145">
        <v>2.4855355966709904</v>
      </c>
      <c r="G28" s="145">
        <v>0.9138823097607448</v>
      </c>
      <c r="H28" s="145">
        <v>4.3638698001682652E-3</v>
      </c>
      <c r="I28" s="145">
        <v>0.95033217691622318</v>
      </c>
      <c r="J28" s="145">
        <v>0.95033217691622318</v>
      </c>
      <c r="K28" s="145">
        <v>0.95033217691622318</v>
      </c>
      <c r="L28" s="145">
        <v>0.51976174561484467</v>
      </c>
      <c r="M28" s="145">
        <v>22.570110958741409</v>
      </c>
      <c r="N28" s="145">
        <v>12.00019084482382</v>
      </c>
      <c r="O28" s="145">
        <v>2.140732646169694E-5</v>
      </c>
      <c r="P28" s="145">
        <v>1.5432878299981442E-3</v>
      </c>
      <c r="Q28" s="145">
        <v>3.7007542723860028E-5</v>
      </c>
      <c r="R28" s="145">
        <v>2.0306759732176029E-3</v>
      </c>
      <c r="S28" s="145">
        <v>1.3777340501187566E-3</v>
      </c>
      <c r="T28" s="145">
        <v>1.7273595883979554E-4</v>
      </c>
      <c r="U28" s="145">
        <v>3.1200432524326176E-5</v>
      </c>
      <c r="V28" s="145">
        <v>5.4418645483926961E-3</v>
      </c>
      <c r="W28" s="145">
        <v>2.4176305053565644E-2</v>
      </c>
      <c r="X28" s="145">
        <v>3.3385201441712606E-3</v>
      </c>
      <c r="Y28" s="145">
        <v>3.6055449349644713E-3</v>
      </c>
      <c r="Z28" s="145">
        <v>1.8782137608835026E-3</v>
      </c>
      <c r="AA28" s="145">
        <v>3.4953121195586746E-3</v>
      </c>
      <c r="AB28" s="145">
        <v>1.2317590959577908E-2</v>
      </c>
      <c r="AC28" s="145">
        <v>1.5235993394875396E-2</v>
      </c>
      <c r="AD28" s="145">
        <v>2.4176305053565647E-5</v>
      </c>
      <c r="AE28" s="60" t="s">
        <v>443</v>
      </c>
      <c r="AF28" s="26">
        <v>10829.169530760599</v>
      </c>
      <c r="AG28" s="26" t="s">
        <v>430</v>
      </c>
      <c r="AH28" s="26" t="s">
        <v>430</v>
      </c>
      <c r="AI28" s="26" t="s">
        <v>430</v>
      </c>
      <c r="AJ28" s="26" t="s">
        <v>430</v>
      </c>
      <c r="AK28" s="26" t="s">
        <v>430</v>
      </c>
      <c r="AL28" s="49" t="s">
        <v>50</v>
      </c>
    </row>
    <row r="29" spans="1:38" s="2" customFormat="1" ht="26.25" customHeight="1" thickBot="1" x14ac:dyDescent="0.3">
      <c r="A29" s="70" t="s">
        <v>79</v>
      </c>
      <c r="B29" s="70" t="s">
        <v>84</v>
      </c>
      <c r="C29" s="71" t="s">
        <v>85</v>
      </c>
      <c r="D29" s="72"/>
      <c r="E29" s="145">
        <v>65.135165997478424</v>
      </c>
      <c r="F29" s="145">
        <v>9.3668291161388844</v>
      </c>
      <c r="G29" s="145">
        <v>3.9807007048732594</v>
      </c>
      <c r="H29" s="145">
        <v>9.4250000000000011E-3</v>
      </c>
      <c r="I29" s="145">
        <v>5.1116164409903826</v>
      </c>
      <c r="J29" s="145">
        <v>5.1116164409903826</v>
      </c>
      <c r="K29" s="145">
        <v>5.1116164409903826</v>
      </c>
      <c r="L29" s="145">
        <v>2.7091567137249033</v>
      </c>
      <c r="M29" s="145">
        <v>17.853788291699495</v>
      </c>
      <c r="N29" s="145">
        <v>4.4941528044546876E-4</v>
      </c>
      <c r="O29" s="145">
        <v>4.4941528044546892E-5</v>
      </c>
      <c r="P29" s="145">
        <v>4.7638019727219687E-3</v>
      </c>
      <c r="Q29" s="145">
        <v>8.9883056089093785E-5</v>
      </c>
      <c r="R29" s="145">
        <v>7.640059767572969E-3</v>
      </c>
      <c r="S29" s="145">
        <v>5.1233341970783434E-3</v>
      </c>
      <c r="T29" s="145">
        <v>1.7976611217818757E-4</v>
      </c>
      <c r="U29" s="145">
        <v>8.9883056089093785E-5</v>
      </c>
      <c r="V29" s="145">
        <v>1.6178950096036874E-2</v>
      </c>
      <c r="W29" s="145">
        <v>0.20474999999999999</v>
      </c>
      <c r="X29" s="145">
        <v>4.5840358605437823E-3</v>
      </c>
      <c r="Y29" s="145">
        <v>2.7683981275440875E-2</v>
      </c>
      <c r="Z29" s="145">
        <v>3.0919771294648252E-2</v>
      </c>
      <c r="AA29" s="145">
        <v>7.1007614310384069E-3</v>
      </c>
      <c r="AB29" s="145">
        <v>7.0288549861671309E-2</v>
      </c>
      <c r="AC29" s="145">
        <v>5.3929833653456244E-2</v>
      </c>
      <c r="AD29" s="145">
        <v>3.5425000000000007E-5</v>
      </c>
      <c r="AE29" s="60" t="s">
        <v>443</v>
      </c>
      <c r="AF29" s="26">
        <v>38290.181893953937</v>
      </c>
      <c r="AG29" s="26" t="s">
        <v>430</v>
      </c>
      <c r="AH29" s="26" t="s">
        <v>430</v>
      </c>
      <c r="AI29" s="26" t="s">
        <v>430</v>
      </c>
      <c r="AJ29" s="26" t="s">
        <v>430</v>
      </c>
      <c r="AK29" s="26" t="s">
        <v>430</v>
      </c>
      <c r="AL29" s="49" t="s">
        <v>50</v>
      </c>
    </row>
    <row r="30" spans="1:38" s="2" customFormat="1" ht="26.25" customHeight="1" thickBot="1" x14ac:dyDescent="0.3">
      <c r="A30" s="70" t="s">
        <v>79</v>
      </c>
      <c r="B30" s="70" t="s">
        <v>86</v>
      </c>
      <c r="C30" s="71" t="s">
        <v>87</v>
      </c>
      <c r="D30" s="72"/>
      <c r="E30" s="145">
        <v>5.4247859099626566E-2</v>
      </c>
      <c r="F30" s="145">
        <v>2.9159971784613998</v>
      </c>
      <c r="G30" s="145">
        <v>1.0709044368497652E-2</v>
      </c>
      <c r="H30" s="145">
        <v>6.3545321500000013E-4</v>
      </c>
      <c r="I30" s="145">
        <v>6.0714166129100015E-2</v>
      </c>
      <c r="J30" s="145">
        <v>6.0714166129100015E-2</v>
      </c>
      <c r="K30" s="145">
        <v>6.0714166129100015E-2</v>
      </c>
      <c r="L30" s="145">
        <v>6.6785582742010016E-3</v>
      </c>
      <c r="M30" s="145">
        <v>7.5180924444057808</v>
      </c>
      <c r="N30" s="145">
        <v>2.5000214180887368</v>
      </c>
      <c r="O30" s="145">
        <v>2.6772610921244135E-6</v>
      </c>
      <c r="P30" s="145">
        <v>1.1646085750741195E-4</v>
      </c>
      <c r="Q30" s="145">
        <v>4.0158916381866195E-6</v>
      </c>
      <c r="R30" s="145">
        <v>8.4333724401919018E-5</v>
      </c>
      <c r="S30" s="145">
        <v>6.02383745727993E-5</v>
      </c>
      <c r="T30" s="145">
        <v>3.0788502559430747E-5</v>
      </c>
      <c r="U30" s="145">
        <v>2.6772610921244135E-6</v>
      </c>
      <c r="V30" s="145">
        <v>4.4174808020052813E-4</v>
      </c>
      <c r="W30" s="145">
        <v>1.3806174374999999E-2</v>
      </c>
      <c r="X30" s="145">
        <v>1.1244496586922534E-4</v>
      </c>
      <c r="Y30" s="145">
        <v>1.2583127132984739E-4</v>
      </c>
      <c r="Z30" s="145">
        <v>9.1026877132230054E-5</v>
      </c>
      <c r="AA30" s="145">
        <v>1.3654031569834506E-4</v>
      </c>
      <c r="AB30" s="145">
        <v>4.6584343002964787E-4</v>
      </c>
      <c r="AC30" s="145">
        <v>8.0317832763732394E-4</v>
      </c>
      <c r="AD30" s="145">
        <v>1.3806174375000001E-5</v>
      </c>
      <c r="AE30" s="60" t="s">
        <v>443</v>
      </c>
      <c r="AF30" s="26">
        <v>571.14903298654144</v>
      </c>
      <c r="AG30" s="26" t="s">
        <v>430</v>
      </c>
      <c r="AH30" s="26" t="s">
        <v>430</v>
      </c>
      <c r="AI30" s="26" t="s">
        <v>430</v>
      </c>
      <c r="AJ30" s="26" t="s">
        <v>430</v>
      </c>
      <c r="AK30" s="26" t="s">
        <v>430</v>
      </c>
      <c r="AL30" s="49" t="s">
        <v>50</v>
      </c>
    </row>
    <row r="31" spans="1:38" s="2" customFormat="1" ht="26.25" customHeight="1" thickBot="1" x14ac:dyDescent="0.3">
      <c r="A31" s="70" t="s">
        <v>79</v>
      </c>
      <c r="B31" s="70" t="s">
        <v>88</v>
      </c>
      <c r="C31" s="71" t="s">
        <v>89</v>
      </c>
      <c r="D31" s="72"/>
      <c r="E31" s="145" t="s">
        <v>430</v>
      </c>
      <c r="F31" s="145" t="s">
        <v>429</v>
      </c>
      <c r="G31" s="145" t="s">
        <v>430</v>
      </c>
      <c r="H31" s="145" t="s">
        <v>430</v>
      </c>
      <c r="I31" s="145" t="s">
        <v>430</v>
      </c>
      <c r="J31" s="145" t="s">
        <v>430</v>
      </c>
      <c r="K31" s="145" t="s">
        <v>430</v>
      </c>
      <c r="L31" s="145" t="s">
        <v>430</v>
      </c>
      <c r="M31" s="145" t="s">
        <v>430</v>
      </c>
      <c r="N31" s="145" t="s">
        <v>430</v>
      </c>
      <c r="O31" s="145" t="s">
        <v>430</v>
      </c>
      <c r="P31" s="145" t="s">
        <v>430</v>
      </c>
      <c r="Q31" s="145" t="s">
        <v>430</v>
      </c>
      <c r="R31" s="145" t="s">
        <v>430</v>
      </c>
      <c r="S31" s="145" t="s">
        <v>430</v>
      </c>
      <c r="T31" s="145" t="s">
        <v>430</v>
      </c>
      <c r="U31" s="145" t="s">
        <v>430</v>
      </c>
      <c r="V31" s="145" t="s">
        <v>430</v>
      </c>
      <c r="W31" s="145" t="s">
        <v>430</v>
      </c>
      <c r="X31" s="145" t="s">
        <v>430</v>
      </c>
      <c r="Y31" s="145" t="s">
        <v>430</v>
      </c>
      <c r="Z31" s="145" t="s">
        <v>430</v>
      </c>
      <c r="AA31" s="145" t="s">
        <v>430</v>
      </c>
      <c r="AB31" s="145" t="s">
        <v>430</v>
      </c>
      <c r="AC31" s="145" t="s">
        <v>430</v>
      </c>
      <c r="AD31" s="145" t="s">
        <v>430</v>
      </c>
      <c r="AE31" s="60"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1" t="s">
        <v>91</v>
      </c>
      <c r="D32" s="72"/>
      <c r="E32" s="145" t="s">
        <v>430</v>
      </c>
      <c r="F32" s="145" t="s">
        <v>430</v>
      </c>
      <c r="G32" s="145" t="s">
        <v>430</v>
      </c>
      <c r="H32" s="145" t="s">
        <v>430</v>
      </c>
      <c r="I32" s="145">
        <v>0.46263042094400314</v>
      </c>
      <c r="J32" s="145">
        <v>0.83797683767313447</v>
      </c>
      <c r="K32" s="145">
        <v>1.1314125286538017</v>
      </c>
      <c r="L32" s="145">
        <v>0.11996529907082039</v>
      </c>
      <c r="M32" s="145" t="s">
        <v>430</v>
      </c>
      <c r="N32" s="145" t="s">
        <v>429</v>
      </c>
      <c r="O32" s="145" t="s">
        <v>429</v>
      </c>
      <c r="P32" s="145" t="s">
        <v>430</v>
      </c>
      <c r="Q32" s="145" t="s">
        <v>429</v>
      </c>
      <c r="R32" s="145" t="s">
        <v>429</v>
      </c>
      <c r="S32" s="145" t="s">
        <v>429</v>
      </c>
      <c r="T32" s="145" t="s">
        <v>429</v>
      </c>
      <c r="U32" s="145" t="s">
        <v>429</v>
      </c>
      <c r="V32" s="145" t="s">
        <v>429</v>
      </c>
      <c r="W32" s="145" t="s">
        <v>430</v>
      </c>
      <c r="X32" s="145" t="s">
        <v>430</v>
      </c>
      <c r="Y32" s="145" t="s">
        <v>430</v>
      </c>
      <c r="Z32" s="145" t="s">
        <v>430</v>
      </c>
      <c r="AA32" s="145" t="s">
        <v>430</v>
      </c>
      <c r="AB32" s="145" t="s">
        <v>430</v>
      </c>
      <c r="AC32" s="145" t="s">
        <v>430</v>
      </c>
      <c r="AD32" s="145" t="s">
        <v>430</v>
      </c>
      <c r="AE32" s="60"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1" t="s">
        <v>93</v>
      </c>
      <c r="D33" s="72"/>
      <c r="E33" s="145" t="s">
        <v>430</v>
      </c>
      <c r="F33" s="145" t="s">
        <v>430</v>
      </c>
      <c r="G33" s="145" t="s">
        <v>430</v>
      </c>
      <c r="H33" s="145" t="s">
        <v>430</v>
      </c>
      <c r="I33" s="145">
        <v>0.33637853202024931</v>
      </c>
      <c r="J33" s="145">
        <v>3.8685759137016085</v>
      </c>
      <c r="K33" s="145">
        <v>7.7371518274032169</v>
      </c>
      <c r="L33" s="145">
        <v>6.4218360167446711E-2</v>
      </c>
      <c r="M33" s="145" t="s">
        <v>430</v>
      </c>
      <c r="N33" s="145" t="s">
        <v>430</v>
      </c>
      <c r="O33" s="145" t="s">
        <v>430</v>
      </c>
      <c r="P33" s="145" t="s">
        <v>430</v>
      </c>
      <c r="Q33" s="145" t="s">
        <v>430</v>
      </c>
      <c r="R33" s="145" t="s">
        <v>430</v>
      </c>
      <c r="S33" s="145" t="s">
        <v>430</v>
      </c>
      <c r="T33" s="145" t="s">
        <v>430</v>
      </c>
      <c r="U33" s="145" t="s">
        <v>430</v>
      </c>
      <c r="V33" s="145" t="s">
        <v>430</v>
      </c>
      <c r="W33" s="145" t="s">
        <v>430</v>
      </c>
      <c r="X33" s="145" t="s">
        <v>430</v>
      </c>
      <c r="Y33" s="145" t="s">
        <v>430</v>
      </c>
      <c r="Z33" s="145" t="s">
        <v>430</v>
      </c>
      <c r="AA33" s="145" t="s">
        <v>430</v>
      </c>
      <c r="AB33" s="145" t="s">
        <v>430</v>
      </c>
      <c r="AC33" s="145" t="s">
        <v>430</v>
      </c>
      <c r="AD33" s="145" t="s">
        <v>430</v>
      </c>
      <c r="AE33" s="60"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1" t="s">
        <v>95</v>
      </c>
      <c r="D34" s="72"/>
      <c r="E34" s="145">
        <v>3.7189999999999999</v>
      </c>
      <c r="F34" s="145">
        <v>0.21299999999999999</v>
      </c>
      <c r="G34" s="145">
        <v>2E-3</v>
      </c>
      <c r="H34" s="145">
        <v>4.1422859999999998E-4</v>
      </c>
      <c r="I34" s="145">
        <v>5.8999999999999997E-2</v>
      </c>
      <c r="J34" s="145">
        <v>6.8000000000000005E-2</v>
      </c>
      <c r="K34" s="145">
        <v>6.9000000000000006E-2</v>
      </c>
      <c r="L34" s="145" t="s">
        <v>429</v>
      </c>
      <c r="M34" s="145">
        <v>0.38200000000000001</v>
      </c>
      <c r="N34" s="145" t="s">
        <v>430</v>
      </c>
      <c r="O34" s="145" t="s">
        <v>429</v>
      </c>
      <c r="P34" s="145" t="s">
        <v>430</v>
      </c>
      <c r="Q34" s="145" t="s">
        <v>430</v>
      </c>
      <c r="R34" s="145" t="s">
        <v>429</v>
      </c>
      <c r="S34" s="145" t="s">
        <v>429</v>
      </c>
      <c r="T34" s="145" t="s">
        <v>429</v>
      </c>
      <c r="U34" s="145" t="s">
        <v>429</v>
      </c>
      <c r="V34" s="145" t="s">
        <v>429</v>
      </c>
      <c r="W34" s="145" t="s">
        <v>430</v>
      </c>
      <c r="X34" s="145" t="s">
        <v>429</v>
      </c>
      <c r="Y34" s="145" t="s">
        <v>429</v>
      </c>
      <c r="Z34" s="145" t="s">
        <v>430</v>
      </c>
      <c r="AA34" s="145" t="s">
        <v>430</v>
      </c>
      <c r="AB34" s="145" t="s">
        <v>429</v>
      </c>
      <c r="AC34" s="145" t="s">
        <v>430</v>
      </c>
      <c r="AD34" s="145" t="s">
        <v>430</v>
      </c>
      <c r="AE34" s="60"/>
      <c r="AF34" s="26" t="s">
        <v>430</v>
      </c>
      <c r="AG34" s="26" t="s">
        <v>430</v>
      </c>
      <c r="AH34" s="26" t="s">
        <v>430</v>
      </c>
      <c r="AI34" s="26" t="s">
        <v>430</v>
      </c>
      <c r="AJ34" s="26" t="s">
        <v>430</v>
      </c>
      <c r="AK34" s="26" t="s">
        <v>430</v>
      </c>
      <c r="AL34" s="49" t="s">
        <v>50</v>
      </c>
    </row>
    <row r="35" spans="1:38" s="7" customFormat="1" ht="26.25" customHeight="1" thickBot="1" x14ac:dyDescent="0.3">
      <c r="A35" s="70" t="s">
        <v>96</v>
      </c>
      <c r="B35" s="70" t="s">
        <v>97</v>
      </c>
      <c r="C35" s="71" t="s">
        <v>98</v>
      </c>
      <c r="D35" s="72"/>
      <c r="E35" s="145" t="s">
        <v>434</v>
      </c>
      <c r="F35" s="145" t="s">
        <v>434</v>
      </c>
      <c r="G35" s="145" t="s">
        <v>434</v>
      </c>
      <c r="H35" s="145" t="s">
        <v>434</v>
      </c>
      <c r="I35" s="145" t="s">
        <v>434</v>
      </c>
      <c r="J35" s="145" t="s">
        <v>434</v>
      </c>
      <c r="K35" s="145" t="s">
        <v>434</v>
      </c>
      <c r="L35" s="145" t="s">
        <v>434</v>
      </c>
      <c r="M35" s="145" t="s">
        <v>434</v>
      </c>
      <c r="N35" s="145" t="s">
        <v>434</v>
      </c>
      <c r="O35" s="145" t="s">
        <v>434</v>
      </c>
      <c r="P35" s="145" t="s">
        <v>434</v>
      </c>
      <c r="Q35" s="145" t="s">
        <v>434</v>
      </c>
      <c r="R35" s="145" t="s">
        <v>434</v>
      </c>
      <c r="S35" s="145" t="s">
        <v>434</v>
      </c>
      <c r="T35" s="145" t="s">
        <v>434</v>
      </c>
      <c r="U35" s="145" t="s">
        <v>434</v>
      </c>
      <c r="V35" s="145" t="s">
        <v>434</v>
      </c>
      <c r="W35" s="145" t="s">
        <v>434</v>
      </c>
      <c r="X35" s="145" t="s">
        <v>434</v>
      </c>
      <c r="Y35" s="145" t="s">
        <v>434</v>
      </c>
      <c r="Z35" s="145" t="s">
        <v>434</v>
      </c>
      <c r="AA35" s="145" t="s">
        <v>434</v>
      </c>
      <c r="AB35" s="145" t="s">
        <v>434</v>
      </c>
      <c r="AC35" s="145" t="s">
        <v>434</v>
      </c>
      <c r="AD35" s="145" t="s">
        <v>434</v>
      </c>
      <c r="AE35" s="60"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1" t="s">
        <v>100</v>
      </c>
      <c r="D36" s="72"/>
      <c r="E36" s="145">
        <v>11.610843408902822</v>
      </c>
      <c r="F36" s="145">
        <v>7.3492297304340992</v>
      </c>
      <c r="G36" s="145">
        <v>1.7337973141911269</v>
      </c>
      <c r="H36" s="145">
        <v>1.2558402806541738E-3</v>
      </c>
      <c r="I36" s="145">
        <v>0.55108797668511489</v>
      </c>
      <c r="J36" s="145">
        <v>0.5706738869537652</v>
      </c>
      <c r="K36" s="145">
        <v>0.5706738869537652</v>
      </c>
      <c r="L36" s="145" t="s">
        <v>429</v>
      </c>
      <c r="M36" s="145">
        <v>17.066203456201411</v>
      </c>
      <c r="N36" s="145" t="s">
        <v>429</v>
      </c>
      <c r="O36" s="145" t="s">
        <v>429</v>
      </c>
      <c r="P36" s="145" t="s">
        <v>429</v>
      </c>
      <c r="Q36" s="145" t="s">
        <v>429</v>
      </c>
      <c r="R36" s="145" t="s">
        <v>429</v>
      </c>
      <c r="S36" s="145" t="s">
        <v>429</v>
      </c>
      <c r="T36" s="145" t="s">
        <v>429</v>
      </c>
      <c r="U36" s="145" t="s">
        <v>429</v>
      </c>
      <c r="V36" s="145" t="s">
        <v>429</v>
      </c>
      <c r="W36" s="145" t="s">
        <v>429</v>
      </c>
      <c r="X36" s="145" t="s">
        <v>430</v>
      </c>
      <c r="Y36" s="145" t="s">
        <v>430</v>
      </c>
      <c r="Z36" s="145" t="s">
        <v>430</v>
      </c>
      <c r="AA36" s="145" t="s">
        <v>430</v>
      </c>
      <c r="AB36" s="145" t="s">
        <v>430</v>
      </c>
      <c r="AC36" s="145" t="s">
        <v>429</v>
      </c>
      <c r="AD36" s="145" t="s">
        <v>429</v>
      </c>
      <c r="AE36" s="60" t="s">
        <v>443</v>
      </c>
      <c r="AF36" s="26" t="s">
        <v>430</v>
      </c>
      <c r="AG36" s="26" t="s">
        <v>430</v>
      </c>
      <c r="AH36" s="26" t="s">
        <v>430</v>
      </c>
      <c r="AI36" s="26" t="s">
        <v>430</v>
      </c>
      <c r="AJ36" s="26" t="s">
        <v>430</v>
      </c>
      <c r="AK36" s="26" t="s">
        <v>430</v>
      </c>
      <c r="AL36" s="49" t="s">
        <v>50</v>
      </c>
    </row>
    <row r="37" spans="1:38" s="2" customFormat="1" ht="26.25" customHeight="1" thickBot="1" x14ac:dyDescent="0.3">
      <c r="A37" s="70" t="s">
        <v>71</v>
      </c>
      <c r="B37" s="70" t="s">
        <v>101</v>
      </c>
      <c r="C37" s="71" t="s">
        <v>435</v>
      </c>
      <c r="D37" s="72"/>
      <c r="E37" s="145" t="s">
        <v>431</v>
      </c>
      <c r="F37" s="145" t="s">
        <v>429</v>
      </c>
      <c r="G37" s="145" t="s">
        <v>431</v>
      </c>
      <c r="H37" s="145" t="s">
        <v>430</v>
      </c>
      <c r="I37" s="145" t="s">
        <v>430</v>
      </c>
      <c r="J37" s="145" t="s">
        <v>430</v>
      </c>
      <c r="K37" s="145" t="s">
        <v>430</v>
      </c>
      <c r="L37" s="145" t="s">
        <v>430</v>
      </c>
      <c r="M37" s="145" t="s">
        <v>429</v>
      </c>
      <c r="N37" s="145" t="s">
        <v>430</v>
      </c>
      <c r="O37" s="145" t="s">
        <v>430</v>
      </c>
      <c r="P37" s="145" t="s">
        <v>430</v>
      </c>
      <c r="Q37" s="145" t="s">
        <v>430</v>
      </c>
      <c r="R37" s="145" t="s">
        <v>430</v>
      </c>
      <c r="S37" s="145" t="s">
        <v>430</v>
      </c>
      <c r="T37" s="145" t="s">
        <v>430</v>
      </c>
      <c r="U37" s="145" t="s">
        <v>430</v>
      </c>
      <c r="V37" s="145" t="s">
        <v>430</v>
      </c>
      <c r="W37" s="145" t="s">
        <v>429</v>
      </c>
      <c r="X37" s="145" t="s">
        <v>430</v>
      </c>
      <c r="Y37" s="145" t="s">
        <v>430</v>
      </c>
      <c r="Z37" s="145" t="s">
        <v>430</v>
      </c>
      <c r="AA37" s="145" t="s">
        <v>430</v>
      </c>
      <c r="AB37" s="145" t="s">
        <v>430</v>
      </c>
      <c r="AC37" s="145" t="s">
        <v>430</v>
      </c>
      <c r="AD37" s="145" t="s">
        <v>430</v>
      </c>
      <c r="AE37" s="60" t="s">
        <v>443</v>
      </c>
      <c r="AF37" s="26" t="s">
        <v>430</v>
      </c>
      <c r="AG37" s="26" t="s">
        <v>430</v>
      </c>
      <c r="AH37" s="26" t="s">
        <v>430</v>
      </c>
      <c r="AI37" s="26" t="s">
        <v>430</v>
      </c>
      <c r="AJ37" s="26" t="s">
        <v>430</v>
      </c>
      <c r="AK37" s="26" t="s">
        <v>430</v>
      </c>
      <c r="AL37" s="49" t="s">
        <v>50</v>
      </c>
    </row>
    <row r="38" spans="1:38" s="2" customFormat="1" ht="26.25" customHeight="1" thickBot="1" x14ac:dyDescent="0.3">
      <c r="A38" s="70" t="s">
        <v>71</v>
      </c>
      <c r="B38" s="70" t="s">
        <v>102</v>
      </c>
      <c r="C38" s="71" t="s">
        <v>103</v>
      </c>
      <c r="D38" s="77"/>
      <c r="E38" s="145" t="s">
        <v>434</v>
      </c>
      <c r="F38" s="145" t="s">
        <v>434</v>
      </c>
      <c r="G38" s="145" t="s">
        <v>434</v>
      </c>
      <c r="H38" s="145" t="s">
        <v>434</v>
      </c>
      <c r="I38" s="145" t="s">
        <v>434</v>
      </c>
      <c r="J38" s="145" t="s">
        <v>434</v>
      </c>
      <c r="K38" s="145" t="s">
        <v>434</v>
      </c>
      <c r="L38" s="145" t="s">
        <v>434</v>
      </c>
      <c r="M38" s="145" t="s">
        <v>434</v>
      </c>
      <c r="N38" s="145" t="s">
        <v>434</v>
      </c>
      <c r="O38" s="145" t="s">
        <v>434</v>
      </c>
      <c r="P38" s="145" t="s">
        <v>434</v>
      </c>
      <c r="Q38" s="145" t="s">
        <v>434</v>
      </c>
      <c r="R38" s="145" t="s">
        <v>434</v>
      </c>
      <c r="S38" s="145" t="s">
        <v>434</v>
      </c>
      <c r="T38" s="145" t="s">
        <v>434</v>
      </c>
      <c r="U38" s="145" t="s">
        <v>434</v>
      </c>
      <c r="V38" s="145" t="s">
        <v>434</v>
      </c>
      <c r="W38" s="145" t="s">
        <v>434</v>
      </c>
      <c r="X38" s="145" t="s">
        <v>434</v>
      </c>
      <c r="Y38" s="145" t="s">
        <v>434</v>
      </c>
      <c r="Z38" s="145" t="s">
        <v>434</v>
      </c>
      <c r="AA38" s="145" t="s">
        <v>434</v>
      </c>
      <c r="AB38" s="145" t="s">
        <v>434</v>
      </c>
      <c r="AC38" s="145" t="s">
        <v>434</v>
      </c>
      <c r="AD38" s="145" t="s">
        <v>434</v>
      </c>
      <c r="AE38" s="60"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1" t="s">
        <v>436</v>
      </c>
      <c r="D39" s="72"/>
      <c r="E39" s="145" t="s">
        <v>431</v>
      </c>
      <c r="F39" s="145" t="s">
        <v>429</v>
      </c>
      <c r="G39" s="145" t="s">
        <v>431</v>
      </c>
      <c r="H39" s="145" t="s">
        <v>429</v>
      </c>
      <c r="I39" s="145" t="s">
        <v>429</v>
      </c>
      <c r="J39" s="145" t="s">
        <v>429</v>
      </c>
      <c r="K39" s="145" t="s">
        <v>429</v>
      </c>
      <c r="L39" s="145" t="s">
        <v>429</v>
      </c>
      <c r="M39" s="145" t="s">
        <v>429</v>
      </c>
      <c r="N39" s="145" t="s">
        <v>429</v>
      </c>
      <c r="O39" s="145" t="s">
        <v>429</v>
      </c>
      <c r="P39" s="145" t="s">
        <v>429</v>
      </c>
      <c r="Q39" s="145" t="s">
        <v>429</v>
      </c>
      <c r="R39" s="145" t="s">
        <v>429</v>
      </c>
      <c r="S39" s="145" t="s">
        <v>429</v>
      </c>
      <c r="T39" s="145" t="s">
        <v>429</v>
      </c>
      <c r="U39" s="145" t="s">
        <v>429</v>
      </c>
      <c r="V39" s="145" t="s">
        <v>429</v>
      </c>
      <c r="W39" s="145" t="s">
        <v>429</v>
      </c>
      <c r="X39" s="145" t="s">
        <v>429</v>
      </c>
      <c r="Y39" s="145" t="s">
        <v>429</v>
      </c>
      <c r="Z39" s="145" t="s">
        <v>429</v>
      </c>
      <c r="AA39" s="145" t="s">
        <v>429</v>
      </c>
      <c r="AB39" s="145" t="s">
        <v>429</v>
      </c>
      <c r="AC39" s="145" t="s">
        <v>429</v>
      </c>
      <c r="AD39" s="145" t="s">
        <v>429</v>
      </c>
      <c r="AE39" s="60" t="s">
        <v>443</v>
      </c>
      <c r="AF39" s="26" t="s">
        <v>430</v>
      </c>
      <c r="AG39" s="26" t="s">
        <v>430</v>
      </c>
      <c r="AH39" s="26" t="s">
        <v>430</v>
      </c>
      <c r="AI39" s="26" t="s">
        <v>430</v>
      </c>
      <c r="AJ39" s="26" t="s">
        <v>430</v>
      </c>
      <c r="AK39" s="26" t="s">
        <v>430</v>
      </c>
      <c r="AL39" s="49" t="s">
        <v>50</v>
      </c>
    </row>
    <row r="40" spans="1:38" s="2" customFormat="1" ht="26.25" customHeight="1" thickBot="1" x14ac:dyDescent="0.3">
      <c r="A40" s="70" t="s">
        <v>71</v>
      </c>
      <c r="B40" s="70" t="s">
        <v>106</v>
      </c>
      <c r="C40" s="71" t="s">
        <v>437</v>
      </c>
      <c r="D40" s="72"/>
      <c r="E40" s="145">
        <v>4.2934332665249677</v>
      </c>
      <c r="F40" s="145">
        <v>3.77984103310984</v>
      </c>
      <c r="G40" s="145">
        <v>0.37336471518852588</v>
      </c>
      <c r="H40" s="145">
        <v>8.2912724062195523E-4</v>
      </c>
      <c r="I40" s="145">
        <v>0.58647502474517066</v>
      </c>
      <c r="J40" s="145">
        <v>0.58647502474517066</v>
      </c>
      <c r="K40" s="145">
        <v>0.58647502474517066</v>
      </c>
      <c r="L40" s="145">
        <v>0.19781805803433666</v>
      </c>
      <c r="M40" s="145">
        <v>6.9358389732223777</v>
      </c>
      <c r="N40" s="145" t="s">
        <v>430</v>
      </c>
      <c r="O40" s="145">
        <v>1.1003750862149662E-3</v>
      </c>
      <c r="P40" s="145" t="s">
        <v>430</v>
      </c>
      <c r="Q40" s="145" t="s">
        <v>430</v>
      </c>
      <c r="R40" s="145">
        <v>5.5018754310748319E-3</v>
      </c>
      <c r="S40" s="145">
        <v>0.18706376465654423</v>
      </c>
      <c r="T40" s="145">
        <v>7.7026256035047638E-3</v>
      </c>
      <c r="U40" s="145">
        <v>1.1003750862149662E-3</v>
      </c>
      <c r="V40" s="145">
        <v>0.11003750862149661</v>
      </c>
      <c r="W40" s="145" t="s">
        <v>430</v>
      </c>
      <c r="X40" s="145">
        <v>3.4034709153449331E-3</v>
      </c>
      <c r="Y40" s="145">
        <v>5.3995297743747945E-3</v>
      </c>
      <c r="Z40" s="145" t="s">
        <v>430</v>
      </c>
      <c r="AA40" s="145" t="s">
        <v>430</v>
      </c>
      <c r="AB40" s="145">
        <v>8.8030006897197293E-3</v>
      </c>
      <c r="AC40" s="145" t="s">
        <v>430</v>
      </c>
      <c r="AD40" s="145" t="s">
        <v>430</v>
      </c>
      <c r="AE40" s="60" t="s">
        <v>443</v>
      </c>
      <c r="AF40" s="26">
        <v>4705.7658141069078</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1" t="s">
        <v>438</v>
      </c>
      <c r="D41" s="72"/>
      <c r="E41" s="145" t="s">
        <v>431</v>
      </c>
      <c r="F41" s="145" t="s">
        <v>429</v>
      </c>
      <c r="G41" s="145" t="s">
        <v>431</v>
      </c>
      <c r="H41" s="145" t="s">
        <v>429</v>
      </c>
      <c r="I41" s="145" t="s">
        <v>429</v>
      </c>
      <c r="J41" s="145" t="s">
        <v>429</v>
      </c>
      <c r="K41" s="145" t="s">
        <v>429</v>
      </c>
      <c r="L41" s="145" t="s">
        <v>429</v>
      </c>
      <c r="M41" s="145" t="s">
        <v>429</v>
      </c>
      <c r="N41" s="145" t="s">
        <v>429</v>
      </c>
      <c r="O41" s="145" t="s">
        <v>429</v>
      </c>
      <c r="P41" s="145" t="s">
        <v>429</v>
      </c>
      <c r="Q41" s="145" t="s">
        <v>429</v>
      </c>
      <c r="R41" s="145" t="s">
        <v>429</v>
      </c>
      <c r="S41" s="145" t="s">
        <v>429</v>
      </c>
      <c r="T41" s="145" t="s">
        <v>429</v>
      </c>
      <c r="U41" s="145" t="s">
        <v>429</v>
      </c>
      <c r="V41" s="145" t="s">
        <v>429</v>
      </c>
      <c r="W41" s="145" t="s">
        <v>429</v>
      </c>
      <c r="X41" s="145" t="s">
        <v>429</v>
      </c>
      <c r="Y41" s="145" t="s">
        <v>429</v>
      </c>
      <c r="Z41" s="145" t="s">
        <v>429</v>
      </c>
      <c r="AA41" s="145" t="s">
        <v>429</v>
      </c>
      <c r="AB41" s="145" t="s">
        <v>429</v>
      </c>
      <c r="AC41" s="145" t="s">
        <v>429</v>
      </c>
      <c r="AD41" s="145" t="s">
        <v>429</v>
      </c>
      <c r="AE41" s="60" t="s">
        <v>443</v>
      </c>
      <c r="AF41" s="26" t="s">
        <v>430</v>
      </c>
      <c r="AG41" s="26" t="s">
        <v>430</v>
      </c>
      <c r="AH41" s="26" t="s">
        <v>430</v>
      </c>
      <c r="AI41" s="26" t="s">
        <v>430</v>
      </c>
      <c r="AJ41" s="26" t="s">
        <v>430</v>
      </c>
      <c r="AK41" s="26" t="s">
        <v>430</v>
      </c>
      <c r="AL41" s="49" t="s">
        <v>50</v>
      </c>
    </row>
    <row r="42" spans="1:38" s="2" customFormat="1" ht="26.25" customHeight="1" thickBot="1" x14ac:dyDescent="0.3">
      <c r="A42" s="70" t="s">
        <v>71</v>
      </c>
      <c r="B42" s="70" t="s">
        <v>108</v>
      </c>
      <c r="C42" s="71" t="s">
        <v>109</v>
      </c>
      <c r="D42" s="72"/>
      <c r="E42" s="145">
        <v>0.28937577466620223</v>
      </c>
      <c r="F42" s="145">
        <v>4.6332896559074088</v>
      </c>
      <c r="G42" s="145">
        <v>2.7449426929371048E-2</v>
      </c>
      <c r="H42" s="145">
        <v>1.3126201232894176E-4</v>
      </c>
      <c r="I42" s="145">
        <v>0.16803059993108796</v>
      </c>
      <c r="J42" s="145">
        <v>0.1680305999310879</v>
      </c>
      <c r="K42" s="145">
        <v>0.16803059993108793</v>
      </c>
      <c r="L42" s="145">
        <v>1.9636192738741797E-2</v>
      </c>
      <c r="M42" s="145">
        <v>25.382639775491004</v>
      </c>
      <c r="N42" s="145" t="s">
        <v>430</v>
      </c>
      <c r="O42" s="145">
        <v>3.1350012908885308E-4</v>
      </c>
      <c r="P42" s="145" t="s">
        <v>430</v>
      </c>
      <c r="Q42" s="145" t="s">
        <v>430</v>
      </c>
      <c r="R42" s="145">
        <v>1.5675006454442654E-3</v>
      </c>
      <c r="S42" s="145">
        <v>5.329502194510502E-2</v>
      </c>
      <c r="T42" s="145">
        <v>2.1945009036219718E-3</v>
      </c>
      <c r="U42" s="145">
        <v>3.1350012908885308E-4</v>
      </c>
      <c r="V42" s="145">
        <v>3.1350012908885311E-2</v>
      </c>
      <c r="W42" s="145" t="s">
        <v>430</v>
      </c>
      <c r="X42" s="145">
        <v>1.2088204503983913E-3</v>
      </c>
      <c r="Y42" s="145">
        <v>1.2991805823124333E-3</v>
      </c>
      <c r="Z42" s="145" t="s">
        <v>430</v>
      </c>
      <c r="AA42" s="145" t="s">
        <v>430</v>
      </c>
      <c r="AB42" s="145">
        <v>2.5080010327108247E-3</v>
      </c>
      <c r="AC42" s="145" t="s">
        <v>430</v>
      </c>
      <c r="AD42" s="145" t="s">
        <v>430</v>
      </c>
      <c r="AE42" s="60" t="s">
        <v>443</v>
      </c>
      <c r="AF42" s="26">
        <v>1357.4279556286308</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1" t="s">
        <v>111</v>
      </c>
      <c r="D43" s="72"/>
      <c r="E43" s="145" t="s">
        <v>431</v>
      </c>
      <c r="F43" s="145" t="s">
        <v>429</v>
      </c>
      <c r="G43" s="145" t="s">
        <v>431</v>
      </c>
      <c r="H43" s="145" t="s">
        <v>429</v>
      </c>
      <c r="I43" s="145" t="s">
        <v>429</v>
      </c>
      <c r="J43" s="145" t="s">
        <v>429</v>
      </c>
      <c r="K43" s="145" t="s">
        <v>429</v>
      </c>
      <c r="L43" s="145" t="s">
        <v>429</v>
      </c>
      <c r="M43" s="145" t="s">
        <v>429</v>
      </c>
      <c r="N43" s="145" t="s">
        <v>429</v>
      </c>
      <c r="O43" s="145" t="s">
        <v>429</v>
      </c>
      <c r="P43" s="145" t="s">
        <v>429</v>
      </c>
      <c r="Q43" s="145" t="s">
        <v>429</v>
      </c>
      <c r="R43" s="145" t="s">
        <v>429</v>
      </c>
      <c r="S43" s="145" t="s">
        <v>429</v>
      </c>
      <c r="T43" s="145" t="s">
        <v>429</v>
      </c>
      <c r="U43" s="145" t="s">
        <v>429</v>
      </c>
      <c r="V43" s="145" t="s">
        <v>429</v>
      </c>
      <c r="W43" s="145" t="s">
        <v>429</v>
      </c>
      <c r="X43" s="145" t="s">
        <v>429</v>
      </c>
      <c r="Y43" s="145" t="s">
        <v>429</v>
      </c>
      <c r="Z43" s="145" t="s">
        <v>429</v>
      </c>
      <c r="AA43" s="145" t="s">
        <v>429</v>
      </c>
      <c r="AB43" s="145" t="s">
        <v>429</v>
      </c>
      <c r="AC43" s="145" t="s">
        <v>429</v>
      </c>
      <c r="AD43" s="145" t="s">
        <v>429</v>
      </c>
      <c r="AE43" s="60" t="s">
        <v>443</v>
      </c>
      <c r="AF43" s="26" t="s">
        <v>430</v>
      </c>
      <c r="AG43" s="26" t="s">
        <v>430</v>
      </c>
      <c r="AH43" s="26" t="s">
        <v>430</v>
      </c>
      <c r="AI43" s="26" t="s">
        <v>430</v>
      </c>
      <c r="AJ43" s="26" t="s">
        <v>430</v>
      </c>
      <c r="AK43" s="26" t="s">
        <v>430</v>
      </c>
      <c r="AL43" s="49" t="s">
        <v>50</v>
      </c>
    </row>
    <row r="44" spans="1:38" s="2" customFormat="1" ht="26.25" customHeight="1" thickBot="1" x14ac:dyDescent="0.3">
      <c r="A44" s="70" t="s">
        <v>71</v>
      </c>
      <c r="B44" s="70" t="s">
        <v>112</v>
      </c>
      <c r="C44" s="71" t="s">
        <v>113</v>
      </c>
      <c r="D44" s="72"/>
      <c r="E44" s="145">
        <v>10.246025918131128</v>
      </c>
      <c r="F44" s="145">
        <v>7.4156769033358874</v>
      </c>
      <c r="G44" s="145">
        <v>0.86862699798286314</v>
      </c>
      <c r="H44" s="145">
        <v>1.911118236416782E-3</v>
      </c>
      <c r="I44" s="145">
        <v>1.5085307425112773</v>
      </c>
      <c r="J44" s="145">
        <v>1.5085307425112773</v>
      </c>
      <c r="K44" s="145">
        <v>1.5085307425112773</v>
      </c>
      <c r="L44" s="145">
        <v>0.78590098887510229</v>
      </c>
      <c r="M44" s="145">
        <v>21.161277682304895</v>
      </c>
      <c r="N44" s="145" t="s">
        <v>430</v>
      </c>
      <c r="O44" s="145">
        <v>2.4837063576703283E-3</v>
      </c>
      <c r="P44" s="145" t="s">
        <v>430</v>
      </c>
      <c r="Q44" s="145" t="s">
        <v>430</v>
      </c>
      <c r="R44" s="145">
        <v>1.2418531788351639E-2</v>
      </c>
      <c r="S44" s="145">
        <v>0.42223008080395569</v>
      </c>
      <c r="T44" s="145">
        <v>1.7385944503692297E-2</v>
      </c>
      <c r="U44" s="145">
        <v>2.4837063576703283E-3</v>
      </c>
      <c r="V44" s="145">
        <v>0.24837063576703275</v>
      </c>
      <c r="W44" s="145" t="s">
        <v>430</v>
      </c>
      <c r="X44" s="145">
        <v>7.6036777225720687E-3</v>
      </c>
      <c r="Y44" s="145">
        <v>1.2265973138790551E-2</v>
      </c>
      <c r="Z44" s="145" t="s">
        <v>430</v>
      </c>
      <c r="AA44" s="145" t="s">
        <v>430</v>
      </c>
      <c r="AB44" s="145">
        <v>1.9869650861362619E-2</v>
      </c>
      <c r="AC44" s="145" t="s">
        <v>430</v>
      </c>
      <c r="AD44" s="145" t="s">
        <v>430</v>
      </c>
      <c r="AE44" s="60" t="s">
        <v>443</v>
      </c>
      <c r="AF44" s="26">
        <v>10616.105252721576</v>
      </c>
      <c r="AG44" s="26" t="s">
        <v>430</v>
      </c>
      <c r="AH44" s="26" t="s">
        <v>430</v>
      </c>
      <c r="AI44" s="26" t="s">
        <v>430</v>
      </c>
      <c r="AJ44" s="26" t="s">
        <v>430</v>
      </c>
      <c r="AK44" s="26" t="s">
        <v>430</v>
      </c>
      <c r="AL44" s="49" t="s">
        <v>50</v>
      </c>
    </row>
    <row r="45" spans="1:38" s="2" customFormat="1" ht="26.25" customHeight="1" thickBot="1" x14ac:dyDescent="0.3">
      <c r="A45" s="70" t="s">
        <v>71</v>
      </c>
      <c r="B45" s="70" t="s">
        <v>114</v>
      </c>
      <c r="C45" s="71" t="s">
        <v>115</v>
      </c>
      <c r="D45" s="72"/>
      <c r="E45" s="145" t="s">
        <v>431</v>
      </c>
      <c r="F45" s="145" t="s">
        <v>429</v>
      </c>
      <c r="G45" s="145" t="s">
        <v>431</v>
      </c>
      <c r="H45" s="145">
        <v>2.6141554944484501E-4</v>
      </c>
      <c r="I45" s="145" t="s">
        <v>429</v>
      </c>
      <c r="J45" s="145" t="s">
        <v>429</v>
      </c>
      <c r="K45" s="145" t="s">
        <v>429</v>
      </c>
      <c r="L45" s="145" t="s">
        <v>429</v>
      </c>
      <c r="M45" s="145" t="s">
        <v>431</v>
      </c>
      <c r="N45" s="145" t="s">
        <v>430</v>
      </c>
      <c r="O45" s="145" t="s">
        <v>430</v>
      </c>
      <c r="P45" s="145" t="s">
        <v>430</v>
      </c>
      <c r="Q45" s="145" t="s">
        <v>429</v>
      </c>
      <c r="R45" s="145" t="s">
        <v>430</v>
      </c>
      <c r="S45" s="145" t="s">
        <v>430</v>
      </c>
      <c r="T45" s="145" t="s">
        <v>430</v>
      </c>
      <c r="U45" s="145" t="s">
        <v>429</v>
      </c>
      <c r="V45" s="145" t="s">
        <v>430</v>
      </c>
      <c r="W45" s="145" t="s">
        <v>429</v>
      </c>
      <c r="X45" s="145" t="s">
        <v>430</v>
      </c>
      <c r="Y45" s="145" t="s">
        <v>430</v>
      </c>
      <c r="Z45" s="145" t="s">
        <v>430</v>
      </c>
      <c r="AA45" s="145" t="s">
        <v>430</v>
      </c>
      <c r="AB45" s="145" t="s">
        <v>430</v>
      </c>
      <c r="AC45" s="145" t="s">
        <v>430</v>
      </c>
      <c r="AD45" s="145" t="s">
        <v>429</v>
      </c>
      <c r="AE45" s="60"/>
      <c r="AF45" s="26" t="s">
        <v>430</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1" t="s">
        <v>117</v>
      </c>
      <c r="D46" s="72"/>
      <c r="E46" s="145" t="s">
        <v>431</v>
      </c>
      <c r="F46" s="145" t="s">
        <v>429</v>
      </c>
      <c r="G46" s="145" t="s">
        <v>431</v>
      </c>
      <c r="H46" s="145">
        <v>6.7603278668172207E-5</v>
      </c>
      <c r="I46" s="145" t="s">
        <v>429</v>
      </c>
      <c r="J46" s="145" t="s">
        <v>429</v>
      </c>
      <c r="K46" s="145" t="s">
        <v>429</v>
      </c>
      <c r="L46" s="145" t="s">
        <v>429</v>
      </c>
      <c r="M46" s="145" t="s">
        <v>429</v>
      </c>
      <c r="N46" s="145" t="s">
        <v>429</v>
      </c>
      <c r="O46" s="145" t="s">
        <v>429</v>
      </c>
      <c r="P46" s="145" t="s">
        <v>429</v>
      </c>
      <c r="Q46" s="145" t="s">
        <v>429</v>
      </c>
      <c r="R46" s="145" t="s">
        <v>429</v>
      </c>
      <c r="S46" s="145" t="s">
        <v>429</v>
      </c>
      <c r="T46" s="145" t="s">
        <v>429</v>
      </c>
      <c r="U46" s="145" t="s">
        <v>429</v>
      </c>
      <c r="V46" s="145" t="s">
        <v>429</v>
      </c>
      <c r="W46" s="145" t="s">
        <v>429</v>
      </c>
      <c r="X46" s="145" t="s">
        <v>429</v>
      </c>
      <c r="Y46" s="145" t="s">
        <v>429</v>
      </c>
      <c r="Z46" s="145" t="s">
        <v>429</v>
      </c>
      <c r="AA46" s="145" t="s">
        <v>429</v>
      </c>
      <c r="AB46" s="145" t="s">
        <v>429</v>
      </c>
      <c r="AC46" s="145" t="s">
        <v>429</v>
      </c>
      <c r="AD46" s="145" t="s">
        <v>430</v>
      </c>
      <c r="AE46" s="60"/>
      <c r="AF46" s="26" t="s">
        <v>430</v>
      </c>
      <c r="AG46" s="26" t="s">
        <v>430</v>
      </c>
      <c r="AH46" s="26" t="s">
        <v>430</v>
      </c>
      <c r="AI46" s="26" t="s">
        <v>430</v>
      </c>
      <c r="AJ46" s="26" t="s">
        <v>430</v>
      </c>
      <c r="AK46" s="26" t="s">
        <v>430</v>
      </c>
      <c r="AL46" s="49" t="s">
        <v>50</v>
      </c>
    </row>
    <row r="47" spans="1:38" s="2" customFormat="1" ht="26.25" customHeight="1" thickBot="1" x14ac:dyDescent="0.3">
      <c r="A47" s="70" t="s">
        <v>71</v>
      </c>
      <c r="B47" s="70" t="s">
        <v>118</v>
      </c>
      <c r="C47" s="71" t="s">
        <v>119</v>
      </c>
      <c r="D47" s="72"/>
      <c r="E47" s="145" t="s">
        <v>431</v>
      </c>
      <c r="F47" s="145" t="s">
        <v>429</v>
      </c>
      <c r="G47" s="145" t="s">
        <v>431</v>
      </c>
      <c r="H47" s="145" t="s">
        <v>430</v>
      </c>
      <c r="I47" s="145" t="s">
        <v>429</v>
      </c>
      <c r="J47" s="145" t="s">
        <v>429</v>
      </c>
      <c r="K47" s="145" t="s">
        <v>429</v>
      </c>
      <c r="L47" s="145" t="s">
        <v>429</v>
      </c>
      <c r="M47" s="145" t="s">
        <v>429</v>
      </c>
      <c r="N47" s="145" t="s">
        <v>430</v>
      </c>
      <c r="O47" s="145" t="s">
        <v>430</v>
      </c>
      <c r="P47" s="145" t="s">
        <v>430</v>
      </c>
      <c r="Q47" s="145" t="s">
        <v>430</v>
      </c>
      <c r="R47" s="145" t="s">
        <v>430</v>
      </c>
      <c r="S47" s="145" t="s">
        <v>430</v>
      </c>
      <c r="T47" s="145" t="s">
        <v>430</v>
      </c>
      <c r="U47" s="145" t="s">
        <v>430</v>
      </c>
      <c r="V47" s="145" t="s">
        <v>430</v>
      </c>
      <c r="W47" s="145" t="s">
        <v>430</v>
      </c>
      <c r="X47" s="145" t="s">
        <v>430</v>
      </c>
      <c r="Y47" s="145" t="s">
        <v>430</v>
      </c>
      <c r="Z47" s="145" t="s">
        <v>430</v>
      </c>
      <c r="AA47" s="145" t="s">
        <v>430</v>
      </c>
      <c r="AB47" s="145" t="s">
        <v>430</v>
      </c>
      <c r="AC47" s="145" t="s">
        <v>430</v>
      </c>
      <c r="AD47" s="145" t="s">
        <v>430</v>
      </c>
      <c r="AE47" s="60"/>
      <c r="AF47" s="26" t="s">
        <v>430</v>
      </c>
      <c r="AG47" s="26" t="s">
        <v>430</v>
      </c>
      <c r="AH47" s="26" t="s">
        <v>430</v>
      </c>
      <c r="AI47" s="26" t="s">
        <v>430</v>
      </c>
      <c r="AJ47" s="26" t="s">
        <v>430</v>
      </c>
      <c r="AK47" s="26" t="s">
        <v>430</v>
      </c>
      <c r="AL47" s="49" t="s">
        <v>50</v>
      </c>
    </row>
    <row r="48" spans="1:38" s="2" customFormat="1" ht="26.25" customHeight="1" thickBot="1" x14ac:dyDescent="0.3">
      <c r="A48" s="70" t="s">
        <v>120</v>
      </c>
      <c r="B48" s="70" t="s">
        <v>121</v>
      </c>
      <c r="C48" s="71" t="s">
        <v>122</v>
      </c>
      <c r="D48" s="72"/>
      <c r="E48" s="145" t="s">
        <v>430</v>
      </c>
      <c r="F48" s="145" t="s">
        <v>430</v>
      </c>
      <c r="G48" s="145" t="s">
        <v>430</v>
      </c>
      <c r="H48" s="145" t="s">
        <v>430</v>
      </c>
      <c r="I48" s="145" t="s">
        <v>429</v>
      </c>
      <c r="J48" s="145" t="s">
        <v>429</v>
      </c>
      <c r="K48" s="145" t="s">
        <v>429</v>
      </c>
      <c r="L48" s="145" t="s">
        <v>430</v>
      </c>
      <c r="M48" s="145" t="s">
        <v>430</v>
      </c>
      <c r="N48" s="145" t="s">
        <v>430</v>
      </c>
      <c r="O48" s="145" t="s">
        <v>430</v>
      </c>
      <c r="P48" s="145" t="s">
        <v>430</v>
      </c>
      <c r="Q48" s="145" t="s">
        <v>430</v>
      </c>
      <c r="R48" s="145" t="s">
        <v>430</v>
      </c>
      <c r="S48" s="145" t="s">
        <v>430</v>
      </c>
      <c r="T48" s="145" t="s">
        <v>430</v>
      </c>
      <c r="U48" s="145" t="s">
        <v>430</v>
      </c>
      <c r="V48" s="145" t="s">
        <v>430</v>
      </c>
      <c r="W48" s="145" t="s">
        <v>430</v>
      </c>
      <c r="X48" s="145" t="s">
        <v>430</v>
      </c>
      <c r="Y48" s="145" t="s">
        <v>430</v>
      </c>
      <c r="Z48" s="145" t="s">
        <v>430</v>
      </c>
      <c r="AA48" s="145" t="s">
        <v>430</v>
      </c>
      <c r="AB48" s="145" t="s">
        <v>430</v>
      </c>
      <c r="AC48" s="145" t="s">
        <v>430</v>
      </c>
      <c r="AD48" s="145" t="s">
        <v>430</v>
      </c>
      <c r="AE48" s="60"/>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1" t="s">
        <v>125</v>
      </c>
      <c r="D49" s="72"/>
      <c r="E49" s="145" t="s">
        <v>431</v>
      </c>
      <c r="F49" s="145" t="s">
        <v>429</v>
      </c>
      <c r="G49" s="145" t="s">
        <v>431</v>
      </c>
      <c r="H49" s="145" t="s">
        <v>429</v>
      </c>
      <c r="I49" s="145" t="s">
        <v>429</v>
      </c>
      <c r="J49" s="145" t="s">
        <v>429</v>
      </c>
      <c r="K49" s="145" t="s">
        <v>429</v>
      </c>
      <c r="L49" s="145" t="s">
        <v>429</v>
      </c>
      <c r="M49" s="145" t="s">
        <v>431</v>
      </c>
      <c r="N49" s="145" t="s">
        <v>429</v>
      </c>
      <c r="O49" s="145" t="s">
        <v>429</v>
      </c>
      <c r="P49" s="145" t="s">
        <v>429</v>
      </c>
      <c r="Q49" s="145" t="s">
        <v>429</v>
      </c>
      <c r="R49" s="145" t="s">
        <v>429</v>
      </c>
      <c r="S49" s="145" t="s">
        <v>429</v>
      </c>
      <c r="T49" s="145" t="s">
        <v>429</v>
      </c>
      <c r="U49" s="145" t="s">
        <v>429</v>
      </c>
      <c r="V49" s="145" t="s">
        <v>429</v>
      </c>
      <c r="W49" s="145" t="s">
        <v>429</v>
      </c>
      <c r="X49" s="145" t="s">
        <v>429</v>
      </c>
      <c r="Y49" s="145" t="s">
        <v>429</v>
      </c>
      <c r="Z49" s="145" t="s">
        <v>429</v>
      </c>
      <c r="AA49" s="145" t="s">
        <v>429</v>
      </c>
      <c r="AB49" s="145" t="s">
        <v>429</v>
      </c>
      <c r="AC49" s="145" t="s">
        <v>430</v>
      </c>
      <c r="AD49" s="145" t="s">
        <v>429</v>
      </c>
      <c r="AE49" s="60"/>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1" t="s">
        <v>128</v>
      </c>
      <c r="D50" s="72"/>
      <c r="E50" s="145" t="s">
        <v>430</v>
      </c>
      <c r="F50" s="145" t="s">
        <v>430</v>
      </c>
      <c r="G50" s="145" t="s">
        <v>430</v>
      </c>
      <c r="H50" s="145" t="s">
        <v>430</v>
      </c>
      <c r="I50" s="145" t="s">
        <v>429</v>
      </c>
      <c r="J50" s="145" t="s">
        <v>429</v>
      </c>
      <c r="K50" s="145" t="s">
        <v>429</v>
      </c>
      <c r="L50" s="145" t="s">
        <v>430</v>
      </c>
      <c r="M50" s="145" t="s">
        <v>430</v>
      </c>
      <c r="N50" s="145" t="s">
        <v>430</v>
      </c>
      <c r="O50" s="145" t="s">
        <v>430</v>
      </c>
      <c r="P50" s="145" t="s">
        <v>430</v>
      </c>
      <c r="Q50" s="145" t="s">
        <v>430</v>
      </c>
      <c r="R50" s="145" t="s">
        <v>430</v>
      </c>
      <c r="S50" s="145" t="s">
        <v>430</v>
      </c>
      <c r="T50" s="145" t="s">
        <v>430</v>
      </c>
      <c r="U50" s="145" t="s">
        <v>430</v>
      </c>
      <c r="V50" s="145" t="s">
        <v>430</v>
      </c>
      <c r="W50" s="145" t="s">
        <v>430</v>
      </c>
      <c r="X50" s="145" t="s">
        <v>430</v>
      </c>
      <c r="Y50" s="145" t="s">
        <v>430</v>
      </c>
      <c r="Z50" s="145" t="s">
        <v>430</v>
      </c>
      <c r="AA50" s="145" t="s">
        <v>430</v>
      </c>
      <c r="AB50" s="145" t="s">
        <v>430</v>
      </c>
      <c r="AC50" s="145" t="s">
        <v>430</v>
      </c>
      <c r="AD50" s="145" t="s">
        <v>430</v>
      </c>
      <c r="AE50" s="60"/>
      <c r="AF50" s="26" t="s">
        <v>430</v>
      </c>
      <c r="AG50" s="26" t="s">
        <v>430</v>
      </c>
      <c r="AH50" s="26" t="s">
        <v>430</v>
      </c>
      <c r="AI50" s="26" t="s">
        <v>430</v>
      </c>
      <c r="AJ50" s="26" t="s">
        <v>430</v>
      </c>
      <c r="AK50" s="26" t="s">
        <v>430</v>
      </c>
      <c r="AL50" s="49" t="s">
        <v>439</v>
      </c>
    </row>
    <row r="51" spans="1:38" s="2" customFormat="1" ht="26.25" customHeight="1" thickBot="1" x14ac:dyDescent="0.3">
      <c r="A51" s="70" t="s">
        <v>120</v>
      </c>
      <c r="B51" s="74" t="s">
        <v>129</v>
      </c>
      <c r="C51" s="71" t="s">
        <v>130</v>
      </c>
      <c r="D51" s="72"/>
      <c r="E51" s="145" t="s">
        <v>430</v>
      </c>
      <c r="F51" s="145" t="s">
        <v>429</v>
      </c>
      <c r="G51" s="145" t="s">
        <v>430</v>
      </c>
      <c r="H51" s="145" t="s">
        <v>430</v>
      </c>
      <c r="I51" s="145" t="s">
        <v>430</v>
      </c>
      <c r="J51" s="145" t="s">
        <v>430</v>
      </c>
      <c r="K51" s="145" t="s">
        <v>430</v>
      </c>
      <c r="L51" s="145" t="s">
        <v>430</v>
      </c>
      <c r="M51" s="145" t="s">
        <v>430</v>
      </c>
      <c r="N51" s="145" t="s">
        <v>430</v>
      </c>
      <c r="O51" s="145" t="s">
        <v>430</v>
      </c>
      <c r="P51" s="145" t="s">
        <v>430</v>
      </c>
      <c r="Q51" s="145" t="s">
        <v>430</v>
      </c>
      <c r="R51" s="145" t="s">
        <v>430</v>
      </c>
      <c r="S51" s="145" t="s">
        <v>430</v>
      </c>
      <c r="T51" s="145" t="s">
        <v>430</v>
      </c>
      <c r="U51" s="145" t="s">
        <v>430</v>
      </c>
      <c r="V51" s="145" t="s">
        <v>430</v>
      </c>
      <c r="W51" s="145" t="s">
        <v>430</v>
      </c>
      <c r="X51" s="145" t="s">
        <v>430</v>
      </c>
      <c r="Y51" s="145" t="s">
        <v>430</v>
      </c>
      <c r="Z51" s="145" t="s">
        <v>430</v>
      </c>
      <c r="AA51" s="145" t="s">
        <v>430</v>
      </c>
      <c r="AB51" s="145" t="s">
        <v>430</v>
      </c>
      <c r="AC51" s="145" t="s">
        <v>430</v>
      </c>
      <c r="AD51" s="145" t="s">
        <v>430</v>
      </c>
      <c r="AE51" s="60"/>
      <c r="AF51" s="26" t="s">
        <v>430</v>
      </c>
      <c r="AG51" s="26" t="s">
        <v>430</v>
      </c>
      <c r="AH51" s="26" t="s">
        <v>430</v>
      </c>
      <c r="AI51" s="26" t="s">
        <v>430</v>
      </c>
      <c r="AJ51" s="26" t="s">
        <v>430</v>
      </c>
      <c r="AK51" s="26" t="s">
        <v>430</v>
      </c>
      <c r="AL51" s="49" t="s">
        <v>131</v>
      </c>
    </row>
    <row r="52" spans="1:38" s="2" customFormat="1" ht="26.25" customHeight="1" thickBot="1" x14ac:dyDescent="0.3">
      <c r="A52" s="70" t="s">
        <v>120</v>
      </c>
      <c r="B52" s="74" t="s">
        <v>132</v>
      </c>
      <c r="C52" s="76" t="s">
        <v>440</v>
      </c>
      <c r="D52" s="73"/>
      <c r="E52" s="145" t="s">
        <v>431</v>
      </c>
      <c r="F52" s="145" t="s">
        <v>429</v>
      </c>
      <c r="G52" s="145" t="s">
        <v>431</v>
      </c>
      <c r="H52" s="145" t="s">
        <v>429</v>
      </c>
      <c r="I52" s="145" t="s">
        <v>429</v>
      </c>
      <c r="J52" s="145" t="s">
        <v>429</v>
      </c>
      <c r="K52" s="145" t="s">
        <v>429</v>
      </c>
      <c r="L52" s="145" t="s">
        <v>430</v>
      </c>
      <c r="M52" s="145" t="s">
        <v>429</v>
      </c>
      <c r="N52" s="145" t="s">
        <v>429</v>
      </c>
      <c r="O52" s="145" t="s">
        <v>429</v>
      </c>
      <c r="P52" s="145" t="s">
        <v>429</v>
      </c>
      <c r="Q52" s="145" t="s">
        <v>429</v>
      </c>
      <c r="R52" s="145" t="s">
        <v>429</v>
      </c>
      <c r="S52" s="145" t="s">
        <v>429</v>
      </c>
      <c r="T52" s="145" t="s">
        <v>429</v>
      </c>
      <c r="U52" s="145" t="s">
        <v>429</v>
      </c>
      <c r="V52" s="145" t="s">
        <v>429</v>
      </c>
      <c r="W52" s="145" t="s">
        <v>429</v>
      </c>
      <c r="X52" s="145" t="s">
        <v>430</v>
      </c>
      <c r="Y52" s="145" t="s">
        <v>430</v>
      </c>
      <c r="Z52" s="145" t="s">
        <v>430</v>
      </c>
      <c r="AA52" s="145" t="s">
        <v>430</v>
      </c>
      <c r="AB52" s="145" t="s">
        <v>430</v>
      </c>
      <c r="AC52" s="145" t="s">
        <v>430</v>
      </c>
      <c r="AD52" s="145" t="s">
        <v>430</v>
      </c>
      <c r="AE52" s="60"/>
      <c r="AF52" s="26" t="s">
        <v>430</v>
      </c>
      <c r="AG52" s="26" t="s">
        <v>430</v>
      </c>
      <c r="AH52" s="26" t="s">
        <v>430</v>
      </c>
      <c r="AI52" s="26" t="s">
        <v>430</v>
      </c>
      <c r="AJ52" s="26" t="s">
        <v>430</v>
      </c>
      <c r="AK52" s="26" t="s">
        <v>430</v>
      </c>
      <c r="AL52" s="49" t="s">
        <v>133</v>
      </c>
    </row>
    <row r="53" spans="1:38" s="2" customFormat="1" ht="26.25" customHeight="1" thickBot="1" x14ac:dyDescent="0.3">
      <c r="A53" s="70" t="s">
        <v>120</v>
      </c>
      <c r="B53" s="74" t="s">
        <v>134</v>
      </c>
      <c r="C53" s="76" t="s">
        <v>135</v>
      </c>
      <c r="D53" s="73"/>
      <c r="E53" s="145" t="s">
        <v>430</v>
      </c>
      <c r="F53" s="145" t="s">
        <v>429</v>
      </c>
      <c r="G53" s="145" t="s">
        <v>430</v>
      </c>
      <c r="H53" s="145" t="s">
        <v>430</v>
      </c>
      <c r="I53" s="145" t="s">
        <v>429</v>
      </c>
      <c r="J53" s="145" t="s">
        <v>429</v>
      </c>
      <c r="K53" s="145" t="s">
        <v>429</v>
      </c>
      <c r="L53" s="145" t="s">
        <v>430</v>
      </c>
      <c r="M53" s="145" t="s">
        <v>430</v>
      </c>
      <c r="N53" s="145" t="s">
        <v>430</v>
      </c>
      <c r="O53" s="145" t="s">
        <v>430</v>
      </c>
      <c r="P53" s="145" t="s">
        <v>430</v>
      </c>
      <c r="Q53" s="145" t="s">
        <v>430</v>
      </c>
      <c r="R53" s="145" t="s">
        <v>430</v>
      </c>
      <c r="S53" s="145" t="s">
        <v>430</v>
      </c>
      <c r="T53" s="145" t="s">
        <v>430</v>
      </c>
      <c r="U53" s="145" t="s">
        <v>430</v>
      </c>
      <c r="V53" s="145" t="s">
        <v>430</v>
      </c>
      <c r="W53" s="145" t="s">
        <v>430</v>
      </c>
      <c r="X53" s="145" t="s">
        <v>430</v>
      </c>
      <c r="Y53" s="145" t="s">
        <v>430</v>
      </c>
      <c r="Z53" s="145" t="s">
        <v>430</v>
      </c>
      <c r="AA53" s="145" t="s">
        <v>430</v>
      </c>
      <c r="AB53" s="145" t="s">
        <v>430</v>
      </c>
      <c r="AC53" s="145" t="s">
        <v>430</v>
      </c>
      <c r="AD53" s="145" t="s">
        <v>430</v>
      </c>
      <c r="AE53" s="60"/>
      <c r="AF53" s="26" t="s">
        <v>430</v>
      </c>
      <c r="AG53" s="26" t="s">
        <v>430</v>
      </c>
      <c r="AH53" s="26" t="s">
        <v>430</v>
      </c>
      <c r="AI53" s="26" t="s">
        <v>430</v>
      </c>
      <c r="AJ53" s="26" t="s">
        <v>430</v>
      </c>
      <c r="AK53" s="26" t="s">
        <v>430</v>
      </c>
      <c r="AL53" s="49" t="s">
        <v>136</v>
      </c>
    </row>
    <row r="54" spans="1:38" s="2" customFormat="1" ht="37.5" customHeight="1" thickBot="1" x14ac:dyDescent="0.3">
      <c r="A54" s="70" t="s">
        <v>120</v>
      </c>
      <c r="B54" s="74" t="s">
        <v>137</v>
      </c>
      <c r="C54" s="76" t="s">
        <v>138</v>
      </c>
      <c r="D54" s="73"/>
      <c r="E54" s="145" t="s">
        <v>430</v>
      </c>
      <c r="F54" s="145" t="s">
        <v>429</v>
      </c>
      <c r="G54" s="145" t="s">
        <v>430</v>
      </c>
      <c r="H54" s="145" t="s">
        <v>430</v>
      </c>
      <c r="I54" s="145" t="s">
        <v>430</v>
      </c>
      <c r="J54" s="145" t="s">
        <v>430</v>
      </c>
      <c r="K54" s="145" t="s">
        <v>430</v>
      </c>
      <c r="L54" s="145" t="s">
        <v>430</v>
      </c>
      <c r="M54" s="145" t="s">
        <v>430</v>
      </c>
      <c r="N54" s="145" t="s">
        <v>430</v>
      </c>
      <c r="O54" s="145" t="s">
        <v>430</v>
      </c>
      <c r="P54" s="145" t="s">
        <v>430</v>
      </c>
      <c r="Q54" s="145" t="s">
        <v>430</v>
      </c>
      <c r="R54" s="145" t="s">
        <v>430</v>
      </c>
      <c r="S54" s="145" t="s">
        <v>430</v>
      </c>
      <c r="T54" s="145" t="s">
        <v>430</v>
      </c>
      <c r="U54" s="145" t="s">
        <v>430</v>
      </c>
      <c r="V54" s="145" t="s">
        <v>430</v>
      </c>
      <c r="W54" s="145" t="s">
        <v>430</v>
      </c>
      <c r="X54" s="145" t="s">
        <v>430</v>
      </c>
      <c r="Y54" s="145" t="s">
        <v>430</v>
      </c>
      <c r="Z54" s="145" t="s">
        <v>430</v>
      </c>
      <c r="AA54" s="145" t="s">
        <v>430</v>
      </c>
      <c r="AB54" s="145" t="s">
        <v>430</v>
      </c>
      <c r="AC54" s="145" t="s">
        <v>430</v>
      </c>
      <c r="AD54" s="145" t="s">
        <v>430</v>
      </c>
      <c r="AE54" s="60"/>
      <c r="AF54" s="26" t="s">
        <v>430</v>
      </c>
      <c r="AG54" s="26" t="s">
        <v>430</v>
      </c>
      <c r="AH54" s="26" t="s">
        <v>430</v>
      </c>
      <c r="AI54" s="26" t="s">
        <v>430</v>
      </c>
      <c r="AJ54" s="26" t="s">
        <v>430</v>
      </c>
      <c r="AK54" s="26" t="s">
        <v>430</v>
      </c>
      <c r="AL54" s="49" t="s">
        <v>441</v>
      </c>
    </row>
    <row r="55" spans="1:38" s="2" customFormat="1" ht="26.25" customHeight="1" thickBot="1" x14ac:dyDescent="0.3">
      <c r="A55" s="70" t="s">
        <v>120</v>
      </c>
      <c r="B55" s="74" t="s">
        <v>139</v>
      </c>
      <c r="C55" s="76" t="s">
        <v>140</v>
      </c>
      <c r="D55" s="73"/>
      <c r="E55" s="145" t="s">
        <v>431</v>
      </c>
      <c r="F55" s="145" t="s">
        <v>429</v>
      </c>
      <c r="G55" s="145" t="s">
        <v>431</v>
      </c>
      <c r="H55" s="145" t="s">
        <v>430</v>
      </c>
      <c r="I55" s="145" t="s">
        <v>429</v>
      </c>
      <c r="J55" s="145" t="s">
        <v>429</v>
      </c>
      <c r="K55" s="145" t="s">
        <v>429</v>
      </c>
      <c r="L55" s="145" t="s">
        <v>429</v>
      </c>
      <c r="M55" s="145" t="s">
        <v>429</v>
      </c>
      <c r="N55" s="145" t="s">
        <v>429</v>
      </c>
      <c r="O55" s="145" t="s">
        <v>429</v>
      </c>
      <c r="P55" s="145" t="s">
        <v>429</v>
      </c>
      <c r="Q55" s="145" t="s">
        <v>429</v>
      </c>
      <c r="R55" s="145" t="s">
        <v>429</v>
      </c>
      <c r="S55" s="145" t="s">
        <v>429</v>
      </c>
      <c r="T55" s="145" t="s">
        <v>429</v>
      </c>
      <c r="U55" s="145" t="s">
        <v>429</v>
      </c>
      <c r="V55" s="145" t="s">
        <v>429</v>
      </c>
      <c r="W55" s="145" t="s">
        <v>430</v>
      </c>
      <c r="X55" s="145" t="s">
        <v>430</v>
      </c>
      <c r="Y55" s="145" t="s">
        <v>430</v>
      </c>
      <c r="Z55" s="145" t="s">
        <v>430</v>
      </c>
      <c r="AA55" s="145" t="s">
        <v>430</v>
      </c>
      <c r="AB55" s="145" t="s">
        <v>430</v>
      </c>
      <c r="AC55" s="145" t="s">
        <v>430</v>
      </c>
      <c r="AD55" s="145" t="s">
        <v>430</v>
      </c>
      <c r="AE55" s="60"/>
      <c r="AF55" s="26" t="s">
        <v>430</v>
      </c>
      <c r="AG55" s="26" t="s">
        <v>430</v>
      </c>
      <c r="AH55" s="26" t="s">
        <v>430</v>
      </c>
      <c r="AI55" s="26" t="s">
        <v>430</v>
      </c>
      <c r="AJ55" s="26" t="s">
        <v>430</v>
      </c>
      <c r="AK55" s="26" t="s">
        <v>430</v>
      </c>
      <c r="AL55" s="49" t="s">
        <v>141</v>
      </c>
    </row>
    <row r="56" spans="1:38" s="2" customFormat="1" ht="26.25" customHeight="1" thickBot="1" x14ac:dyDescent="0.3">
      <c r="A56" s="74" t="s">
        <v>120</v>
      </c>
      <c r="B56" s="74" t="s">
        <v>142</v>
      </c>
      <c r="C56" s="76" t="s">
        <v>442</v>
      </c>
      <c r="D56" s="73" t="s">
        <v>143</v>
      </c>
      <c r="E56" s="145" t="s">
        <v>434</v>
      </c>
      <c r="F56" s="145" t="s">
        <v>434</v>
      </c>
      <c r="G56" s="145" t="s">
        <v>434</v>
      </c>
      <c r="H56" s="145" t="s">
        <v>434</v>
      </c>
      <c r="I56" s="145" t="s">
        <v>434</v>
      </c>
      <c r="J56" s="145" t="s">
        <v>434</v>
      </c>
      <c r="K56" s="145" t="s">
        <v>434</v>
      </c>
      <c r="L56" s="145" t="s">
        <v>434</v>
      </c>
      <c r="M56" s="145" t="s">
        <v>434</v>
      </c>
      <c r="N56" s="145" t="s">
        <v>434</v>
      </c>
      <c r="O56" s="145" t="s">
        <v>434</v>
      </c>
      <c r="P56" s="145" t="s">
        <v>434</v>
      </c>
      <c r="Q56" s="145" t="s">
        <v>434</v>
      </c>
      <c r="R56" s="145" t="s">
        <v>434</v>
      </c>
      <c r="S56" s="145" t="s">
        <v>434</v>
      </c>
      <c r="T56" s="145" t="s">
        <v>434</v>
      </c>
      <c r="U56" s="145" t="s">
        <v>434</v>
      </c>
      <c r="V56" s="145" t="s">
        <v>434</v>
      </c>
      <c r="W56" s="145" t="s">
        <v>434</v>
      </c>
      <c r="X56" s="145" t="s">
        <v>434</v>
      </c>
      <c r="Y56" s="145" t="s">
        <v>434</v>
      </c>
      <c r="Z56" s="145" t="s">
        <v>434</v>
      </c>
      <c r="AA56" s="145" t="s">
        <v>434</v>
      </c>
      <c r="AB56" s="145" t="s">
        <v>434</v>
      </c>
      <c r="AC56" s="145" t="s">
        <v>434</v>
      </c>
      <c r="AD56" s="145" t="s">
        <v>434</v>
      </c>
      <c r="AE56" s="60"/>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1" t="s">
        <v>145</v>
      </c>
      <c r="D57" s="72"/>
      <c r="E57" s="145" t="s">
        <v>431</v>
      </c>
      <c r="F57" s="145" t="s">
        <v>429</v>
      </c>
      <c r="G57" s="145" t="s">
        <v>431</v>
      </c>
      <c r="H57" s="145" t="s">
        <v>430</v>
      </c>
      <c r="I57" s="145" t="s">
        <v>429</v>
      </c>
      <c r="J57" s="145" t="s">
        <v>429</v>
      </c>
      <c r="K57" s="145" t="s">
        <v>429</v>
      </c>
      <c r="L57" s="145" t="s">
        <v>429</v>
      </c>
      <c r="M57" s="145" t="s">
        <v>430</v>
      </c>
      <c r="N57" s="145" t="s">
        <v>430</v>
      </c>
      <c r="O57" s="145" t="s">
        <v>430</v>
      </c>
      <c r="P57" s="145" t="s">
        <v>430</v>
      </c>
      <c r="Q57" s="145" t="s">
        <v>430</v>
      </c>
      <c r="R57" s="145" t="s">
        <v>430</v>
      </c>
      <c r="S57" s="145" t="s">
        <v>430</v>
      </c>
      <c r="T57" s="145" t="s">
        <v>430</v>
      </c>
      <c r="U57" s="145" t="s">
        <v>430</v>
      </c>
      <c r="V57" s="145" t="s">
        <v>430</v>
      </c>
      <c r="W57" s="145" t="s">
        <v>429</v>
      </c>
      <c r="X57" s="145" t="s">
        <v>430</v>
      </c>
      <c r="Y57" s="145" t="s">
        <v>430</v>
      </c>
      <c r="Z57" s="145" t="s">
        <v>430</v>
      </c>
      <c r="AA57" s="145" t="s">
        <v>430</v>
      </c>
      <c r="AB57" s="145" t="s">
        <v>430</v>
      </c>
      <c r="AC57" s="145" t="s">
        <v>430</v>
      </c>
      <c r="AD57" s="145" t="s">
        <v>429</v>
      </c>
      <c r="AE57" s="60"/>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1" t="s">
        <v>148</v>
      </c>
      <c r="D58" s="72"/>
      <c r="E58" s="145" t="s">
        <v>430</v>
      </c>
      <c r="F58" s="145" t="s">
        <v>430</v>
      </c>
      <c r="G58" s="145" t="s">
        <v>431</v>
      </c>
      <c r="H58" s="145" t="s">
        <v>430</v>
      </c>
      <c r="I58" s="145" t="s">
        <v>429</v>
      </c>
      <c r="J58" s="145" t="s">
        <v>429</v>
      </c>
      <c r="K58" s="145" t="s">
        <v>429</v>
      </c>
      <c r="L58" s="145" t="s">
        <v>429</v>
      </c>
      <c r="M58" s="145" t="s">
        <v>430</v>
      </c>
      <c r="N58" s="145" t="s">
        <v>430</v>
      </c>
      <c r="O58" s="145" t="s">
        <v>430</v>
      </c>
      <c r="P58" s="145" t="s">
        <v>430</v>
      </c>
      <c r="Q58" s="145" t="s">
        <v>430</v>
      </c>
      <c r="R58" s="145" t="s">
        <v>430</v>
      </c>
      <c r="S58" s="145" t="s">
        <v>430</v>
      </c>
      <c r="T58" s="145" t="s">
        <v>430</v>
      </c>
      <c r="U58" s="145" t="s">
        <v>430</v>
      </c>
      <c r="V58" s="145" t="s">
        <v>430</v>
      </c>
      <c r="W58" s="145" t="s">
        <v>429</v>
      </c>
      <c r="X58" s="145" t="s">
        <v>430</v>
      </c>
      <c r="Y58" s="145" t="s">
        <v>430</v>
      </c>
      <c r="Z58" s="145" t="s">
        <v>430</v>
      </c>
      <c r="AA58" s="145" t="s">
        <v>430</v>
      </c>
      <c r="AB58" s="145" t="s">
        <v>430</v>
      </c>
      <c r="AC58" s="145" t="s">
        <v>430</v>
      </c>
      <c r="AD58" s="145" t="s">
        <v>429</v>
      </c>
      <c r="AE58" s="60"/>
      <c r="AF58" s="26" t="s">
        <v>430</v>
      </c>
      <c r="AG58" s="26" t="s">
        <v>430</v>
      </c>
      <c r="AH58" s="26" t="s">
        <v>430</v>
      </c>
      <c r="AI58" s="26" t="s">
        <v>430</v>
      </c>
      <c r="AJ58" s="26" t="s">
        <v>430</v>
      </c>
      <c r="AK58" s="26" t="s">
        <v>430</v>
      </c>
      <c r="AL58" s="49" t="s">
        <v>149</v>
      </c>
    </row>
    <row r="59" spans="1:38" s="2" customFormat="1" ht="26.25" customHeight="1" thickBot="1" x14ac:dyDescent="0.3">
      <c r="A59" s="70" t="s">
        <v>54</v>
      </c>
      <c r="B59" s="78" t="s">
        <v>150</v>
      </c>
      <c r="C59" s="71" t="s">
        <v>444</v>
      </c>
      <c r="D59" s="72"/>
      <c r="E59" s="145" t="s">
        <v>431</v>
      </c>
      <c r="F59" s="145" t="s">
        <v>429</v>
      </c>
      <c r="G59" s="145" t="s">
        <v>431</v>
      </c>
      <c r="H59" s="145" t="s">
        <v>430</v>
      </c>
      <c r="I59" s="145" t="s">
        <v>429</v>
      </c>
      <c r="J59" s="145" t="s">
        <v>429</v>
      </c>
      <c r="K59" s="145" t="s">
        <v>429</v>
      </c>
      <c r="L59" s="145" t="s">
        <v>429</v>
      </c>
      <c r="M59" s="145" t="s">
        <v>430</v>
      </c>
      <c r="N59" s="145" t="s">
        <v>429</v>
      </c>
      <c r="O59" s="145" t="s">
        <v>429</v>
      </c>
      <c r="P59" s="145" t="s">
        <v>430</v>
      </c>
      <c r="Q59" s="145" t="s">
        <v>430</v>
      </c>
      <c r="R59" s="145" t="s">
        <v>430</v>
      </c>
      <c r="S59" s="145" t="s">
        <v>429</v>
      </c>
      <c r="T59" s="145" t="s">
        <v>430</v>
      </c>
      <c r="U59" s="145" t="s">
        <v>429</v>
      </c>
      <c r="V59" s="145" t="s">
        <v>429</v>
      </c>
      <c r="W59" s="145" t="s">
        <v>429</v>
      </c>
      <c r="X59" s="145" t="s">
        <v>430</v>
      </c>
      <c r="Y59" s="145" t="s">
        <v>430</v>
      </c>
      <c r="Z59" s="145" t="s">
        <v>430</v>
      </c>
      <c r="AA59" s="145" t="s">
        <v>430</v>
      </c>
      <c r="AB59" s="145" t="s">
        <v>430</v>
      </c>
      <c r="AC59" s="145" t="s">
        <v>430</v>
      </c>
      <c r="AD59" s="145" t="s">
        <v>430</v>
      </c>
      <c r="AE59" s="60"/>
      <c r="AF59" s="26" t="s">
        <v>430</v>
      </c>
      <c r="AG59" s="26" t="s">
        <v>430</v>
      </c>
      <c r="AH59" s="26" t="s">
        <v>430</v>
      </c>
      <c r="AI59" s="26" t="s">
        <v>430</v>
      </c>
      <c r="AJ59" s="26" t="s">
        <v>430</v>
      </c>
      <c r="AK59" s="26" t="s">
        <v>430</v>
      </c>
      <c r="AL59" s="49" t="s">
        <v>445</v>
      </c>
    </row>
    <row r="60" spans="1:38" s="2" customFormat="1" ht="26.25" customHeight="1" thickBot="1" x14ac:dyDescent="0.3">
      <c r="A60" s="70" t="s">
        <v>54</v>
      </c>
      <c r="B60" s="78" t="s">
        <v>151</v>
      </c>
      <c r="C60" s="71" t="s">
        <v>152</v>
      </c>
      <c r="D60" s="117"/>
      <c r="E60" s="145" t="s">
        <v>430</v>
      </c>
      <c r="F60" s="145" t="s">
        <v>430</v>
      </c>
      <c r="G60" s="145" t="s">
        <v>430</v>
      </c>
      <c r="H60" s="145" t="s">
        <v>430</v>
      </c>
      <c r="I60" s="145" t="s">
        <v>429</v>
      </c>
      <c r="J60" s="145" t="s">
        <v>429</v>
      </c>
      <c r="K60" s="145" t="s">
        <v>429</v>
      </c>
      <c r="L60" s="145" t="s">
        <v>430</v>
      </c>
      <c r="M60" s="145" t="s">
        <v>430</v>
      </c>
      <c r="N60" s="145" t="s">
        <v>430</v>
      </c>
      <c r="O60" s="145" t="s">
        <v>430</v>
      </c>
      <c r="P60" s="145" t="s">
        <v>430</v>
      </c>
      <c r="Q60" s="145" t="s">
        <v>430</v>
      </c>
      <c r="R60" s="145" t="s">
        <v>430</v>
      </c>
      <c r="S60" s="145" t="s">
        <v>430</v>
      </c>
      <c r="T60" s="145" t="s">
        <v>430</v>
      </c>
      <c r="U60" s="145" t="s">
        <v>430</v>
      </c>
      <c r="V60" s="145" t="s">
        <v>430</v>
      </c>
      <c r="W60" s="145" t="s">
        <v>430</v>
      </c>
      <c r="X60" s="145" t="s">
        <v>430</v>
      </c>
      <c r="Y60" s="145" t="s">
        <v>430</v>
      </c>
      <c r="Z60" s="145" t="s">
        <v>430</v>
      </c>
      <c r="AA60" s="145" t="s">
        <v>430</v>
      </c>
      <c r="AB60" s="145" t="s">
        <v>430</v>
      </c>
      <c r="AC60" s="145" t="s">
        <v>430</v>
      </c>
      <c r="AD60" s="145" t="s">
        <v>430</v>
      </c>
      <c r="AE60" s="60"/>
      <c r="AF60" s="26" t="s">
        <v>430</v>
      </c>
      <c r="AG60" s="26" t="s">
        <v>430</v>
      </c>
      <c r="AH60" s="26" t="s">
        <v>430</v>
      </c>
      <c r="AI60" s="26" t="s">
        <v>430</v>
      </c>
      <c r="AJ60" s="26" t="s">
        <v>430</v>
      </c>
      <c r="AK60" s="26" t="s">
        <v>430</v>
      </c>
      <c r="AL60" s="49" t="s">
        <v>446</v>
      </c>
    </row>
    <row r="61" spans="1:38" s="2" customFormat="1" ht="26.25" customHeight="1" thickBot="1" x14ac:dyDescent="0.3">
      <c r="A61" s="70" t="s">
        <v>54</v>
      </c>
      <c r="B61" s="78" t="s">
        <v>153</v>
      </c>
      <c r="C61" s="71" t="s">
        <v>154</v>
      </c>
      <c r="D61" s="72"/>
      <c r="E61" s="145" t="s">
        <v>430</v>
      </c>
      <c r="F61" s="145" t="s">
        <v>430</v>
      </c>
      <c r="G61" s="145" t="s">
        <v>430</v>
      </c>
      <c r="H61" s="145" t="s">
        <v>430</v>
      </c>
      <c r="I61" s="145" t="s">
        <v>429</v>
      </c>
      <c r="J61" s="145" t="s">
        <v>429</v>
      </c>
      <c r="K61" s="145" t="s">
        <v>429</v>
      </c>
      <c r="L61" s="145" t="s">
        <v>430</v>
      </c>
      <c r="M61" s="145" t="s">
        <v>430</v>
      </c>
      <c r="N61" s="145" t="s">
        <v>430</v>
      </c>
      <c r="O61" s="145" t="s">
        <v>430</v>
      </c>
      <c r="P61" s="145" t="s">
        <v>430</v>
      </c>
      <c r="Q61" s="145" t="s">
        <v>430</v>
      </c>
      <c r="R61" s="145" t="s">
        <v>430</v>
      </c>
      <c r="S61" s="145" t="s">
        <v>430</v>
      </c>
      <c r="T61" s="145" t="s">
        <v>430</v>
      </c>
      <c r="U61" s="145" t="s">
        <v>430</v>
      </c>
      <c r="V61" s="145" t="s">
        <v>430</v>
      </c>
      <c r="W61" s="145" t="s">
        <v>430</v>
      </c>
      <c r="X61" s="145" t="s">
        <v>430</v>
      </c>
      <c r="Y61" s="145" t="s">
        <v>430</v>
      </c>
      <c r="Z61" s="145" t="s">
        <v>430</v>
      </c>
      <c r="AA61" s="145" t="s">
        <v>430</v>
      </c>
      <c r="AB61" s="145" t="s">
        <v>430</v>
      </c>
      <c r="AC61" s="145" t="s">
        <v>430</v>
      </c>
      <c r="AD61" s="145" t="s">
        <v>430</v>
      </c>
      <c r="AE61" s="60"/>
      <c r="AF61" s="26" t="s">
        <v>430</v>
      </c>
      <c r="AG61" s="26" t="s">
        <v>430</v>
      </c>
      <c r="AH61" s="26" t="s">
        <v>430</v>
      </c>
      <c r="AI61" s="26" t="s">
        <v>430</v>
      </c>
      <c r="AJ61" s="26" t="s">
        <v>430</v>
      </c>
      <c r="AK61" s="26" t="s">
        <v>430</v>
      </c>
      <c r="AL61" s="49" t="s">
        <v>447</v>
      </c>
    </row>
    <row r="62" spans="1:38" s="2" customFormat="1" ht="26.25" customHeight="1" thickBot="1" x14ac:dyDescent="0.3">
      <c r="A62" s="70" t="s">
        <v>54</v>
      </c>
      <c r="B62" s="78" t="s">
        <v>155</v>
      </c>
      <c r="C62" s="71" t="s">
        <v>156</v>
      </c>
      <c r="D62" s="72"/>
      <c r="E62" s="145" t="s">
        <v>430</v>
      </c>
      <c r="F62" s="145" t="s">
        <v>430</v>
      </c>
      <c r="G62" s="145" t="s">
        <v>430</v>
      </c>
      <c r="H62" s="145" t="s">
        <v>430</v>
      </c>
      <c r="I62" s="145" t="s">
        <v>429</v>
      </c>
      <c r="J62" s="145" t="s">
        <v>429</v>
      </c>
      <c r="K62" s="145" t="s">
        <v>429</v>
      </c>
      <c r="L62" s="145" t="s">
        <v>430</v>
      </c>
      <c r="M62" s="145" t="s">
        <v>430</v>
      </c>
      <c r="N62" s="145" t="s">
        <v>430</v>
      </c>
      <c r="O62" s="145" t="s">
        <v>430</v>
      </c>
      <c r="P62" s="145" t="s">
        <v>430</v>
      </c>
      <c r="Q62" s="145" t="s">
        <v>430</v>
      </c>
      <c r="R62" s="145" t="s">
        <v>430</v>
      </c>
      <c r="S62" s="145" t="s">
        <v>430</v>
      </c>
      <c r="T62" s="145" t="s">
        <v>430</v>
      </c>
      <c r="U62" s="145" t="s">
        <v>430</v>
      </c>
      <c r="V62" s="145" t="s">
        <v>430</v>
      </c>
      <c r="W62" s="145" t="s">
        <v>430</v>
      </c>
      <c r="X62" s="145" t="s">
        <v>430</v>
      </c>
      <c r="Y62" s="145" t="s">
        <v>430</v>
      </c>
      <c r="Z62" s="145" t="s">
        <v>430</v>
      </c>
      <c r="AA62" s="145" t="s">
        <v>430</v>
      </c>
      <c r="AB62" s="145" t="s">
        <v>430</v>
      </c>
      <c r="AC62" s="145" t="s">
        <v>430</v>
      </c>
      <c r="AD62" s="145" t="s">
        <v>430</v>
      </c>
      <c r="AE62" s="60"/>
      <c r="AF62" s="26" t="s">
        <v>430</v>
      </c>
      <c r="AG62" s="26" t="s">
        <v>430</v>
      </c>
      <c r="AH62" s="26" t="s">
        <v>430</v>
      </c>
      <c r="AI62" s="26" t="s">
        <v>430</v>
      </c>
      <c r="AJ62" s="26" t="s">
        <v>430</v>
      </c>
      <c r="AK62" s="26" t="s">
        <v>430</v>
      </c>
      <c r="AL62" s="49" t="s">
        <v>448</v>
      </c>
    </row>
    <row r="63" spans="1:38" s="2" customFormat="1" ht="26.25" customHeight="1" thickBot="1" x14ac:dyDescent="0.3">
      <c r="A63" s="70" t="s">
        <v>54</v>
      </c>
      <c r="B63" s="78" t="s">
        <v>157</v>
      </c>
      <c r="C63" s="76" t="s">
        <v>158</v>
      </c>
      <c r="D63" s="79"/>
      <c r="E63" s="145" t="s">
        <v>434</v>
      </c>
      <c r="F63" s="145" t="s">
        <v>434</v>
      </c>
      <c r="G63" s="145" t="s">
        <v>434</v>
      </c>
      <c r="H63" s="145" t="s">
        <v>434</v>
      </c>
      <c r="I63" s="145" t="s">
        <v>434</v>
      </c>
      <c r="J63" s="145" t="s">
        <v>434</v>
      </c>
      <c r="K63" s="145" t="s">
        <v>434</v>
      </c>
      <c r="L63" s="145" t="s">
        <v>434</v>
      </c>
      <c r="M63" s="145" t="s">
        <v>434</v>
      </c>
      <c r="N63" s="145" t="s">
        <v>434</v>
      </c>
      <c r="O63" s="145" t="s">
        <v>434</v>
      </c>
      <c r="P63" s="145" t="s">
        <v>434</v>
      </c>
      <c r="Q63" s="145" t="s">
        <v>434</v>
      </c>
      <c r="R63" s="145" t="s">
        <v>434</v>
      </c>
      <c r="S63" s="145" t="s">
        <v>434</v>
      </c>
      <c r="T63" s="145" t="s">
        <v>434</v>
      </c>
      <c r="U63" s="145" t="s">
        <v>434</v>
      </c>
      <c r="V63" s="145" t="s">
        <v>434</v>
      </c>
      <c r="W63" s="145" t="s">
        <v>434</v>
      </c>
      <c r="X63" s="145" t="s">
        <v>434</v>
      </c>
      <c r="Y63" s="145" t="s">
        <v>434</v>
      </c>
      <c r="Z63" s="145" t="s">
        <v>434</v>
      </c>
      <c r="AA63" s="145" t="s">
        <v>434</v>
      </c>
      <c r="AB63" s="145" t="s">
        <v>434</v>
      </c>
      <c r="AC63" s="145" t="s">
        <v>434</v>
      </c>
      <c r="AD63" s="145" t="s">
        <v>434</v>
      </c>
      <c r="AE63" s="60"/>
      <c r="AF63" s="26" t="s">
        <v>434</v>
      </c>
      <c r="AG63" s="26" t="s">
        <v>434</v>
      </c>
      <c r="AH63" s="26" t="s">
        <v>434</v>
      </c>
      <c r="AI63" s="26" t="s">
        <v>434</v>
      </c>
      <c r="AJ63" s="26" t="s">
        <v>434</v>
      </c>
      <c r="AK63" s="26" t="s">
        <v>434</v>
      </c>
      <c r="AL63" s="49" t="s">
        <v>449</v>
      </c>
    </row>
    <row r="64" spans="1:38" s="2" customFormat="1" ht="26.25" customHeight="1" thickBot="1" x14ac:dyDescent="0.3">
      <c r="A64" s="70" t="s">
        <v>54</v>
      </c>
      <c r="B64" s="78" t="s">
        <v>159</v>
      </c>
      <c r="C64" s="71" t="s">
        <v>160</v>
      </c>
      <c r="D64" s="72"/>
      <c r="E64" s="145" t="s">
        <v>431</v>
      </c>
      <c r="F64" s="145" t="s">
        <v>429</v>
      </c>
      <c r="G64" s="145" t="s">
        <v>430</v>
      </c>
      <c r="H64" s="145" t="s">
        <v>429</v>
      </c>
      <c r="I64" s="145" t="s">
        <v>430</v>
      </c>
      <c r="J64" s="145" t="s">
        <v>430</v>
      </c>
      <c r="K64" s="145" t="s">
        <v>430</v>
      </c>
      <c r="L64" s="145" t="s">
        <v>429</v>
      </c>
      <c r="M64" s="145" t="s">
        <v>431</v>
      </c>
      <c r="N64" s="145" t="s">
        <v>430</v>
      </c>
      <c r="O64" s="145" t="s">
        <v>430</v>
      </c>
      <c r="P64" s="145" t="s">
        <v>430</v>
      </c>
      <c r="Q64" s="145" t="s">
        <v>430</v>
      </c>
      <c r="R64" s="145" t="s">
        <v>430</v>
      </c>
      <c r="S64" s="145" t="s">
        <v>430</v>
      </c>
      <c r="T64" s="145" t="s">
        <v>430</v>
      </c>
      <c r="U64" s="145" t="s">
        <v>430</v>
      </c>
      <c r="V64" s="145" t="s">
        <v>430</v>
      </c>
      <c r="W64" s="145" t="s">
        <v>430</v>
      </c>
      <c r="X64" s="145" t="s">
        <v>430</v>
      </c>
      <c r="Y64" s="145" t="s">
        <v>430</v>
      </c>
      <c r="Z64" s="145" t="s">
        <v>430</v>
      </c>
      <c r="AA64" s="145" t="s">
        <v>430</v>
      </c>
      <c r="AB64" s="145" t="s">
        <v>430</v>
      </c>
      <c r="AC64" s="145" t="s">
        <v>430</v>
      </c>
      <c r="AD64" s="145" t="s">
        <v>430</v>
      </c>
      <c r="AE64" s="60"/>
      <c r="AF64" s="26" t="s">
        <v>430</v>
      </c>
      <c r="AG64" s="26" t="s">
        <v>430</v>
      </c>
      <c r="AH64" s="26" t="s">
        <v>430</v>
      </c>
      <c r="AI64" s="26" t="s">
        <v>430</v>
      </c>
      <c r="AJ64" s="26" t="s">
        <v>430</v>
      </c>
      <c r="AK64" s="26" t="s">
        <v>430</v>
      </c>
      <c r="AL64" s="49" t="s">
        <v>161</v>
      </c>
    </row>
    <row r="65" spans="1:38" s="2" customFormat="1" ht="26.25" customHeight="1" thickBot="1" x14ac:dyDescent="0.3">
      <c r="A65" s="70" t="s">
        <v>54</v>
      </c>
      <c r="B65" s="74" t="s">
        <v>162</v>
      </c>
      <c r="C65" s="71" t="s">
        <v>163</v>
      </c>
      <c r="D65" s="72"/>
      <c r="E65" s="145" t="s">
        <v>431</v>
      </c>
      <c r="F65" s="145" t="s">
        <v>430</v>
      </c>
      <c r="G65" s="145" t="s">
        <v>430</v>
      </c>
      <c r="H65" s="145" t="s">
        <v>430</v>
      </c>
      <c r="I65" s="145" t="s">
        <v>430</v>
      </c>
      <c r="J65" s="145" t="s">
        <v>430</v>
      </c>
      <c r="K65" s="145" t="s">
        <v>430</v>
      </c>
      <c r="L65" s="145" t="s">
        <v>430</v>
      </c>
      <c r="M65" s="145" t="s">
        <v>430</v>
      </c>
      <c r="N65" s="145" t="s">
        <v>430</v>
      </c>
      <c r="O65" s="145" t="s">
        <v>430</v>
      </c>
      <c r="P65" s="145" t="s">
        <v>430</v>
      </c>
      <c r="Q65" s="145" t="s">
        <v>430</v>
      </c>
      <c r="R65" s="145" t="s">
        <v>430</v>
      </c>
      <c r="S65" s="145" t="s">
        <v>430</v>
      </c>
      <c r="T65" s="145" t="s">
        <v>430</v>
      </c>
      <c r="U65" s="145" t="s">
        <v>430</v>
      </c>
      <c r="V65" s="145" t="s">
        <v>430</v>
      </c>
      <c r="W65" s="145" t="s">
        <v>430</v>
      </c>
      <c r="X65" s="145" t="s">
        <v>430</v>
      </c>
      <c r="Y65" s="145" t="s">
        <v>430</v>
      </c>
      <c r="Z65" s="145" t="s">
        <v>430</v>
      </c>
      <c r="AA65" s="145" t="s">
        <v>430</v>
      </c>
      <c r="AB65" s="145" t="s">
        <v>430</v>
      </c>
      <c r="AC65" s="145" t="s">
        <v>430</v>
      </c>
      <c r="AD65" s="145" t="s">
        <v>430</v>
      </c>
      <c r="AE65" s="60"/>
      <c r="AF65" s="26" t="s">
        <v>430</v>
      </c>
      <c r="AG65" s="26" t="s">
        <v>430</v>
      </c>
      <c r="AH65" s="26" t="s">
        <v>430</v>
      </c>
      <c r="AI65" s="26" t="s">
        <v>430</v>
      </c>
      <c r="AJ65" s="26" t="s">
        <v>430</v>
      </c>
      <c r="AK65" s="26" t="s">
        <v>430</v>
      </c>
      <c r="AL65" s="49" t="s">
        <v>164</v>
      </c>
    </row>
    <row r="66" spans="1:38" s="2" customFormat="1" ht="26.25" customHeight="1" thickBot="1" x14ac:dyDescent="0.3">
      <c r="A66" s="70" t="s">
        <v>54</v>
      </c>
      <c r="B66" s="74" t="s">
        <v>165</v>
      </c>
      <c r="C66" s="71" t="s">
        <v>166</v>
      </c>
      <c r="D66" s="72"/>
      <c r="E66" s="145" t="s">
        <v>434</v>
      </c>
      <c r="F66" s="145" t="s">
        <v>434</v>
      </c>
      <c r="G66" s="145" t="s">
        <v>434</v>
      </c>
      <c r="H66" s="145" t="s">
        <v>434</v>
      </c>
      <c r="I66" s="145" t="s">
        <v>434</v>
      </c>
      <c r="J66" s="145" t="s">
        <v>434</v>
      </c>
      <c r="K66" s="145" t="s">
        <v>434</v>
      </c>
      <c r="L66" s="145" t="s">
        <v>434</v>
      </c>
      <c r="M66" s="145" t="s">
        <v>434</v>
      </c>
      <c r="N66" s="145" t="s">
        <v>434</v>
      </c>
      <c r="O66" s="145" t="s">
        <v>434</v>
      </c>
      <c r="P66" s="145" t="s">
        <v>434</v>
      </c>
      <c r="Q66" s="145" t="s">
        <v>434</v>
      </c>
      <c r="R66" s="145" t="s">
        <v>434</v>
      </c>
      <c r="S66" s="145" t="s">
        <v>434</v>
      </c>
      <c r="T66" s="145" t="s">
        <v>434</v>
      </c>
      <c r="U66" s="145" t="s">
        <v>434</v>
      </c>
      <c r="V66" s="145" t="s">
        <v>434</v>
      </c>
      <c r="W66" s="145" t="s">
        <v>434</v>
      </c>
      <c r="X66" s="145" t="s">
        <v>434</v>
      </c>
      <c r="Y66" s="145" t="s">
        <v>434</v>
      </c>
      <c r="Z66" s="145" t="s">
        <v>434</v>
      </c>
      <c r="AA66" s="145" t="s">
        <v>434</v>
      </c>
      <c r="AB66" s="145" t="s">
        <v>434</v>
      </c>
      <c r="AC66" s="145" t="s">
        <v>434</v>
      </c>
      <c r="AD66" s="145" t="s">
        <v>434</v>
      </c>
      <c r="AE66" s="60"/>
      <c r="AF66" s="26" t="s">
        <v>434</v>
      </c>
      <c r="AG66" s="26" t="s">
        <v>434</v>
      </c>
      <c r="AH66" s="26" t="s">
        <v>434</v>
      </c>
      <c r="AI66" s="26" t="s">
        <v>434</v>
      </c>
      <c r="AJ66" s="26" t="s">
        <v>434</v>
      </c>
      <c r="AK66" s="26" t="s">
        <v>434</v>
      </c>
      <c r="AL66" s="49" t="s">
        <v>167</v>
      </c>
    </row>
    <row r="67" spans="1:38" s="2" customFormat="1" ht="26.25" customHeight="1" thickBot="1" x14ac:dyDescent="0.3">
      <c r="A67" s="70" t="s">
        <v>54</v>
      </c>
      <c r="B67" s="74" t="s">
        <v>168</v>
      </c>
      <c r="C67" s="71" t="s">
        <v>169</v>
      </c>
      <c r="D67" s="72"/>
      <c r="E67" s="145" t="s">
        <v>434</v>
      </c>
      <c r="F67" s="145" t="s">
        <v>434</v>
      </c>
      <c r="G67" s="145" t="s">
        <v>434</v>
      </c>
      <c r="H67" s="145" t="s">
        <v>434</v>
      </c>
      <c r="I67" s="145" t="s">
        <v>434</v>
      </c>
      <c r="J67" s="145" t="s">
        <v>434</v>
      </c>
      <c r="K67" s="145" t="s">
        <v>434</v>
      </c>
      <c r="L67" s="145" t="s">
        <v>434</v>
      </c>
      <c r="M67" s="145" t="s">
        <v>434</v>
      </c>
      <c r="N67" s="145" t="s">
        <v>434</v>
      </c>
      <c r="O67" s="145" t="s">
        <v>434</v>
      </c>
      <c r="P67" s="145" t="s">
        <v>434</v>
      </c>
      <c r="Q67" s="145" t="s">
        <v>434</v>
      </c>
      <c r="R67" s="145" t="s">
        <v>434</v>
      </c>
      <c r="S67" s="145" t="s">
        <v>434</v>
      </c>
      <c r="T67" s="145" t="s">
        <v>434</v>
      </c>
      <c r="U67" s="145" t="s">
        <v>434</v>
      </c>
      <c r="V67" s="145" t="s">
        <v>434</v>
      </c>
      <c r="W67" s="145" t="s">
        <v>434</v>
      </c>
      <c r="X67" s="145" t="s">
        <v>434</v>
      </c>
      <c r="Y67" s="145" t="s">
        <v>434</v>
      </c>
      <c r="Z67" s="145" t="s">
        <v>434</v>
      </c>
      <c r="AA67" s="145" t="s">
        <v>434</v>
      </c>
      <c r="AB67" s="145" t="s">
        <v>434</v>
      </c>
      <c r="AC67" s="145" t="s">
        <v>434</v>
      </c>
      <c r="AD67" s="145" t="s">
        <v>434</v>
      </c>
      <c r="AE67" s="60"/>
      <c r="AF67" s="26" t="s">
        <v>434</v>
      </c>
      <c r="AG67" s="26" t="s">
        <v>434</v>
      </c>
      <c r="AH67" s="26" t="s">
        <v>434</v>
      </c>
      <c r="AI67" s="26" t="s">
        <v>434</v>
      </c>
      <c r="AJ67" s="26" t="s">
        <v>434</v>
      </c>
      <c r="AK67" s="26" t="s">
        <v>434</v>
      </c>
      <c r="AL67" s="49" t="s">
        <v>170</v>
      </c>
    </row>
    <row r="68" spans="1:38" s="2" customFormat="1" ht="26.25" customHeight="1" thickBot="1" x14ac:dyDescent="0.3">
      <c r="A68" s="70" t="s">
        <v>54</v>
      </c>
      <c r="B68" s="74" t="s">
        <v>171</v>
      </c>
      <c r="C68" s="71" t="s">
        <v>172</v>
      </c>
      <c r="D68" s="72"/>
      <c r="E68" s="145" t="s">
        <v>430</v>
      </c>
      <c r="F68" s="145" t="s">
        <v>430</v>
      </c>
      <c r="G68" s="145" t="s">
        <v>430</v>
      </c>
      <c r="H68" s="145" t="s">
        <v>430</v>
      </c>
      <c r="I68" s="145" t="s">
        <v>429</v>
      </c>
      <c r="J68" s="145" t="s">
        <v>429</v>
      </c>
      <c r="K68" s="145" t="s">
        <v>429</v>
      </c>
      <c r="L68" s="145" t="s">
        <v>429</v>
      </c>
      <c r="M68" s="145" t="s">
        <v>430</v>
      </c>
      <c r="N68" s="145" t="s">
        <v>430</v>
      </c>
      <c r="O68" s="145" t="s">
        <v>430</v>
      </c>
      <c r="P68" s="145" t="s">
        <v>430</v>
      </c>
      <c r="Q68" s="145" t="s">
        <v>430</v>
      </c>
      <c r="R68" s="145" t="s">
        <v>430</v>
      </c>
      <c r="S68" s="145" t="s">
        <v>430</v>
      </c>
      <c r="T68" s="145" t="s">
        <v>430</v>
      </c>
      <c r="U68" s="145" t="s">
        <v>430</v>
      </c>
      <c r="V68" s="145" t="s">
        <v>430</v>
      </c>
      <c r="W68" s="145" t="s">
        <v>430</v>
      </c>
      <c r="X68" s="145" t="s">
        <v>430</v>
      </c>
      <c r="Y68" s="145" t="s">
        <v>430</v>
      </c>
      <c r="Z68" s="145" t="s">
        <v>430</v>
      </c>
      <c r="AA68" s="145" t="s">
        <v>430</v>
      </c>
      <c r="AB68" s="145" t="s">
        <v>430</v>
      </c>
      <c r="AC68" s="145" t="s">
        <v>430</v>
      </c>
      <c r="AD68" s="145" t="s">
        <v>430</v>
      </c>
      <c r="AE68" s="60"/>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1" t="s">
        <v>175</v>
      </c>
      <c r="D69" s="77"/>
      <c r="E69" s="145" t="s">
        <v>434</v>
      </c>
      <c r="F69" s="145" t="s">
        <v>434</v>
      </c>
      <c r="G69" s="145" t="s">
        <v>434</v>
      </c>
      <c r="H69" s="145" t="s">
        <v>434</v>
      </c>
      <c r="I69" s="145" t="s">
        <v>434</v>
      </c>
      <c r="J69" s="145" t="s">
        <v>434</v>
      </c>
      <c r="K69" s="145" t="s">
        <v>434</v>
      </c>
      <c r="L69" s="145" t="s">
        <v>434</v>
      </c>
      <c r="M69" s="145" t="s">
        <v>434</v>
      </c>
      <c r="N69" s="145" t="s">
        <v>434</v>
      </c>
      <c r="O69" s="145" t="s">
        <v>434</v>
      </c>
      <c r="P69" s="145" t="s">
        <v>434</v>
      </c>
      <c r="Q69" s="145" t="s">
        <v>434</v>
      </c>
      <c r="R69" s="145" t="s">
        <v>434</v>
      </c>
      <c r="S69" s="145" t="s">
        <v>434</v>
      </c>
      <c r="T69" s="145" t="s">
        <v>434</v>
      </c>
      <c r="U69" s="145" t="s">
        <v>434</v>
      </c>
      <c r="V69" s="145" t="s">
        <v>434</v>
      </c>
      <c r="W69" s="145" t="s">
        <v>434</v>
      </c>
      <c r="X69" s="145" t="s">
        <v>434</v>
      </c>
      <c r="Y69" s="145" t="s">
        <v>434</v>
      </c>
      <c r="Z69" s="145" t="s">
        <v>434</v>
      </c>
      <c r="AA69" s="145" t="s">
        <v>434</v>
      </c>
      <c r="AB69" s="145" t="s">
        <v>434</v>
      </c>
      <c r="AC69" s="145" t="s">
        <v>434</v>
      </c>
      <c r="AD69" s="145" t="s">
        <v>434</v>
      </c>
      <c r="AE69" s="60"/>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1" t="s">
        <v>450</v>
      </c>
      <c r="D70" s="77"/>
      <c r="E70" s="145" t="s">
        <v>431</v>
      </c>
      <c r="F70" s="145" t="s">
        <v>429</v>
      </c>
      <c r="G70" s="145" t="s">
        <v>430</v>
      </c>
      <c r="H70" s="145">
        <v>0.58199999999999996</v>
      </c>
      <c r="I70" s="145" t="s">
        <v>429</v>
      </c>
      <c r="J70" s="145" t="s">
        <v>429</v>
      </c>
      <c r="K70" s="145" t="s">
        <v>429</v>
      </c>
      <c r="L70" s="145" t="s">
        <v>429</v>
      </c>
      <c r="M70" s="145" t="s">
        <v>430</v>
      </c>
      <c r="N70" s="145" t="s">
        <v>429</v>
      </c>
      <c r="O70" s="145" t="s">
        <v>430</v>
      </c>
      <c r="P70" s="145" t="s">
        <v>429</v>
      </c>
      <c r="Q70" s="145" t="s">
        <v>430</v>
      </c>
      <c r="R70" s="145" t="s">
        <v>429</v>
      </c>
      <c r="S70" s="145" t="s">
        <v>429</v>
      </c>
      <c r="T70" s="145" t="s">
        <v>429</v>
      </c>
      <c r="U70" s="145" t="s">
        <v>430</v>
      </c>
      <c r="V70" s="145" t="s">
        <v>429</v>
      </c>
      <c r="W70" s="145" t="s">
        <v>429</v>
      </c>
      <c r="X70" s="145" t="s">
        <v>430</v>
      </c>
      <c r="Y70" s="145" t="s">
        <v>430</v>
      </c>
      <c r="Z70" s="145" t="s">
        <v>430</v>
      </c>
      <c r="AA70" s="145" t="s">
        <v>430</v>
      </c>
      <c r="AB70" s="145" t="s">
        <v>430</v>
      </c>
      <c r="AC70" s="145" t="s">
        <v>429</v>
      </c>
      <c r="AD70" s="145" t="s">
        <v>430</v>
      </c>
      <c r="AE70" s="60"/>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1" t="s">
        <v>179</v>
      </c>
      <c r="D71" s="77"/>
      <c r="E71" s="145" t="s">
        <v>430</v>
      </c>
      <c r="F71" s="145" t="s">
        <v>429</v>
      </c>
      <c r="G71" s="145" t="s">
        <v>430</v>
      </c>
      <c r="H71" s="145" t="s">
        <v>430</v>
      </c>
      <c r="I71" s="145" t="s">
        <v>429</v>
      </c>
      <c r="J71" s="145" t="s">
        <v>429</v>
      </c>
      <c r="K71" s="145" t="s">
        <v>429</v>
      </c>
      <c r="L71" s="145" t="s">
        <v>430</v>
      </c>
      <c r="M71" s="145" t="s">
        <v>430</v>
      </c>
      <c r="N71" s="145" t="s">
        <v>430</v>
      </c>
      <c r="O71" s="145" t="s">
        <v>430</v>
      </c>
      <c r="P71" s="145" t="s">
        <v>430</v>
      </c>
      <c r="Q71" s="145" t="s">
        <v>430</v>
      </c>
      <c r="R71" s="145" t="s">
        <v>430</v>
      </c>
      <c r="S71" s="145" t="s">
        <v>430</v>
      </c>
      <c r="T71" s="145" t="s">
        <v>430</v>
      </c>
      <c r="U71" s="145" t="s">
        <v>430</v>
      </c>
      <c r="V71" s="145" t="s">
        <v>430</v>
      </c>
      <c r="W71" s="145" t="s">
        <v>430</v>
      </c>
      <c r="X71" s="145" t="s">
        <v>430</v>
      </c>
      <c r="Y71" s="145" t="s">
        <v>430</v>
      </c>
      <c r="Z71" s="145" t="s">
        <v>430</v>
      </c>
      <c r="AA71" s="145" t="s">
        <v>430</v>
      </c>
      <c r="AB71" s="145" t="s">
        <v>430</v>
      </c>
      <c r="AC71" s="145" t="s">
        <v>430</v>
      </c>
      <c r="AD71" s="145" t="s">
        <v>430</v>
      </c>
      <c r="AE71" s="60"/>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1" t="s">
        <v>181</v>
      </c>
      <c r="D72" s="72"/>
      <c r="E72" s="145" t="s">
        <v>431</v>
      </c>
      <c r="F72" s="145" t="s">
        <v>429</v>
      </c>
      <c r="G72" s="145" t="s">
        <v>429</v>
      </c>
      <c r="H72" s="145">
        <v>3.0000000000000001E-3</v>
      </c>
      <c r="I72" s="145" t="s">
        <v>429</v>
      </c>
      <c r="J72" s="145" t="s">
        <v>429</v>
      </c>
      <c r="K72" s="145" t="s">
        <v>429</v>
      </c>
      <c r="L72" s="145" t="s">
        <v>429</v>
      </c>
      <c r="M72" s="145" t="s">
        <v>429</v>
      </c>
      <c r="N72" s="145" t="s">
        <v>429</v>
      </c>
      <c r="O72" s="145" t="s">
        <v>429</v>
      </c>
      <c r="P72" s="145" t="s">
        <v>429</v>
      </c>
      <c r="Q72" s="145" t="s">
        <v>429</v>
      </c>
      <c r="R72" s="145" t="s">
        <v>429</v>
      </c>
      <c r="S72" s="145" t="s">
        <v>429</v>
      </c>
      <c r="T72" s="145" t="s">
        <v>429</v>
      </c>
      <c r="U72" s="145" t="s">
        <v>429</v>
      </c>
      <c r="V72" s="145" t="s">
        <v>429</v>
      </c>
      <c r="W72" s="145" t="s">
        <v>429</v>
      </c>
      <c r="X72" s="145" t="s">
        <v>429</v>
      </c>
      <c r="Y72" s="145" t="s">
        <v>429</v>
      </c>
      <c r="Z72" s="145" t="s">
        <v>429</v>
      </c>
      <c r="AA72" s="145" t="s">
        <v>429</v>
      </c>
      <c r="AB72" s="145" t="s">
        <v>429</v>
      </c>
      <c r="AC72" s="145" t="s">
        <v>429</v>
      </c>
      <c r="AD72" s="145" t="s">
        <v>429</v>
      </c>
      <c r="AE72" s="60"/>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1" t="s">
        <v>184</v>
      </c>
      <c r="D73" s="72"/>
      <c r="E73" s="145" t="s">
        <v>430</v>
      </c>
      <c r="F73" s="145" t="s">
        <v>429</v>
      </c>
      <c r="G73" s="145" t="s">
        <v>431</v>
      </c>
      <c r="H73" s="145" t="s">
        <v>430</v>
      </c>
      <c r="I73" s="145" t="s">
        <v>429</v>
      </c>
      <c r="J73" s="145" t="s">
        <v>429</v>
      </c>
      <c r="K73" s="145" t="s">
        <v>429</v>
      </c>
      <c r="L73" s="145" t="s">
        <v>429</v>
      </c>
      <c r="M73" s="145" t="s">
        <v>430</v>
      </c>
      <c r="N73" s="145" t="s">
        <v>429</v>
      </c>
      <c r="O73" s="145" t="s">
        <v>429</v>
      </c>
      <c r="P73" s="145" t="s">
        <v>429</v>
      </c>
      <c r="Q73" s="145" t="s">
        <v>429</v>
      </c>
      <c r="R73" s="145" t="s">
        <v>429</v>
      </c>
      <c r="S73" s="145" t="s">
        <v>429</v>
      </c>
      <c r="T73" s="145" t="s">
        <v>429</v>
      </c>
      <c r="U73" s="145" t="s">
        <v>429</v>
      </c>
      <c r="V73" s="145" t="s">
        <v>429</v>
      </c>
      <c r="W73" s="145" t="s">
        <v>430</v>
      </c>
      <c r="X73" s="145" t="s">
        <v>430</v>
      </c>
      <c r="Y73" s="145" t="s">
        <v>430</v>
      </c>
      <c r="Z73" s="145" t="s">
        <v>430</v>
      </c>
      <c r="AA73" s="145" t="s">
        <v>430</v>
      </c>
      <c r="AB73" s="145" t="s">
        <v>430</v>
      </c>
      <c r="AC73" s="145" t="s">
        <v>430</v>
      </c>
      <c r="AD73" s="145" t="s">
        <v>430</v>
      </c>
      <c r="AE73" s="60"/>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1" t="s">
        <v>187</v>
      </c>
      <c r="D74" s="72"/>
      <c r="E74" s="145" t="s">
        <v>430</v>
      </c>
      <c r="F74" s="145" t="s">
        <v>430</v>
      </c>
      <c r="G74" s="145" t="s">
        <v>430</v>
      </c>
      <c r="H74" s="145" t="s">
        <v>430</v>
      </c>
      <c r="I74" s="145" t="s">
        <v>429</v>
      </c>
      <c r="J74" s="145" t="s">
        <v>429</v>
      </c>
      <c r="K74" s="145" t="s">
        <v>429</v>
      </c>
      <c r="L74" s="145" t="s">
        <v>430</v>
      </c>
      <c r="M74" s="145" t="s">
        <v>430</v>
      </c>
      <c r="N74" s="145" t="s">
        <v>430</v>
      </c>
      <c r="O74" s="145" t="s">
        <v>430</v>
      </c>
      <c r="P74" s="145" t="s">
        <v>430</v>
      </c>
      <c r="Q74" s="145" t="s">
        <v>430</v>
      </c>
      <c r="R74" s="145" t="s">
        <v>430</v>
      </c>
      <c r="S74" s="145" t="s">
        <v>430</v>
      </c>
      <c r="T74" s="145" t="s">
        <v>430</v>
      </c>
      <c r="U74" s="145" t="s">
        <v>430</v>
      </c>
      <c r="V74" s="145" t="s">
        <v>430</v>
      </c>
      <c r="W74" s="145" t="s">
        <v>430</v>
      </c>
      <c r="X74" s="145" t="s">
        <v>430</v>
      </c>
      <c r="Y74" s="145" t="s">
        <v>430</v>
      </c>
      <c r="Z74" s="145" t="s">
        <v>430</v>
      </c>
      <c r="AA74" s="145" t="s">
        <v>430</v>
      </c>
      <c r="AB74" s="145" t="s">
        <v>430</v>
      </c>
      <c r="AC74" s="145" t="s">
        <v>430</v>
      </c>
      <c r="AD74" s="145" t="s">
        <v>429</v>
      </c>
      <c r="AE74" s="60"/>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1" t="s">
        <v>190</v>
      </c>
      <c r="D75" s="77"/>
      <c r="E75" s="145" t="s">
        <v>434</v>
      </c>
      <c r="F75" s="145" t="s">
        <v>434</v>
      </c>
      <c r="G75" s="145" t="s">
        <v>434</v>
      </c>
      <c r="H75" s="145" t="s">
        <v>434</v>
      </c>
      <c r="I75" s="145" t="s">
        <v>434</v>
      </c>
      <c r="J75" s="145" t="s">
        <v>434</v>
      </c>
      <c r="K75" s="145" t="s">
        <v>434</v>
      </c>
      <c r="L75" s="145" t="s">
        <v>434</v>
      </c>
      <c r="M75" s="145" t="s">
        <v>434</v>
      </c>
      <c r="N75" s="145" t="s">
        <v>434</v>
      </c>
      <c r="O75" s="145" t="s">
        <v>434</v>
      </c>
      <c r="P75" s="145" t="s">
        <v>434</v>
      </c>
      <c r="Q75" s="145" t="s">
        <v>434</v>
      </c>
      <c r="R75" s="145" t="s">
        <v>434</v>
      </c>
      <c r="S75" s="145" t="s">
        <v>434</v>
      </c>
      <c r="T75" s="145" t="s">
        <v>434</v>
      </c>
      <c r="U75" s="145" t="s">
        <v>434</v>
      </c>
      <c r="V75" s="145" t="s">
        <v>434</v>
      </c>
      <c r="W75" s="145" t="s">
        <v>434</v>
      </c>
      <c r="X75" s="145" t="s">
        <v>434</v>
      </c>
      <c r="Y75" s="145" t="s">
        <v>434</v>
      </c>
      <c r="Z75" s="145" t="s">
        <v>434</v>
      </c>
      <c r="AA75" s="145" t="s">
        <v>434</v>
      </c>
      <c r="AB75" s="145" t="s">
        <v>434</v>
      </c>
      <c r="AC75" s="145" t="s">
        <v>434</v>
      </c>
      <c r="AD75" s="145" t="s">
        <v>434</v>
      </c>
      <c r="AE75" s="60"/>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1" t="s">
        <v>193</v>
      </c>
      <c r="D76" s="72"/>
      <c r="E76" s="145" t="s">
        <v>434</v>
      </c>
      <c r="F76" s="145" t="s">
        <v>434</v>
      </c>
      <c r="G76" s="145" t="s">
        <v>434</v>
      </c>
      <c r="H76" s="145" t="s">
        <v>434</v>
      </c>
      <c r="I76" s="145" t="s">
        <v>434</v>
      </c>
      <c r="J76" s="145" t="s">
        <v>434</v>
      </c>
      <c r="K76" s="145" t="s">
        <v>434</v>
      </c>
      <c r="L76" s="145" t="s">
        <v>434</v>
      </c>
      <c r="M76" s="145" t="s">
        <v>434</v>
      </c>
      <c r="N76" s="145" t="s">
        <v>434</v>
      </c>
      <c r="O76" s="145" t="s">
        <v>434</v>
      </c>
      <c r="P76" s="145" t="s">
        <v>434</v>
      </c>
      <c r="Q76" s="145" t="s">
        <v>434</v>
      </c>
      <c r="R76" s="145" t="s">
        <v>434</v>
      </c>
      <c r="S76" s="145" t="s">
        <v>434</v>
      </c>
      <c r="T76" s="145" t="s">
        <v>434</v>
      </c>
      <c r="U76" s="145" t="s">
        <v>434</v>
      </c>
      <c r="V76" s="145" t="s">
        <v>434</v>
      </c>
      <c r="W76" s="145" t="s">
        <v>434</v>
      </c>
      <c r="X76" s="145" t="s">
        <v>434</v>
      </c>
      <c r="Y76" s="145" t="s">
        <v>434</v>
      </c>
      <c r="Z76" s="145" t="s">
        <v>434</v>
      </c>
      <c r="AA76" s="145" t="s">
        <v>434</v>
      </c>
      <c r="AB76" s="145" t="s">
        <v>434</v>
      </c>
      <c r="AC76" s="145" t="s">
        <v>434</v>
      </c>
      <c r="AD76" s="145" t="s">
        <v>434</v>
      </c>
      <c r="AE76" s="60"/>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1" t="s">
        <v>196</v>
      </c>
      <c r="D77" s="72"/>
      <c r="E77" s="145" t="s">
        <v>430</v>
      </c>
      <c r="F77" s="145" t="s">
        <v>429</v>
      </c>
      <c r="G77" s="145" t="s">
        <v>430</v>
      </c>
      <c r="H77" s="145" t="s">
        <v>430</v>
      </c>
      <c r="I77" s="145" t="s">
        <v>429</v>
      </c>
      <c r="J77" s="145" t="s">
        <v>429</v>
      </c>
      <c r="K77" s="145" t="s">
        <v>429</v>
      </c>
      <c r="L77" s="145" t="s">
        <v>430</v>
      </c>
      <c r="M77" s="145" t="s">
        <v>430</v>
      </c>
      <c r="N77" s="145" t="s">
        <v>429</v>
      </c>
      <c r="O77" s="145" t="s">
        <v>429</v>
      </c>
      <c r="P77" s="145" t="s">
        <v>429</v>
      </c>
      <c r="Q77" s="145" t="s">
        <v>429</v>
      </c>
      <c r="R77" s="145" t="s">
        <v>430</v>
      </c>
      <c r="S77" s="145" t="s">
        <v>429</v>
      </c>
      <c r="T77" s="145" t="s">
        <v>429</v>
      </c>
      <c r="U77" s="145" t="s">
        <v>430</v>
      </c>
      <c r="V77" s="145" t="s">
        <v>429</v>
      </c>
      <c r="W77" s="145" t="s">
        <v>429</v>
      </c>
      <c r="X77" s="145" t="s">
        <v>430</v>
      </c>
      <c r="Y77" s="145" t="s">
        <v>430</v>
      </c>
      <c r="Z77" s="145" t="s">
        <v>430</v>
      </c>
      <c r="AA77" s="145" t="s">
        <v>430</v>
      </c>
      <c r="AB77" s="145" t="s">
        <v>430</v>
      </c>
      <c r="AC77" s="145" t="s">
        <v>430</v>
      </c>
      <c r="AD77" s="145" t="s">
        <v>430</v>
      </c>
      <c r="AE77" s="60"/>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1" t="s">
        <v>199</v>
      </c>
      <c r="D78" s="72"/>
      <c r="E78" s="145" t="s">
        <v>430</v>
      </c>
      <c r="F78" s="145" t="s">
        <v>429</v>
      </c>
      <c r="G78" s="145" t="s">
        <v>431</v>
      </c>
      <c r="H78" s="145" t="s">
        <v>430</v>
      </c>
      <c r="I78" s="145" t="s">
        <v>429</v>
      </c>
      <c r="J78" s="145" t="s">
        <v>429</v>
      </c>
      <c r="K78" s="145" t="s">
        <v>429</v>
      </c>
      <c r="L78" s="145" t="s">
        <v>429</v>
      </c>
      <c r="M78" s="145" t="s">
        <v>429</v>
      </c>
      <c r="N78" s="145" t="s">
        <v>429</v>
      </c>
      <c r="O78" s="145" t="s">
        <v>429</v>
      </c>
      <c r="P78" s="145" t="s">
        <v>429</v>
      </c>
      <c r="Q78" s="145" t="s">
        <v>429</v>
      </c>
      <c r="R78" s="145" t="s">
        <v>429</v>
      </c>
      <c r="S78" s="145" t="s">
        <v>429</v>
      </c>
      <c r="T78" s="145" t="s">
        <v>429</v>
      </c>
      <c r="U78" s="145" t="s">
        <v>429</v>
      </c>
      <c r="V78" s="145" t="s">
        <v>429</v>
      </c>
      <c r="W78" s="145" t="s">
        <v>430</v>
      </c>
      <c r="X78" s="145" t="s">
        <v>430</v>
      </c>
      <c r="Y78" s="145" t="s">
        <v>430</v>
      </c>
      <c r="Z78" s="145" t="s">
        <v>430</v>
      </c>
      <c r="AA78" s="145" t="s">
        <v>430</v>
      </c>
      <c r="AB78" s="145" t="s">
        <v>430</v>
      </c>
      <c r="AC78" s="145" t="s">
        <v>429</v>
      </c>
      <c r="AD78" s="145" t="s">
        <v>429</v>
      </c>
      <c r="AE78" s="60"/>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1" t="s">
        <v>202</v>
      </c>
      <c r="D79" s="72"/>
      <c r="E79" s="145" t="s">
        <v>430</v>
      </c>
      <c r="F79" s="145" t="s">
        <v>429</v>
      </c>
      <c r="G79" s="145" t="s">
        <v>430</v>
      </c>
      <c r="H79" s="145" t="s">
        <v>429</v>
      </c>
      <c r="I79" s="145" t="s">
        <v>429</v>
      </c>
      <c r="J79" s="145" t="s">
        <v>429</v>
      </c>
      <c r="K79" s="145" t="s">
        <v>429</v>
      </c>
      <c r="L79" s="145" t="s">
        <v>430</v>
      </c>
      <c r="M79" s="145" t="s">
        <v>430</v>
      </c>
      <c r="N79" s="145" t="s">
        <v>430</v>
      </c>
      <c r="O79" s="145" t="s">
        <v>430</v>
      </c>
      <c r="P79" s="145" t="s">
        <v>430</v>
      </c>
      <c r="Q79" s="145" t="s">
        <v>430</v>
      </c>
      <c r="R79" s="145" t="s">
        <v>430</v>
      </c>
      <c r="S79" s="145" t="s">
        <v>430</v>
      </c>
      <c r="T79" s="145" t="s">
        <v>429</v>
      </c>
      <c r="U79" s="145" t="s">
        <v>430</v>
      </c>
      <c r="V79" s="145" t="s">
        <v>430</v>
      </c>
      <c r="W79" s="145" t="s">
        <v>430</v>
      </c>
      <c r="X79" s="145" t="s">
        <v>430</v>
      </c>
      <c r="Y79" s="145" t="s">
        <v>430</v>
      </c>
      <c r="Z79" s="145" t="s">
        <v>430</v>
      </c>
      <c r="AA79" s="145" t="s">
        <v>430</v>
      </c>
      <c r="AB79" s="145" t="s">
        <v>430</v>
      </c>
      <c r="AC79" s="145" t="s">
        <v>430</v>
      </c>
      <c r="AD79" s="145" t="s">
        <v>430</v>
      </c>
      <c r="AE79" s="60"/>
      <c r="AF79" s="26" t="s">
        <v>430</v>
      </c>
      <c r="AG79" s="26" t="s">
        <v>430</v>
      </c>
      <c r="AH79" s="26" t="s">
        <v>430</v>
      </c>
      <c r="AI79" s="26" t="s">
        <v>430</v>
      </c>
      <c r="AJ79" s="26" t="s">
        <v>430</v>
      </c>
      <c r="AK79" s="26" t="s">
        <v>430</v>
      </c>
      <c r="AL79" s="49" t="s">
        <v>203</v>
      </c>
    </row>
    <row r="80" spans="1:38" s="2" customFormat="1" ht="26.25" customHeight="1" thickBot="1" x14ac:dyDescent="0.3">
      <c r="A80" s="70" t="s">
        <v>54</v>
      </c>
      <c r="B80" s="74" t="s">
        <v>204</v>
      </c>
      <c r="C80" s="76" t="s">
        <v>205</v>
      </c>
      <c r="D80" s="72"/>
      <c r="E80" s="145" t="s">
        <v>430</v>
      </c>
      <c r="F80" s="145" t="s">
        <v>429</v>
      </c>
      <c r="G80" s="145" t="s">
        <v>431</v>
      </c>
      <c r="H80" s="145" t="s">
        <v>429</v>
      </c>
      <c r="I80" s="145" t="s">
        <v>429</v>
      </c>
      <c r="J80" s="145" t="s">
        <v>429</v>
      </c>
      <c r="K80" s="145" t="s">
        <v>429</v>
      </c>
      <c r="L80" s="145" t="s">
        <v>430</v>
      </c>
      <c r="M80" s="145" t="s">
        <v>430</v>
      </c>
      <c r="N80" s="145" t="s">
        <v>429</v>
      </c>
      <c r="O80" s="145" t="s">
        <v>429</v>
      </c>
      <c r="P80" s="145" t="s">
        <v>429</v>
      </c>
      <c r="Q80" s="145" t="s">
        <v>429</v>
      </c>
      <c r="R80" s="145" t="s">
        <v>429</v>
      </c>
      <c r="S80" s="145" t="s">
        <v>429</v>
      </c>
      <c r="T80" s="145" t="s">
        <v>429</v>
      </c>
      <c r="U80" s="145" t="s">
        <v>429</v>
      </c>
      <c r="V80" s="145" t="s">
        <v>429</v>
      </c>
      <c r="W80" s="145" t="s">
        <v>429</v>
      </c>
      <c r="X80" s="145" t="s">
        <v>430</v>
      </c>
      <c r="Y80" s="145" t="s">
        <v>430</v>
      </c>
      <c r="Z80" s="145" t="s">
        <v>430</v>
      </c>
      <c r="AA80" s="145" t="s">
        <v>430</v>
      </c>
      <c r="AB80" s="145" t="s">
        <v>430</v>
      </c>
      <c r="AC80" s="145" t="s">
        <v>429</v>
      </c>
      <c r="AD80" s="145" t="s">
        <v>429</v>
      </c>
      <c r="AE80" s="60"/>
      <c r="AF80" s="26" t="s">
        <v>430</v>
      </c>
      <c r="AG80" s="26" t="s">
        <v>430</v>
      </c>
      <c r="AH80" s="26" t="s">
        <v>430</v>
      </c>
      <c r="AI80" s="26" t="s">
        <v>430</v>
      </c>
      <c r="AJ80" s="26" t="s">
        <v>430</v>
      </c>
      <c r="AK80" s="26" t="s">
        <v>430</v>
      </c>
      <c r="AL80" s="49" t="s">
        <v>449</v>
      </c>
    </row>
    <row r="81" spans="1:38" s="2" customFormat="1" ht="26.25" customHeight="1" thickBot="1" x14ac:dyDescent="0.3">
      <c r="A81" s="70" t="s">
        <v>54</v>
      </c>
      <c r="B81" s="74" t="s">
        <v>206</v>
      </c>
      <c r="C81" s="76" t="s">
        <v>207</v>
      </c>
      <c r="D81" s="72"/>
      <c r="E81" s="145" t="s">
        <v>430</v>
      </c>
      <c r="F81" s="145" t="s">
        <v>430</v>
      </c>
      <c r="G81" s="145" t="s">
        <v>430</v>
      </c>
      <c r="H81" s="145" t="s">
        <v>430</v>
      </c>
      <c r="I81" s="145" t="s">
        <v>429</v>
      </c>
      <c r="J81" s="145" t="s">
        <v>429</v>
      </c>
      <c r="K81" s="145" t="s">
        <v>429</v>
      </c>
      <c r="L81" s="145" t="s">
        <v>430</v>
      </c>
      <c r="M81" s="145" t="s">
        <v>430</v>
      </c>
      <c r="N81" s="145" t="s">
        <v>430</v>
      </c>
      <c r="O81" s="145" t="s">
        <v>430</v>
      </c>
      <c r="P81" s="145" t="s">
        <v>430</v>
      </c>
      <c r="Q81" s="145" t="s">
        <v>430</v>
      </c>
      <c r="R81" s="145" t="s">
        <v>430</v>
      </c>
      <c r="S81" s="145" t="s">
        <v>430</v>
      </c>
      <c r="T81" s="145" t="s">
        <v>430</v>
      </c>
      <c r="U81" s="145" t="s">
        <v>430</v>
      </c>
      <c r="V81" s="145" t="s">
        <v>430</v>
      </c>
      <c r="W81" s="145" t="s">
        <v>430</v>
      </c>
      <c r="X81" s="145" t="s">
        <v>430</v>
      </c>
      <c r="Y81" s="145" t="s">
        <v>430</v>
      </c>
      <c r="Z81" s="145" t="s">
        <v>430</v>
      </c>
      <c r="AA81" s="145" t="s">
        <v>430</v>
      </c>
      <c r="AB81" s="145" t="s">
        <v>430</v>
      </c>
      <c r="AC81" s="145" t="s">
        <v>430</v>
      </c>
      <c r="AD81" s="145" t="s">
        <v>430</v>
      </c>
      <c r="AE81" s="60"/>
      <c r="AF81" s="26" t="s">
        <v>430</v>
      </c>
      <c r="AG81" s="26" t="s">
        <v>430</v>
      </c>
      <c r="AH81" s="26" t="s">
        <v>430</v>
      </c>
      <c r="AI81" s="26" t="s">
        <v>430</v>
      </c>
      <c r="AJ81" s="26" t="s">
        <v>430</v>
      </c>
      <c r="AK81" s="26" t="s">
        <v>430</v>
      </c>
      <c r="AL81" s="49" t="s">
        <v>451</v>
      </c>
    </row>
    <row r="82" spans="1:38" s="2" customFormat="1" ht="26.25" customHeight="1" thickBot="1" x14ac:dyDescent="0.3">
      <c r="A82" s="70" t="s">
        <v>209</v>
      </c>
      <c r="B82" s="74" t="s">
        <v>210</v>
      </c>
      <c r="C82" s="80" t="s">
        <v>211</v>
      </c>
      <c r="D82" s="72"/>
      <c r="E82" s="145" t="s">
        <v>430</v>
      </c>
      <c r="F82" s="145" t="s">
        <v>429</v>
      </c>
      <c r="G82" s="145" t="s">
        <v>430</v>
      </c>
      <c r="H82" s="145" t="s">
        <v>430</v>
      </c>
      <c r="I82" s="145" t="s">
        <v>430</v>
      </c>
      <c r="J82" s="145" t="s">
        <v>430</v>
      </c>
      <c r="K82" s="145" t="s">
        <v>430</v>
      </c>
      <c r="L82" s="145" t="s">
        <v>430</v>
      </c>
      <c r="M82" s="145" t="s">
        <v>430</v>
      </c>
      <c r="N82" s="145" t="s">
        <v>430</v>
      </c>
      <c r="O82" s="145" t="s">
        <v>430</v>
      </c>
      <c r="P82" s="145" t="s">
        <v>430</v>
      </c>
      <c r="Q82" s="145" t="s">
        <v>430</v>
      </c>
      <c r="R82" s="145" t="s">
        <v>430</v>
      </c>
      <c r="S82" s="145" t="s">
        <v>430</v>
      </c>
      <c r="T82" s="145" t="s">
        <v>430</v>
      </c>
      <c r="U82" s="145" t="s">
        <v>430</v>
      </c>
      <c r="V82" s="145" t="s">
        <v>430</v>
      </c>
      <c r="W82" s="145" t="s">
        <v>430</v>
      </c>
      <c r="X82" s="145" t="s">
        <v>430</v>
      </c>
      <c r="Y82" s="145" t="s">
        <v>430</v>
      </c>
      <c r="Z82" s="145" t="s">
        <v>430</v>
      </c>
      <c r="AA82" s="145" t="s">
        <v>430</v>
      </c>
      <c r="AB82" s="145" t="s">
        <v>430</v>
      </c>
      <c r="AC82" s="145" t="s">
        <v>430</v>
      </c>
      <c r="AD82" s="145" t="s">
        <v>430</v>
      </c>
      <c r="AE82" s="60"/>
      <c r="AF82" s="26" t="s">
        <v>430</v>
      </c>
      <c r="AG82" s="26" t="s">
        <v>430</v>
      </c>
      <c r="AH82" s="26" t="s">
        <v>430</v>
      </c>
      <c r="AI82" s="26" t="s">
        <v>430</v>
      </c>
      <c r="AJ82" s="26" t="s">
        <v>430</v>
      </c>
      <c r="AK82" s="26" t="s">
        <v>430</v>
      </c>
      <c r="AL82" s="49" t="s">
        <v>443</v>
      </c>
    </row>
    <row r="83" spans="1:38" s="2" customFormat="1" ht="26.25" customHeight="1" thickBot="1" x14ac:dyDescent="0.3">
      <c r="A83" s="70" t="s">
        <v>209</v>
      </c>
      <c r="B83" s="81" t="s">
        <v>212</v>
      </c>
      <c r="C83" s="82" t="s">
        <v>213</v>
      </c>
      <c r="D83" s="72"/>
      <c r="E83" s="145" t="s">
        <v>430</v>
      </c>
      <c r="F83" s="145" t="s">
        <v>429</v>
      </c>
      <c r="G83" s="145" t="s">
        <v>430</v>
      </c>
      <c r="H83" s="145" t="s">
        <v>430</v>
      </c>
      <c r="I83" s="145" t="s">
        <v>429</v>
      </c>
      <c r="J83" s="145" t="s">
        <v>429</v>
      </c>
      <c r="K83" s="145" t="s">
        <v>429</v>
      </c>
      <c r="L83" s="145" t="s">
        <v>429</v>
      </c>
      <c r="M83" s="145" t="s">
        <v>430</v>
      </c>
      <c r="N83" s="145" t="s">
        <v>430</v>
      </c>
      <c r="O83" s="145" t="s">
        <v>430</v>
      </c>
      <c r="P83" s="145" t="s">
        <v>430</v>
      </c>
      <c r="Q83" s="145" t="s">
        <v>430</v>
      </c>
      <c r="R83" s="145" t="s">
        <v>430</v>
      </c>
      <c r="S83" s="145" t="s">
        <v>430</v>
      </c>
      <c r="T83" s="145" t="s">
        <v>430</v>
      </c>
      <c r="U83" s="145" t="s">
        <v>430</v>
      </c>
      <c r="V83" s="145" t="s">
        <v>430</v>
      </c>
      <c r="W83" s="145" t="s">
        <v>429</v>
      </c>
      <c r="X83" s="145" t="s">
        <v>430</v>
      </c>
      <c r="Y83" s="145" t="s">
        <v>430</v>
      </c>
      <c r="Z83" s="145" t="s">
        <v>430</v>
      </c>
      <c r="AA83" s="145" t="s">
        <v>430</v>
      </c>
      <c r="AB83" s="145" t="s">
        <v>430</v>
      </c>
      <c r="AC83" s="145" t="s">
        <v>430</v>
      </c>
      <c r="AD83" s="145" t="s">
        <v>430</v>
      </c>
      <c r="AE83" s="60"/>
      <c r="AF83" s="26" t="s">
        <v>430</v>
      </c>
      <c r="AG83" s="26" t="s">
        <v>430</v>
      </c>
      <c r="AH83" s="26" t="s">
        <v>430</v>
      </c>
      <c r="AI83" s="26" t="s">
        <v>430</v>
      </c>
      <c r="AJ83" s="26" t="s">
        <v>430</v>
      </c>
      <c r="AK83" s="26" t="s">
        <v>430</v>
      </c>
      <c r="AL83" s="49" t="s">
        <v>443</v>
      </c>
    </row>
    <row r="84" spans="1:38" s="2" customFormat="1" ht="26.25" customHeight="1" thickBot="1" x14ac:dyDescent="0.3">
      <c r="A84" s="70" t="s">
        <v>54</v>
      </c>
      <c r="B84" s="81" t="s">
        <v>214</v>
      </c>
      <c r="C84" s="82" t="s">
        <v>215</v>
      </c>
      <c r="D84" s="72"/>
      <c r="E84" s="145" t="s">
        <v>430</v>
      </c>
      <c r="F84" s="145" t="s">
        <v>429</v>
      </c>
      <c r="G84" s="145" t="s">
        <v>430</v>
      </c>
      <c r="H84" s="145" t="s">
        <v>430</v>
      </c>
      <c r="I84" s="145" t="s">
        <v>430</v>
      </c>
      <c r="J84" s="145" t="s">
        <v>430</v>
      </c>
      <c r="K84" s="145" t="s">
        <v>430</v>
      </c>
      <c r="L84" s="145" t="s">
        <v>430</v>
      </c>
      <c r="M84" s="145" t="s">
        <v>430</v>
      </c>
      <c r="N84" s="145" t="s">
        <v>430</v>
      </c>
      <c r="O84" s="145" t="s">
        <v>430</v>
      </c>
      <c r="P84" s="145" t="s">
        <v>430</v>
      </c>
      <c r="Q84" s="145" t="s">
        <v>430</v>
      </c>
      <c r="R84" s="145" t="s">
        <v>430</v>
      </c>
      <c r="S84" s="145" t="s">
        <v>430</v>
      </c>
      <c r="T84" s="145" t="s">
        <v>430</v>
      </c>
      <c r="U84" s="145" t="s">
        <v>430</v>
      </c>
      <c r="V84" s="145" t="s">
        <v>430</v>
      </c>
      <c r="W84" s="145" t="s">
        <v>430</v>
      </c>
      <c r="X84" s="145" t="s">
        <v>430</v>
      </c>
      <c r="Y84" s="145" t="s">
        <v>430</v>
      </c>
      <c r="Z84" s="145" t="s">
        <v>430</v>
      </c>
      <c r="AA84" s="145" t="s">
        <v>430</v>
      </c>
      <c r="AB84" s="145" t="s">
        <v>430</v>
      </c>
      <c r="AC84" s="145" t="s">
        <v>430</v>
      </c>
      <c r="AD84" s="145" t="s">
        <v>430</v>
      </c>
      <c r="AE84" s="60"/>
      <c r="AF84" s="26" t="s">
        <v>430</v>
      </c>
      <c r="AG84" s="26" t="s">
        <v>430</v>
      </c>
      <c r="AH84" s="26" t="s">
        <v>430</v>
      </c>
      <c r="AI84" s="26" t="s">
        <v>430</v>
      </c>
      <c r="AJ84" s="26" t="s">
        <v>430</v>
      </c>
      <c r="AK84" s="26" t="s">
        <v>430</v>
      </c>
      <c r="AL84" s="49" t="s">
        <v>443</v>
      </c>
    </row>
    <row r="85" spans="1:38" s="2" customFormat="1" ht="26.25" customHeight="1" thickBot="1" x14ac:dyDescent="0.3">
      <c r="A85" s="70" t="s">
        <v>54</v>
      </c>
      <c r="B85" s="76" t="s">
        <v>216</v>
      </c>
      <c r="C85" s="82" t="s">
        <v>452</v>
      </c>
      <c r="D85" s="72"/>
      <c r="E85" s="145" t="s">
        <v>430</v>
      </c>
      <c r="F85" s="145" t="s">
        <v>429</v>
      </c>
      <c r="G85" s="145" t="s">
        <v>430</v>
      </c>
      <c r="H85" s="145" t="s">
        <v>430</v>
      </c>
      <c r="I85" s="145" t="s">
        <v>429</v>
      </c>
      <c r="J85" s="145" t="s">
        <v>429</v>
      </c>
      <c r="K85" s="145" t="s">
        <v>429</v>
      </c>
      <c r="L85" s="145" t="s">
        <v>430</v>
      </c>
      <c r="M85" s="145" t="s">
        <v>430</v>
      </c>
      <c r="N85" s="145" t="s">
        <v>430</v>
      </c>
      <c r="O85" s="145" t="s">
        <v>430</v>
      </c>
      <c r="P85" s="145" t="s">
        <v>430</v>
      </c>
      <c r="Q85" s="145" t="s">
        <v>430</v>
      </c>
      <c r="R85" s="145" t="s">
        <v>430</v>
      </c>
      <c r="S85" s="145" t="s">
        <v>430</v>
      </c>
      <c r="T85" s="145" t="s">
        <v>430</v>
      </c>
      <c r="U85" s="145" t="s">
        <v>430</v>
      </c>
      <c r="V85" s="145" t="s">
        <v>430</v>
      </c>
      <c r="W85" s="145" t="s">
        <v>430</v>
      </c>
      <c r="X85" s="145" t="s">
        <v>430</v>
      </c>
      <c r="Y85" s="145" t="s">
        <v>430</v>
      </c>
      <c r="Z85" s="145" t="s">
        <v>430</v>
      </c>
      <c r="AA85" s="145" t="s">
        <v>430</v>
      </c>
      <c r="AB85" s="145" t="s">
        <v>430</v>
      </c>
      <c r="AC85" s="145" t="s">
        <v>430</v>
      </c>
      <c r="AD85" s="145" t="s">
        <v>430</v>
      </c>
      <c r="AE85" s="60"/>
      <c r="AF85" s="26" t="s">
        <v>430</v>
      </c>
      <c r="AG85" s="26" t="s">
        <v>430</v>
      </c>
      <c r="AH85" s="26" t="s">
        <v>430</v>
      </c>
      <c r="AI85" s="26" t="s">
        <v>430</v>
      </c>
      <c r="AJ85" s="26" t="s">
        <v>430</v>
      </c>
      <c r="AK85" s="26" t="s">
        <v>430</v>
      </c>
      <c r="AL85" s="49" t="s">
        <v>217</v>
      </c>
    </row>
    <row r="86" spans="1:38" s="2" customFormat="1" ht="26.25" customHeight="1" thickBot="1" x14ac:dyDescent="0.3">
      <c r="A86" s="70" t="s">
        <v>209</v>
      </c>
      <c r="B86" s="76" t="s">
        <v>218</v>
      </c>
      <c r="C86" s="80" t="s">
        <v>219</v>
      </c>
      <c r="D86" s="72"/>
      <c r="E86" s="145" t="s">
        <v>430</v>
      </c>
      <c r="F86" s="145" t="s">
        <v>429</v>
      </c>
      <c r="G86" s="145" t="s">
        <v>430</v>
      </c>
      <c r="H86" s="145" t="s">
        <v>430</v>
      </c>
      <c r="I86" s="145" t="s">
        <v>429</v>
      </c>
      <c r="J86" s="145" t="s">
        <v>429</v>
      </c>
      <c r="K86" s="145" t="s">
        <v>429</v>
      </c>
      <c r="L86" s="145" t="s">
        <v>430</v>
      </c>
      <c r="M86" s="145" t="s">
        <v>430</v>
      </c>
      <c r="N86" s="145" t="s">
        <v>430</v>
      </c>
      <c r="O86" s="145" t="s">
        <v>430</v>
      </c>
      <c r="P86" s="145" t="s">
        <v>430</v>
      </c>
      <c r="Q86" s="145" t="s">
        <v>430</v>
      </c>
      <c r="R86" s="145" t="s">
        <v>430</v>
      </c>
      <c r="S86" s="145" t="s">
        <v>430</v>
      </c>
      <c r="T86" s="145" t="s">
        <v>430</v>
      </c>
      <c r="U86" s="145" t="s">
        <v>430</v>
      </c>
      <c r="V86" s="145" t="s">
        <v>430</v>
      </c>
      <c r="W86" s="145" t="s">
        <v>430</v>
      </c>
      <c r="X86" s="145" t="s">
        <v>430</v>
      </c>
      <c r="Y86" s="145" t="s">
        <v>430</v>
      </c>
      <c r="Z86" s="145" t="s">
        <v>430</v>
      </c>
      <c r="AA86" s="145" t="s">
        <v>430</v>
      </c>
      <c r="AB86" s="145" t="s">
        <v>430</v>
      </c>
      <c r="AC86" s="145" t="s">
        <v>430</v>
      </c>
      <c r="AD86" s="145" t="s">
        <v>430</v>
      </c>
      <c r="AE86" s="60"/>
      <c r="AF86" s="26" t="s">
        <v>430</v>
      </c>
      <c r="AG86" s="26" t="s">
        <v>430</v>
      </c>
      <c r="AH86" s="26" t="s">
        <v>430</v>
      </c>
      <c r="AI86" s="26" t="s">
        <v>430</v>
      </c>
      <c r="AJ86" s="26" t="s">
        <v>430</v>
      </c>
      <c r="AK86" s="26" t="s">
        <v>430</v>
      </c>
      <c r="AL86" s="49" t="s">
        <v>220</v>
      </c>
    </row>
    <row r="87" spans="1:38" s="2" customFormat="1" ht="26.25" customHeight="1" thickBot="1" x14ac:dyDescent="0.3">
      <c r="A87" s="70" t="s">
        <v>209</v>
      </c>
      <c r="B87" s="76" t="s">
        <v>221</v>
      </c>
      <c r="C87" s="80" t="s">
        <v>222</v>
      </c>
      <c r="D87" s="72"/>
      <c r="E87" s="145" t="s">
        <v>430</v>
      </c>
      <c r="F87" s="145" t="s">
        <v>429</v>
      </c>
      <c r="G87" s="145" t="s">
        <v>430</v>
      </c>
      <c r="H87" s="145" t="s">
        <v>430</v>
      </c>
      <c r="I87" s="145" t="s">
        <v>430</v>
      </c>
      <c r="J87" s="145" t="s">
        <v>430</v>
      </c>
      <c r="K87" s="145" t="s">
        <v>430</v>
      </c>
      <c r="L87" s="145" t="s">
        <v>430</v>
      </c>
      <c r="M87" s="145" t="s">
        <v>430</v>
      </c>
      <c r="N87" s="145" t="s">
        <v>430</v>
      </c>
      <c r="O87" s="145" t="s">
        <v>430</v>
      </c>
      <c r="P87" s="145" t="s">
        <v>430</v>
      </c>
      <c r="Q87" s="145" t="s">
        <v>430</v>
      </c>
      <c r="R87" s="145" t="s">
        <v>430</v>
      </c>
      <c r="S87" s="145" t="s">
        <v>430</v>
      </c>
      <c r="T87" s="145" t="s">
        <v>430</v>
      </c>
      <c r="U87" s="145" t="s">
        <v>430</v>
      </c>
      <c r="V87" s="145" t="s">
        <v>430</v>
      </c>
      <c r="W87" s="145" t="s">
        <v>430</v>
      </c>
      <c r="X87" s="145" t="s">
        <v>430</v>
      </c>
      <c r="Y87" s="145" t="s">
        <v>430</v>
      </c>
      <c r="Z87" s="145" t="s">
        <v>430</v>
      </c>
      <c r="AA87" s="145" t="s">
        <v>430</v>
      </c>
      <c r="AB87" s="145" t="s">
        <v>430</v>
      </c>
      <c r="AC87" s="145" t="s">
        <v>430</v>
      </c>
      <c r="AD87" s="145" t="s">
        <v>430</v>
      </c>
      <c r="AE87" s="60"/>
      <c r="AF87" s="26" t="s">
        <v>430</v>
      </c>
      <c r="AG87" s="26" t="s">
        <v>430</v>
      </c>
      <c r="AH87" s="26" t="s">
        <v>430</v>
      </c>
      <c r="AI87" s="26" t="s">
        <v>430</v>
      </c>
      <c r="AJ87" s="26" t="s">
        <v>430</v>
      </c>
      <c r="AK87" s="26" t="s">
        <v>430</v>
      </c>
      <c r="AL87" s="49" t="s">
        <v>220</v>
      </c>
    </row>
    <row r="88" spans="1:38" s="2" customFormat="1" ht="26.25" customHeight="1" thickBot="1" x14ac:dyDescent="0.3">
      <c r="A88" s="70" t="s">
        <v>209</v>
      </c>
      <c r="B88" s="76" t="s">
        <v>223</v>
      </c>
      <c r="C88" s="80" t="s">
        <v>224</v>
      </c>
      <c r="D88" s="72"/>
      <c r="E88" s="145" t="s">
        <v>430</v>
      </c>
      <c r="F88" s="145" t="s">
        <v>429</v>
      </c>
      <c r="G88" s="145" t="s">
        <v>430</v>
      </c>
      <c r="H88" s="145">
        <v>0.02</v>
      </c>
      <c r="I88" s="145" t="s">
        <v>429</v>
      </c>
      <c r="J88" s="145" t="s">
        <v>429</v>
      </c>
      <c r="K88" s="145" t="s">
        <v>429</v>
      </c>
      <c r="L88" s="145" t="s">
        <v>430</v>
      </c>
      <c r="M88" s="145" t="s">
        <v>430</v>
      </c>
      <c r="N88" s="145" t="s">
        <v>430</v>
      </c>
      <c r="O88" s="145" t="s">
        <v>430</v>
      </c>
      <c r="P88" s="145" t="s">
        <v>430</v>
      </c>
      <c r="Q88" s="145" t="s">
        <v>430</v>
      </c>
      <c r="R88" s="145" t="s">
        <v>430</v>
      </c>
      <c r="S88" s="145" t="s">
        <v>430</v>
      </c>
      <c r="T88" s="145" t="s">
        <v>430</v>
      </c>
      <c r="U88" s="145" t="s">
        <v>430</v>
      </c>
      <c r="V88" s="145" t="s">
        <v>430</v>
      </c>
      <c r="W88" s="145" t="s">
        <v>430</v>
      </c>
      <c r="X88" s="145" t="s">
        <v>430</v>
      </c>
      <c r="Y88" s="145" t="s">
        <v>430</v>
      </c>
      <c r="Z88" s="145" t="s">
        <v>430</v>
      </c>
      <c r="AA88" s="145" t="s">
        <v>430</v>
      </c>
      <c r="AB88" s="145" t="s">
        <v>430</v>
      </c>
      <c r="AC88" s="145" t="s">
        <v>430</v>
      </c>
      <c r="AD88" s="145" t="s">
        <v>430</v>
      </c>
      <c r="AE88" s="60"/>
      <c r="AF88" s="26" t="s">
        <v>430</v>
      </c>
      <c r="AG88" s="26" t="s">
        <v>430</v>
      </c>
      <c r="AH88" s="26" t="s">
        <v>430</v>
      </c>
      <c r="AI88" s="26" t="s">
        <v>430</v>
      </c>
      <c r="AJ88" s="26" t="s">
        <v>430</v>
      </c>
      <c r="AK88" s="26" t="s">
        <v>430</v>
      </c>
      <c r="AL88" s="49" t="s">
        <v>430</v>
      </c>
    </row>
    <row r="89" spans="1:38" s="2" customFormat="1" ht="26.25" customHeight="1" thickBot="1" x14ac:dyDescent="0.3">
      <c r="A89" s="70" t="s">
        <v>209</v>
      </c>
      <c r="B89" s="76" t="s">
        <v>225</v>
      </c>
      <c r="C89" s="80" t="s">
        <v>226</v>
      </c>
      <c r="D89" s="72"/>
      <c r="E89" s="145" t="s">
        <v>430</v>
      </c>
      <c r="F89" s="145" t="s">
        <v>429</v>
      </c>
      <c r="G89" s="145" t="s">
        <v>431</v>
      </c>
      <c r="H89" s="145" t="s">
        <v>430</v>
      </c>
      <c r="I89" s="145" t="s">
        <v>430</v>
      </c>
      <c r="J89" s="145" t="s">
        <v>430</v>
      </c>
      <c r="K89" s="145" t="s">
        <v>430</v>
      </c>
      <c r="L89" s="145" t="s">
        <v>430</v>
      </c>
      <c r="M89" s="145" t="s">
        <v>430</v>
      </c>
      <c r="N89" s="145" t="s">
        <v>430</v>
      </c>
      <c r="O89" s="145" t="s">
        <v>430</v>
      </c>
      <c r="P89" s="145" t="s">
        <v>430</v>
      </c>
      <c r="Q89" s="145" t="s">
        <v>430</v>
      </c>
      <c r="R89" s="145" t="s">
        <v>430</v>
      </c>
      <c r="S89" s="145" t="s">
        <v>430</v>
      </c>
      <c r="T89" s="145" t="s">
        <v>430</v>
      </c>
      <c r="U89" s="145" t="s">
        <v>430</v>
      </c>
      <c r="V89" s="145" t="s">
        <v>430</v>
      </c>
      <c r="W89" s="145" t="s">
        <v>430</v>
      </c>
      <c r="X89" s="145" t="s">
        <v>430</v>
      </c>
      <c r="Y89" s="145" t="s">
        <v>430</v>
      </c>
      <c r="Z89" s="145" t="s">
        <v>430</v>
      </c>
      <c r="AA89" s="145" t="s">
        <v>430</v>
      </c>
      <c r="AB89" s="145" t="s">
        <v>430</v>
      </c>
      <c r="AC89" s="145" t="s">
        <v>430</v>
      </c>
      <c r="AD89" s="145" t="s">
        <v>430</v>
      </c>
      <c r="AE89" s="60"/>
      <c r="AF89" s="26" t="s">
        <v>430</v>
      </c>
      <c r="AG89" s="26" t="s">
        <v>430</v>
      </c>
      <c r="AH89" s="26" t="s">
        <v>430</v>
      </c>
      <c r="AI89" s="26" t="s">
        <v>430</v>
      </c>
      <c r="AJ89" s="26" t="s">
        <v>430</v>
      </c>
      <c r="AK89" s="26" t="s">
        <v>430</v>
      </c>
      <c r="AL89" s="49" t="s">
        <v>430</v>
      </c>
    </row>
    <row r="90" spans="1:38" s="8" customFormat="1" ht="26.25" customHeight="1" thickBot="1" x14ac:dyDescent="0.25">
      <c r="A90" s="70" t="s">
        <v>209</v>
      </c>
      <c r="B90" s="76" t="s">
        <v>227</v>
      </c>
      <c r="C90" s="80" t="s">
        <v>228</v>
      </c>
      <c r="D90" s="72"/>
      <c r="E90" s="145" t="s">
        <v>430</v>
      </c>
      <c r="F90" s="145" t="s">
        <v>429</v>
      </c>
      <c r="G90" s="145" t="s">
        <v>431</v>
      </c>
      <c r="H90" s="145" t="s">
        <v>429</v>
      </c>
      <c r="I90" s="145" t="s">
        <v>429</v>
      </c>
      <c r="J90" s="145" t="s">
        <v>429</v>
      </c>
      <c r="K90" s="145" t="s">
        <v>429</v>
      </c>
      <c r="L90" s="145" t="s">
        <v>430</v>
      </c>
      <c r="M90" s="145" t="s">
        <v>430</v>
      </c>
      <c r="N90" s="145" t="s">
        <v>430</v>
      </c>
      <c r="O90" s="145" t="s">
        <v>430</v>
      </c>
      <c r="P90" s="145" t="s">
        <v>430</v>
      </c>
      <c r="Q90" s="145" t="s">
        <v>430</v>
      </c>
      <c r="R90" s="145" t="s">
        <v>430</v>
      </c>
      <c r="S90" s="145" t="s">
        <v>430</v>
      </c>
      <c r="T90" s="145" t="s">
        <v>430</v>
      </c>
      <c r="U90" s="145" t="s">
        <v>430</v>
      </c>
      <c r="V90" s="145" t="s">
        <v>430</v>
      </c>
      <c r="W90" s="145" t="s">
        <v>430</v>
      </c>
      <c r="X90" s="145" t="s">
        <v>429</v>
      </c>
      <c r="Y90" s="145" t="s">
        <v>429</v>
      </c>
      <c r="Z90" s="145" t="s">
        <v>429</v>
      </c>
      <c r="AA90" s="145" t="s">
        <v>429</v>
      </c>
      <c r="AB90" s="145" t="s">
        <v>429</v>
      </c>
      <c r="AC90" s="145" t="s">
        <v>429</v>
      </c>
      <c r="AD90" s="145" t="s">
        <v>430</v>
      </c>
      <c r="AE90" s="60"/>
      <c r="AF90" s="26" t="s">
        <v>430</v>
      </c>
      <c r="AG90" s="26" t="s">
        <v>430</v>
      </c>
      <c r="AH90" s="26" t="s">
        <v>430</v>
      </c>
      <c r="AI90" s="26" t="s">
        <v>430</v>
      </c>
      <c r="AJ90" s="26" t="s">
        <v>430</v>
      </c>
      <c r="AK90" s="26" t="s">
        <v>430</v>
      </c>
      <c r="AL90" s="49" t="s">
        <v>443</v>
      </c>
    </row>
    <row r="91" spans="1:38" s="2" customFormat="1" ht="26.25" customHeight="1" thickBot="1" x14ac:dyDescent="0.3">
      <c r="A91" s="70" t="s">
        <v>209</v>
      </c>
      <c r="B91" s="74" t="s">
        <v>405</v>
      </c>
      <c r="C91" s="76" t="s">
        <v>229</v>
      </c>
      <c r="D91" s="72"/>
      <c r="E91" s="145" t="s">
        <v>431</v>
      </c>
      <c r="F91" s="145" t="s">
        <v>429</v>
      </c>
      <c r="G91" s="145" t="s">
        <v>431</v>
      </c>
      <c r="H91" s="145">
        <v>0.24</v>
      </c>
      <c r="I91" s="145" t="s">
        <v>429</v>
      </c>
      <c r="J91" s="145" t="s">
        <v>429</v>
      </c>
      <c r="K91" s="145" t="s">
        <v>429</v>
      </c>
      <c r="L91" s="145" t="s">
        <v>429</v>
      </c>
      <c r="M91" s="145" t="s">
        <v>429</v>
      </c>
      <c r="N91" s="145" t="s">
        <v>429</v>
      </c>
      <c r="O91" s="145" t="s">
        <v>429</v>
      </c>
      <c r="P91" s="145" t="s">
        <v>429</v>
      </c>
      <c r="Q91" s="145" t="s">
        <v>429</v>
      </c>
      <c r="R91" s="145" t="s">
        <v>429</v>
      </c>
      <c r="S91" s="145" t="s">
        <v>429</v>
      </c>
      <c r="T91" s="145" t="s">
        <v>429</v>
      </c>
      <c r="U91" s="145" t="s">
        <v>429</v>
      </c>
      <c r="V91" s="145" t="s">
        <v>429</v>
      </c>
      <c r="W91" s="145" t="s">
        <v>429</v>
      </c>
      <c r="X91" s="145" t="s">
        <v>429</v>
      </c>
      <c r="Y91" s="145" t="s">
        <v>429</v>
      </c>
      <c r="Z91" s="145" t="s">
        <v>429</v>
      </c>
      <c r="AA91" s="145" t="s">
        <v>429</v>
      </c>
      <c r="AB91" s="145" t="s">
        <v>429</v>
      </c>
      <c r="AC91" s="145" t="s">
        <v>430</v>
      </c>
      <c r="AD91" s="145" t="s">
        <v>430</v>
      </c>
      <c r="AE91" s="60"/>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1" t="s">
        <v>231</v>
      </c>
      <c r="D92" s="77"/>
      <c r="E92" s="145" t="s">
        <v>430</v>
      </c>
      <c r="F92" s="145" t="s">
        <v>429</v>
      </c>
      <c r="G92" s="145" t="s">
        <v>431</v>
      </c>
      <c r="H92" s="145">
        <v>1.5</v>
      </c>
      <c r="I92" s="145" t="s">
        <v>429</v>
      </c>
      <c r="J92" s="145" t="s">
        <v>429</v>
      </c>
      <c r="K92" s="145" t="s">
        <v>429</v>
      </c>
      <c r="L92" s="145" t="s">
        <v>429</v>
      </c>
      <c r="M92" s="145" t="s">
        <v>430</v>
      </c>
      <c r="N92" s="145" t="s">
        <v>430</v>
      </c>
      <c r="O92" s="145" t="s">
        <v>430</v>
      </c>
      <c r="P92" s="145" t="s">
        <v>430</v>
      </c>
      <c r="Q92" s="145" t="s">
        <v>430</v>
      </c>
      <c r="R92" s="145" t="s">
        <v>430</v>
      </c>
      <c r="S92" s="145" t="s">
        <v>430</v>
      </c>
      <c r="T92" s="145" t="s">
        <v>430</v>
      </c>
      <c r="U92" s="145" t="s">
        <v>430</v>
      </c>
      <c r="V92" s="145" t="s">
        <v>430</v>
      </c>
      <c r="W92" s="145" t="s">
        <v>430</v>
      </c>
      <c r="X92" s="145" t="s">
        <v>430</v>
      </c>
      <c r="Y92" s="145" t="s">
        <v>430</v>
      </c>
      <c r="Z92" s="145" t="s">
        <v>430</v>
      </c>
      <c r="AA92" s="145" t="s">
        <v>430</v>
      </c>
      <c r="AB92" s="145" t="s">
        <v>430</v>
      </c>
      <c r="AC92" s="145" t="s">
        <v>429</v>
      </c>
      <c r="AD92" s="145" t="s">
        <v>429</v>
      </c>
      <c r="AE92" s="60"/>
      <c r="AF92" s="26" t="s">
        <v>430</v>
      </c>
      <c r="AG92" s="26" t="s">
        <v>430</v>
      </c>
      <c r="AH92" s="26" t="s">
        <v>430</v>
      </c>
      <c r="AI92" s="26" t="s">
        <v>430</v>
      </c>
      <c r="AJ92" s="26" t="s">
        <v>430</v>
      </c>
      <c r="AK92" s="26" t="s">
        <v>430</v>
      </c>
      <c r="AL92" s="49" t="s">
        <v>232</v>
      </c>
    </row>
    <row r="93" spans="1:38" s="2" customFormat="1" ht="26.25" customHeight="1" thickBot="1" x14ac:dyDescent="0.3">
      <c r="A93" s="70" t="s">
        <v>54</v>
      </c>
      <c r="B93" s="74" t="s">
        <v>233</v>
      </c>
      <c r="C93" s="71" t="s">
        <v>453</v>
      </c>
      <c r="D93" s="77"/>
      <c r="E93" s="145" t="s">
        <v>430</v>
      </c>
      <c r="F93" s="145" t="s">
        <v>429</v>
      </c>
      <c r="G93" s="145" t="s">
        <v>431</v>
      </c>
      <c r="H93" s="145" t="s">
        <v>430</v>
      </c>
      <c r="I93" s="145" t="s">
        <v>429</v>
      </c>
      <c r="J93" s="145" t="s">
        <v>429</v>
      </c>
      <c r="K93" s="145" t="s">
        <v>429</v>
      </c>
      <c r="L93" s="145" t="s">
        <v>430</v>
      </c>
      <c r="M93" s="145" t="s">
        <v>430</v>
      </c>
      <c r="N93" s="145" t="s">
        <v>430</v>
      </c>
      <c r="O93" s="145" t="s">
        <v>430</v>
      </c>
      <c r="P93" s="145" t="s">
        <v>430</v>
      </c>
      <c r="Q93" s="145" t="s">
        <v>430</v>
      </c>
      <c r="R93" s="145" t="s">
        <v>430</v>
      </c>
      <c r="S93" s="145" t="s">
        <v>430</v>
      </c>
      <c r="T93" s="145" t="s">
        <v>430</v>
      </c>
      <c r="U93" s="145" t="s">
        <v>430</v>
      </c>
      <c r="V93" s="145" t="s">
        <v>430</v>
      </c>
      <c r="W93" s="145" t="s">
        <v>430</v>
      </c>
      <c r="X93" s="145" t="s">
        <v>430</v>
      </c>
      <c r="Y93" s="145" t="s">
        <v>430</v>
      </c>
      <c r="Z93" s="145" t="s">
        <v>430</v>
      </c>
      <c r="AA93" s="145" t="s">
        <v>430</v>
      </c>
      <c r="AB93" s="145" t="s">
        <v>430</v>
      </c>
      <c r="AC93" s="145" t="s">
        <v>430</v>
      </c>
      <c r="AD93" s="145" t="s">
        <v>430</v>
      </c>
      <c r="AE93" s="60"/>
      <c r="AF93" s="26" t="s">
        <v>430</v>
      </c>
      <c r="AG93" s="26" t="s">
        <v>430</v>
      </c>
      <c r="AH93" s="26" t="s">
        <v>430</v>
      </c>
      <c r="AI93" s="26" t="s">
        <v>430</v>
      </c>
      <c r="AJ93" s="26" t="s">
        <v>430</v>
      </c>
      <c r="AK93" s="26" t="s">
        <v>430</v>
      </c>
      <c r="AL93" s="49" t="s">
        <v>234</v>
      </c>
    </row>
    <row r="94" spans="1:38" s="2" customFormat="1" ht="26.25" customHeight="1" thickBot="1" x14ac:dyDescent="0.3">
      <c r="A94" s="70" t="s">
        <v>54</v>
      </c>
      <c r="B94" s="83" t="s">
        <v>407</v>
      </c>
      <c r="C94" s="71" t="s">
        <v>235</v>
      </c>
      <c r="D94" s="72"/>
      <c r="E94" s="145" t="s">
        <v>434</v>
      </c>
      <c r="F94" s="145" t="s">
        <v>434</v>
      </c>
      <c r="G94" s="145" t="s">
        <v>434</v>
      </c>
      <c r="H94" s="145" t="s">
        <v>434</v>
      </c>
      <c r="I94" s="145" t="s">
        <v>434</v>
      </c>
      <c r="J94" s="145" t="s">
        <v>434</v>
      </c>
      <c r="K94" s="145" t="s">
        <v>434</v>
      </c>
      <c r="L94" s="145" t="s">
        <v>434</v>
      </c>
      <c r="M94" s="145" t="s">
        <v>434</v>
      </c>
      <c r="N94" s="145" t="s">
        <v>434</v>
      </c>
      <c r="O94" s="145" t="s">
        <v>434</v>
      </c>
      <c r="P94" s="145" t="s">
        <v>434</v>
      </c>
      <c r="Q94" s="145" t="s">
        <v>434</v>
      </c>
      <c r="R94" s="145" t="s">
        <v>434</v>
      </c>
      <c r="S94" s="145" t="s">
        <v>434</v>
      </c>
      <c r="T94" s="145" t="s">
        <v>434</v>
      </c>
      <c r="U94" s="145" t="s">
        <v>434</v>
      </c>
      <c r="V94" s="145" t="s">
        <v>434</v>
      </c>
      <c r="W94" s="145" t="s">
        <v>434</v>
      </c>
      <c r="X94" s="145" t="s">
        <v>434</v>
      </c>
      <c r="Y94" s="145" t="s">
        <v>434</v>
      </c>
      <c r="Z94" s="145" t="s">
        <v>434</v>
      </c>
      <c r="AA94" s="145" t="s">
        <v>434</v>
      </c>
      <c r="AB94" s="145" t="s">
        <v>434</v>
      </c>
      <c r="AC94" s="145" t="s">
        <v>434</v>
      </c>
      <c r="AD94" s="145" t="s">
        <v>434</v>
      </c>
      <c r="AE94" s="60"/>
      <c r="AF94" s="26" t="s">
        <v>434</v>
      </c>
      <c r="AG94" s="26" t="s">
        <v>434</v>
      </c>
      <c r="AH94" s="26" t="s">
        <v>434</v>
      </c>
      <c r="AI94" s="26" t="s">
        <v>434</v>
      </c>
      <c r="AJ94" s="26" t="s">
        <v>434</v>
      </c>
      <c r="AK94" s="26" t="s">
        <v>434</v>
      </c>
      <c r="AL94" s="49" t="s">
        <v>443</v>
      </c>
    </row>
    <row r="95" spans="1:38" s="2" customFormat="1" ht="26.25" customHeight="1" thickBot="1" x14ac:dyDescent="0.3">
      <c r="A95" s="70" t="s">
        <v>54</v>
      </c>
      <c r="B95" s="83" t="s">
        <v>236</v>
      </c>
      <c r="C95" s="71" t="s">
        <v>237</v>
      </c>
      <c r="D95" s="77"/>
      <c r="E95" s="145" t="s">
        <v>430</v>
      </c>
      <c r="F95" s="145" t="s">
        <v>429</v>
      </c>
      <c r="G95" s="145" t="s">
        <v>430</v>
      </c>
      <c r="H95" s="145" t="s">
        <v>430</v>
      </c>
      <c r="I95" s="145" t="s">
        <v>429</v>
      </c>
      <c r="J95" s="145" t="s">
        <v>429</v>
      </c>
      <c r="K95" s="145" t="s">
        <v>429</v>
      </c>
      <c r="L95" s="145" t="s">
        <v>430</v>
      </c>
      <c r="M95" s="145" t="s">
        <v>430</v>
      </c>
      <c r="N95" s="145" t="s">
        <v>430</v>
      </c>
      <c r="O95" s="145" t="s">
        <v>430</v>
      </c>
      <c r="P95" s="145" t="s">
        <v>430</v>
      </c>
      <c r="Q95" s="145" t="s">
        <v>430</v>
      </c>
      <c r="R95" s="145" t="s">
        <v>430</v>
      </c>
      <c r="S95" s="145" t="s">
        <v>430</v>
      </c>
      <c r="T95" s="145" t="s">
        <v>430</v>
      </c>
      <c r="U95" s="145" t="s">
        <v>430</v>
      </c>
      <c r="V95" s="145" t="s">
        <v>430</v>
      </c>
      <c r="W95" s="145" t="s">
        <v>430</v>
      </c>
      <c r="X95" s="145" t="s">
        <v>430</v>
      </c>
      <c r="Y95" s="145" t="s">
        <v>430</v>
      </c>
      <c r="Z95" s="145" t="s">
        <v>430</v>
      </c>
      <c r="AA95" s="145" t="s">
        <v>430</v>
      </c>
      <c r="AB95" s="145" t="s">
        <v>430</v>
      </c>
      <c r="AC95" s="145" t="s">
        <v>430</v>
      </c>
      <c r="AD95" s="145" t="s">
        <v>430</v>
      </c>
      <c r="AE95" s="60"/>
      <c r="AF95" s="26" t="s">
        <v>430</v>
      </c>
      <c r="AG95" s="26" t="s">
        <v>430</v>
      </c>
      <c r="AH95" s="26" t="s">
        <v>430</v>
      </c>
      <c r="AI95" s="26" t="s">
        <v>430</v>
      </c>
      <c r="AJ95" s="26" t="s">
        <v>430</v>
      </c>
      <c r="AK95" s="26" t="s">
        <v>430</v>
      </c>
      <c r="AL95" s="49" t="s">
        <v>449</v>
      </c>
    </row>
    <row r="96" spans="1:38" s="2" customFormat="1" ht="26.25" customHeight="1" thickBot="1" x14ac:dyDescent="0.3">
      <c r="A96" s="70" t="s">
        <v>54</v>
      </c>
      <c r="B96" s="74" t="s">
        <v>238</v>
      </c>
      <c r="C96" s="71" t="s">
        <v>239</v>
      </c>
      <c r="D96" s="84"/>
      <c r="E96" s="145" t="s">
        <v>434</v>
      </c>
      <c r="F96" s="145" t="s">
        <v>434</v>
      </c>
      <c r="G96" s="145" t="s">
        <v>434</v>
      </c>
      <c r="H96" s="145"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145" t="s">
        <v>434</v>
      </c>
      <c r="V96" s="145" t="s">
        <v>434</v>
      </c>
      <c r="W96" s="145" t="s">
        <v>434</v>
      </c>
      <c r="X96" s="145" t="s">
        <v>434</v>
      </c>
      <c r="Y96" s="145" t="s">
        <v>434</v>
      </c>
      <c r="Z96" s="145" t="s">
        <v>434</v>
      </c>
      <c r="AA96" s="145" t="s">
        <v>434</v>
      </c>
      <c r="AB96" s="145" t="s">
        <v>434</v>
      </c>
      <c r="AC96" s="145" t="s">
        <v>434</v>
      </c>
      <c r="AD96" s="145" t="s">
        <v>434</v>
      </c>
      <c r="AE96" s="60"/>
      <c r="AF96" s="26" t="s">
        <v>434</v>
      </c>
      <c r="AG96" s="26" t="s">
        <v>434</v>
      </c>
      <c r="AH96" s="26" t="s">
        <v>434</v>
      </c>
      <c r="AI96" s="26" t="s">
        <v>434</v>
      </c>
      <c r="AJ96" s="26" t="s">
        <v>434</v>
      </c>
      <c r="AK96" s="26" t="s">
        <v>434</v>
      </c>
      <c r="AL96" s="49" t="s">
        <v>430</v>
      </c>
    </row>
    <row r="97" spans="1:38" s="2" customFormat="1" ht="26.25" customHeight="1" thickBot="1" x14ac:dyDescent="0.3">
      <c r="A97" s="70" t="s">
        <v>54</v>
      </c>
      <c r="B97" s="74" t="s">
        <v>240</v>
      </c>
      <c r="C97" s="71" t="s">
        <v>241</v>
      </c>
      <c r="D97" s="84"/>
      <c r="E97" s="145" t="s">
        <v>434</v>
      </c>
      <c r="F97" s="145" t="s">
        <v>434</v>
      </c>
      <c r="G97" s="145" t="s">
        <v>434</v>
      </c>
      <c r="H97" s="145"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145" t="s">
        <v>434</v>
      </c>
      <c r="V97" s="145" t="s">
        <v>434</v>
      </c>
      <c r="W97" s="145" t="s">
        <v>434</v>
      </c>
      <c r="X97" s="145" t="s">
        <v>434</v>
      </c>
      <c r="Y97" s="145" t="s">
        <v>434</v>
      </c>
      <c r="Z97" s="145" t="s">
        <v>434</v>
      </c>
      <c r="AA97" s="145" t="s">
        <v>434</v>
      </c>
      <c r="AB97" s="145" t="s">
        <v>434</v>
      </c>
      <c r="AC97" s="145" t="s">
        <v>434</v>
      </c>
      <c r="AD97" s="145" t="s">
        <v>434</v>
      </c>
      <c r="AE97" s="60"/>
      <c r="AF97" s="26" t="s">
        <v>434</v>
      </c>
      <c r="AG97" s="26" t="s">
        <v>434</v>
      </c>
      <c r="AH97" s="26" t="s">
        <v>434</v>
      </c>
      <c r="AI97" s="26" t="s">
        <v>434</v>
      </c>
      <c r="AJ97" s="26" t="s">
        <v>434</v>
      </c>
      <c r="AK97" s="26" t="s">
        <v>434</v>
      </c>
      <c r="AL97" s="49" t="s">
        <v>430</v>
      </c>
    </row>
    <row r="98" spans="1:38" s="2" customFormat="1" ht="26.25" customHeight="1" thickBot="1" x14ac:dyDescent="0.3">
      <c r="A98" s="70" t="s">
        <v>54</v>
      </c>
      <c r="B98" s="74" t="s">
        <v>242</v>
      </c>
      <c r="C98" s="76" t="s">
        <v>243</v>
      </c>
      <c r="D98" s="84"/>
      <c r="E98" s="145" t="s">
        <v>430</v>
      </c>
      <c r="F98" s="145" t="s">
        <v>429</v>
      </c>
      <c r="G98" s="145" t="s">
        <v>430</v>
      </c>
      <c r="H98" s="145">
        <v>8.2000000000000003E-2</v>
      </c>
      <c r="I98" s="145" t="s">
        <v>429</v>
      </c>
      <c r="J98" s="145" t="s">
        <v>429</v>
      </c>
      <c r="K98" s="145" t="s">
        <v>429</v>
      </c>
      <c r="L98" s="145" t="s">
        <v>430</v>
      </c>
      <c r="M98" s="145" t="s">
        <v>430</v>
      </c>
      <c r="N98" s="145" t="s">
        <v>430</v>
      </c>
      <c r="O98" s="145" t="s">
        <v>430</v>
      </c>
      <c r="P98" s="145" t="s">
        <v>430</v>
      </c>
      <c r="Q98" s="145" t="s">
        <v>430</v>
      </c>
      <c r="R98" s="145" t="s">
        <v>430</v>
      </c>
      <c r="S98" s="145" t="s">
        <v>430</v>
      </c>
      <c r="T98" s="145" t="s">
        <v>430</v>
      </c>
      <c r="U98" s="145" t="s">
        <v>430</v>
      </c>
      <c r="V98" s="145" t="s">
        <v>430</v>
      </c>
      <c r="W98" s="145" t="s">
        <v>429</v>
      </c>
      <c r="X98" s="145" t="s">
        <v>430</v>
      </c>
      <c r="Y98" s="145" t="s">
        <v>430</v>
      </c>
      <c r="Z98" s="145" t="s">
        <v>430</v>
      </c>
      <c r="AA98" s="145" t="s">
        <v>430</v>
      </c>
      <c r="AB98" s="145" t="s">
        <v>430</v>
      </c>
      <c r="AC98" s="145" t="s">
        <v>430</v>
      </c>
      <c r="AD98" s="145" t="s">
        <v>430</v>
      </c>
      <c r="AE98" s="60"/>
      <c r="AF98" s="26" t="s">
        <v>430</v>
      </c>
      <c r="AG98" s="26" t="s">
        <v>430</v>
      </c>
      <c r="AH98" s="26" t="s">
        <v>430</v>
      </c>
      <c r="AI98" s="26" t="s">
        <v>430</v>
      </c>
      <c r="AJ98" s="26" t="s">
        <v>430</v>
      </c>
      <c r="AK98" s="26" t="s">
        <v>430</v>
      </c>
      <c r="AL98" s="49" t="s">
        <v>430</v>
      </c>
    </row>
    <row r="99" spans="1:38" s="2" customFormat="1" ht="26.25" customHeight="1" thickBot="1" x14ac:dyDescent="0.3">
      <c r="A99" s="70" t="s">
        <v>244</v>
      </c>
      <c r="B99" s="70" t="s">
        <v>245</v>
      </c>
      <c r="C99" s="71" t="s">
        <v>454</v>
      </c>
      <c r="D99" s="84"/>
      <c r="E99" s="145">
        <v>0.15182751566906585</v>
      </c>
      <c r="F99" s="145">
        <v>8.7585791030000006</v>
      </c>
      <c r="G99" s="145" t="s">
        <v>430</v>
      </c>
      <c r="H99" s="145">
        <v>5.7418517065030681</v>
      </c>
      <c r="I99" s="145" t="s">
        <v>429</v>
      </c>
      <c r="J99" s="145" t="s">
        <v>429</v>
      </c>
      <c r="K99" s="145" t="s">
        <v>429</v>
      </c>
      <c r="L99" s="145" t="s">
        <v>430</v>
      </c>
      <c r="M99" s="145" t="s">
        <v>430</v>
      </c>
      <c r="N99" s="145" t="s">
        <v>430</v>
      </c>
      <c r="O99" s="145" t="s">
        <v>430</v>
      </c>
      <c r="P99" s="145" t="s">
        <v>430</v>
      </c>
      <c r="Q99" s="145" t="s">
        <v>430</v>
      </c>
      <c r="R99" s="145" t="s">
        <v>430</v>
      </c>
      <c r="S99" s="145" t="s">
        <v>430</v>
      </c>
      <c r="T99" s="145" t="s">
        <v>430</v>
      </c>
      <c r="U99" s="145" t="s">
        <v>430</v>
      </c>
      <c r="V99" s="145" t="s">
        <v>430</v>
      </c>
      <c r="W99" s="145" t="s">
        <v>430</v>
      </c>
      <c r="X99" s="145" t="s">
        <v>430</v>
      </c>
      <c r="Y99" s="145" t="s">
        <v>430</v>
      </c>
      <c r="Z99" s="145" t="s">
        <v>430</v>
      </c>
      <c r="AA99" s="145" t="s">
        <v>430</v>
      </c>
      <c r="AB99" s="145" t="s">
        <v>430</v>
      </c>
      <c r="AC99" s="145" t="s">
        <v>430</v>
      </c>
      <c r="AD99" s="145" t="s">
        <v>430</v>
      </c>
      <c r="AE99" s="60" t="s">
        <v>443</v>
      </c>
      <c r="AF99" s="26" t="s">
        <v>430</v>
      </c>
      <c r="AG99" s="26" t="s">
        <v>430</v>
      </c>
      <c r="AH99" s="26" t="s">
        <v>430</v>
      </c>
      <c r="AI99" s="26" t="s">
        <v>430</v>
      </c>
      <c r="AJ99" s="26" t="s">
        <v>430</v>
      </c>
      <c r="AK99" s="26">
        <v>606.79999999999995</v>
      </c>
      <c r="AL99" s="49" t="s">
        <v>246</v>
      </c>
    </row>
    <row r="100" spans="1:38" s="2" customFormat="1" ht="26.25" customHeight="1" thickBot="1" x14ac:dyDescent="0.3">
      <c r="A100" s="70" t="s">
        <v>244</v>
      </c>
      <c r="B100" s="70" t="s">
        <v>247</v>
      </c>
      <c r="C100" s="71" t="s">
        <v>455</v>
      </c>
      <c r="D100" s="84"/>
      <c r="E100" s="145">
        <v>0.12333210633992586</v>
      </c>
      <c r="F100" s="145">
        <v>3.5719330074000006</v>
      </c>
      <c r="G100" s="145" t="s">
        <v>430</v>
      </c>
      <c r="H100" s="145">
        <v>4.0621366695593029</v>
      </c>
      <c r="I100" s="145" t="s">
        <v>429</v>
      </c>
      <c r="J100" s="145" t="s">
        <v>429</v>
      </c>
      <c r="K100" s="145" t="s">
        <v>429</v>
      </c>
      <c r="L100" s="145" t="s">
        <v>430</v>
      </c>
      <c r="M100" s="145" t="s">
        <v>430</v>
      </c>
      <c r="N100" s="145" t="s">
        <v>430</v>
      </c>
      <c r="O100" s="145" t="s">
        <v>430</v>
      </c>
      <c r="P100" s="145" t="s">
        <v>430</v>
      </c>
      <c r="Q100" s="145" t="s">
        <v>430</v>
      </c>
      <c r="R100" s="145" t="s">
        <v>430</v>
      </c>
      <c r="S100" s="145" t="s">
        <v>430</v>
      </c>
      <c r="T100" s="145" t="s">
        <v>430</v>
      </c>
      <c r="U100" s="145" t="s">
        <v>430</v>
      </c>
      <c r="V100" s="145" t="s">
        <v>430</v>
      </c>
      <c r="W100" s="145" t="s">
        <v>430</v>
      </c>
      <c r="X100" s="145" t="s">
        <v>430</v>
      </c>
      <c r="Y100" s="145" t="s">
        <v>430</v>
      </c>
      <c r="Z100" s="145" t="s">
        <v>430</v>
      </c>
      <c r="AA100" s="145" t="s">
        <v>430</v>
      </c>
      <c r="AB100" s="145" t="s">
        <v>430</v>
      </c>
      <c r="AC100" s="145" t="s">
        <v>430</v>
      </c>
      <c r="AD100" s="145" t="s">
        <v>430</v>
      </c>
      <c r="AE100" s="60" t="s">
        <v>443</v>
      </c>
      <c r="AF100" s="26" t="s">
        <v>430</v>
      </c>
      <c r="AG100" s="26" t="s">
        <v>430</v>
      </c>
      <c r="AH100" s="26" t="s">
        <v>430</v>
      </c>
      <c r="AI100" s="26" t="s">
        <v>430</v>
      </c>
      <c r="AJ100" s="26" t="s">
        <v>430</v>
      </c>
      <c r="AK100" s="26">
        <v>960.5</v>
      </c>
      <c r="AL100" s="49" t="s">
        <v>246</v>
      </c>
    </row>
    <row r="101" spans="1:38" s="2" customFormat="1" ht="26.25" customHeight="1" thickBot="1" x14ac:dyDescent="0.3">
      <c r="A101" s="70" t="s">
        <v>244</v>
      </c>
      <c r="B101" s="70" t="s">
        <v>248</v>
      </c>
      <c r="C101" s="71" t="s">
        <v>249</v>
      </c>
      <c r="D101" s="84"/>
      <c r="E101" s="145">
        <v>7.8758516704254961E-3</v>
      </c>
      <c r="F101" s="145">
        <v>0.12207475370000001</v>
      </c>
      <c r="G101" s="145" t="s">
        <v>430</v>
      </c>
      <c r="H101" s="145">
        <v>8.5903293865677716E-2</v>
      </c>
      <c r="I101" s="145">
        <v>8.6490619400000001E-4</v>
      </c>
      <c r="J101" s="145">
        <v>2.594718582E-3</v>
      </c>
      <c r="K101" s="145">
        <v>6.0543433579999997E-3</v>
      </c>
      <c r="L101" s="145" t="s">
        <v>430</v>
      </c>
      <c r="M101" s="145" t="s">
        <v>430</v>
      </c>
      <c r="N101" s="145" t="s">
        <v>430</v>
      </c>
      <c r="O101" s="145" t="s">
        <v>430</v>
      </c>
      <c r="P101" s="145" t="s">
        <v>430</v>
      </c>
      <c r="Q101" s="145" t="s">
        <v>430</v>
      </c>
      <c r="R101" s="145" t="s">
        <v>430</v>
      </c>
      <c r="S101" s="145" t="s">
        <v>430</v>
      </c>
      <c r="T101" s="145" t="s">
        <v>430</v>
      </c>
      <c r="U101" s="145" t="s">
        <v>430</v>
      </c>
      <c r="V101" s="145" t="s">
        <v>430</v>
      </c>
      <c r="W101" s="145" t="s">
        <v>430</v>
      </c>
      <c r="X101" s="145" t="s">
        <v>430</v>
      </c>
      <c r="Y101" s="145" t="s">
        <v>430</v>
      </c>
      <c r="Z101" s="145" t="s">
        <v>430</v>
      </c>
      <c r="AA101" s="145" t="s">
        <v>430</v>
      </c>
      <c r="AB101" s="145" t="s">
        <v>430</v>
      </c>
      <c r="AC101" s="145" t="s">
        <v>430</v>
      </c>
      <c r="AD101" s="145" t="s">
        <v>430</v>
      </c>
      <c r="AE101" s="60" t="s">
        <v>443</v>
      </c>
      <c r="AF101" s="26" t="s">
        <v>430</v>
      </c>
      <c r="AG101" s="26" t="s">
        <v>430</v>
      </c>
      <c r="AH101" s="26" t="s">
        <v>430</v>
      </c>
      <c r="AI101" s="26" t="s">
        <v>430</v>
      </c>
      <c r="AJ101" s="26" t="s">
        <v>430</v>
      </c>
      <c r="AK101" s="26">
        <v>116.1</v>
      </c>
      <c r="AL101" s="49" t="s">
        <v>246</v>
      </c>
    </row>
    <row r="102" spans="1:38" s="2" customFormat="1" ht="26.25" customHeight="1" thickBot="1" x14ac:dyDescent="0.3">
      <c r="A102" s="70" t="s">
        <v>244</v>
      </c>
      <c r="B102" s="70" t="s">
        <v>250</v>
      </c>
      <c r="C102" s="71" t="s">
        <v>456</v>
      </c>
      <c r="D102" s="84"/>
      <c r="E102" s="145">
        <v>6.728217836244002E-2</v>
      </c>
      <c r="F102" s="145">
        <v>0.38873686696499998</v>
      </c>
      <c r="G102" s="145" t="s">
        <v>430</v>
      </c>
      <c r="H102" s="145">
        <v>3.6059784094053193</v>
      </c>
      <c r="I102" s="145" t="s">
        <v>430</v>
      </c>
      <c r="J102" s="145" t="s">
        <v>430</v>
      </c>
      <c r="K102" s="145" t="s">
        <v>430</v>
      </c>
      <c r="L102" s="145" t="s">
        <v>430</v>
      </c>
      <c r="M102" s="145" t="s">
        <v>430</v>
      </c>
      <c r="N102" s="145" t="s">
        <v>430</v>
      </c>
      <c r="O102" s="145" t="s">
        <v>430</v>
      </c>
      <c r="P102" s="145" t="s">
        <v>430</v>
      </c>
      <c r="Q102" s="145" t="s">
        <v>430</v>
      </c>
      <c r="R102" s="145" t="s">
        <v>430</v>
      </c>
      <c r="S102" s="145" t="s">
        <v>430</v>
      </c>
      <c r="T102" s="145" t="s">
        <v>430</v>
      </c>
      <c r="U102" s="145" t="s">
        <v>430</v>
      </c>
      <c r="V102" s="145" t="s">
        <v>430</v>
      </c>
      <c r="W102" s="145" t="s">
        <v>430</v>
      </c>
      <c r="X102" s="145" t="s">
        <v>430</v>
      </c>
      <c r="Y102" s="145" t="s">
        <v>430</v>
      </c>
      <c r="Z102" s="145" t="s">
        <v>430</v>
      </c>
      <c r="AA102" s="145" t="s">
        <v>430</v>
      </c>
      <c r="AB102" s="145" t="s">
        <v>430</v>
      </c>
      <c r="AC102" s="145" t="s">
        <v>430</v>
      </c>
      <c r="AD102" s="145" t="s">
        <v>430</v>
      </c>
      <c r="AE102" s="60" t="s">
        <v>443</v>
      </c>
      <c r="AF102" s="26" t="s">
        <v>430</v>
      </c>
      <c r="AG102" s="26" t="s">
        <v>430</v>
      </c>
      <c r="AH102" s="26" t="s">
        <v>430</v>
      </c>
      <c r="AI102" s="26" t="s">
        <v>430</v>
      </c>
      <c r="AJ102" s="26" t="s">
        <v>430</v>
      </c>
      <c r="AK102" s="26">
        <v>883.32299999999998</v>
      </c>
      <c r="AL102" s="49" t="s">
        <v>246</v>
      </c>
    </row>
    <row r="103" spans="1:38" s="2" customFormat="1" ht="26.25" customHeight="1" thickBot="1" x14ac:dyDescent="0.3">
      <c r="A103" s="70" t="s">
        <v>244</v>
      </c>
      <c r="B103" s="70" t="s">
        <v>251</v>
      </c>
      <c r="C103" s="71" t="s">
        <v>252</v>
      </c>
      <c r="D103" s="84"/>
      <c r="E103" s="145" t="s">
        <v>434</v>
      </c>
      <c r="F103" s="145" t="s">
        <v>434</v>
      </c>
      <c r="G103" s="145" t="s">
        <v>434</v>
      </c>
      <c r="H103" s="145" t="s">
        <v>434</v>
      </c>
      <c r="I103" s="145" t="s">
        <v>434</v>
      </c>
      <c r="J103" s="145" t="s">
        <v>434</v>
      </c>
      <c r="K103" s="145" t="s">
        <v>434</v>
      </c>
      <c r="L103" s="145" t="s">
        <v>434</v>
      </c>
      <c r="M103" s="145" t="s">
        <v>434</v>
      </c>
      <c r="N103" s="145" t="s">
        <v>434</v>
      </c>
      <c r="O103" s="145" t="s">
        <v>434</v>
      </c>
      <c r="P103" s="145" t="s">
        <v>434</v>
      </c>
      <c r="Q103" s="145" t="s">
        <v>434</v>
      </c>
      <c r="R103" s="145" t="s">
        <v>434</v>
      </c>
      <c r="S103" s="145" t="s">
        <v>434</v>
      </c>
      <c r="T103" s="145" t="s">
        <v>434</v>
      </c>
      <c r="U103" s="145" t="s">
        <v>434</v>
      </c>
      <c r="V103" s="145" t="s">
        <v>434</v>
      </c>
      <c r="W103" s="145" t="s">
        <v>434</v>
      </c>
      <c r="X103" s="145" t="s">
        <v>434</v>
      </c>
      <c r="Y103" s="145" t="s">
        <v>434</v>
      </c>
      <c r="Z103" s="145" t="s">
        <v>434</v>
      </c>
      <c r="AA103" s="145" t="s">
        <v>434</v>
      </c>
      <c r="AB103" s="145" t="s">
        <v>434</v>
      </c>
      <c r="AC103" s="145" t="s">
        <v>434</v>
      </c>
      <c r="AD103" s="145" t="s">
        <v>434</v>
      </c>
      <c r="AE103" s="60" t="s">
        <v>443</v>
      </c>
      <c r="AF103" s="26"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1" t="s">
        <v>254</v>
      </c>
      <c r="D104" s="84"/>
      <c r="E104" s="145">
        <v>5.1482266110685043E-4</v>
      </c>
      <c r="F104" s="145">
        <v>4.6738781759999995E-3</v>
      </c>
      <c r="G104" s="145" t="s">
        <v>430</v>
      </c>
      <c r="H104" s="145">
        <v>5.61521187420219E-3</v>
      </c>
      <c r="I104" s="145">
        <v>4.4697994999999998E-5</v>
      </c>
      <c r="J104" s="145">
        <v>1.34093984E-4</v>
      </c>
      <c r="K104" s="145">
        <v>3.12885962E-4</v>
      </c>
      <c r="L104" s="145" t="s">
        <v>430</v>
      </c>
      <c r="M104" s="145" t="s">
        <v>430</v>
      </c>
      <c r="N104" s="145" t="s">
        <v>430</v>
      </c>
      <c r="O104" s="145" t="s">
        <v>430</v>
      </c>
      <c r="P104" s="145" t="s">
        <v>430</v>
      </c>
      <c r="Q104" s="145" t="s">
        <v>430</v>
      </c>
      <c r="R104" s="145" t="s">
        <v>430</v>
      </c>
      <c r="S104" s="145" t="s">
        <v>430</v>
      </c>
      <c r="T104" s="145" t="s">
        <v>430</v>
      </c>
      <c r="U104" s="145" t="s">
        <v>430</v>
      </c>
      <c r="V104" s="145" t="s">
        <v>430</v>
      </c>
      <c r="W104" s="145" t="s">
        <v>430</v>
      </c>
      <c r="X104" s="145" t="s">
        <v>430</v>
      </c>
      <c r="Y104" s="145" t="s">
        <v>430</v>
      </c>
      <c r="Z104" s="145" t="s">
        <v>430</v>
      </c>
      <c r="AA104" s="145" t="s">
        <v>430</v>
      </c>
      <c r="AB104" s="145" t="s">
        <v>430</v>
      </c>
      <c r="AC104" s="145" t="s">
        <v>430</v>
      </c>
      <c r="AD104" s="145" t="s">
        <v>430</v>
      </c>
      <c r="AE104" s="60" t="s">
        <v>443</v>
      </c>
      <c r="AF104" s="26" t="s">
        <v>430</v>
      </c>
      <c r="AG104" s="26" t="s">
        <v>430</v>
      </c>
      <c r="AH104" s="26" t="s">
        <v>430</v>
      </c>
      <c r="AI104" s="26" t="s">
        <v>430</v>
      </c>
      <c r="AJ104" s="26" t="s">
        <v>430</v>
      </c>
      <c r="AK104" s="26">
        <v>6</v>
      </c>
      <c r="AL104" s="49" t="s">
        <v>246</v>
      </c>
    </row>
    <row r="105" spans="1:38" s="2" customFormat="1" ht="26.25" customHeight="1" thickBot="1" x14ac:dyDescent="0.3">
      <c r="A105" s="70" t="s">
        <v>244</v>
      </c>
      <c r="B105" s="70" t="s">
        <v>255</v>
      </c>
      <c r="C105" s="71" t="s">
        <v>256</v>
      </c>
      <c r="D105" s="84"/>
      <c r="E105" s="145">
        <v>1.5204571674839332E-2</v>
      </c>
      <c r="F105" s="145">
        <v>0.13387132411300001</v>
      </c>
      <c r="G105" s="145" t="s">
        <v>430</v>
      </c>
      <c r="H105" s="145">
        <v>0.31918007482770616</v>
      </c>
      <c r="I105" s="145" t="s">
        <v>429</v>
      </c>
      <c r="J105" s="145" t="s">
        <v>429</v>
      </c>
      <c r="K105" s="145" t="s">
        <v>429</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60" t="s">
        <v>443</v>
      </c>
      <c r="AF105" s="26" t="s">
        <v>430</v>
      </c>
      <c r="AG105" s="26" t="s">
        <v>430</v>
      </c>
      <c r="AH105" s="26" t="s">
        <v>430</v>
      </c>
      <c r="AI105" s="26" t="s">
        <v>430</v>
      </c>
      <c r="AJ105" s="26" t="s">
        <v>430</v>
      </c>
      <c r="AK105" s="26">
        <v>39.058999999999997</v>
      </c>
      <c r="AL105" s="49" t="s">
        <v>246</v>
      </c>
    </row>
    <row r="106" spans="1:38" s="2" customFormat="1" ht="26.25" customHeight="1" thickBot="1" x14ac:dyDescent="0.3">
      <c r="A106" s="70" t="s">
        <v>244</v>
      </c>
      <c r="B106" s="70" t="s">
        <v>257</v>
      </c>
      <c r="C106" s="71" t="s">
        <v>258</v>
      </c>
      <c r="D106" s="84"/>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60" t="s">
        <v>443</v>
      </c>
      <c r="AF106" s="26"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1" t="s">
        <v>458</v>
      </c>
      <c r="D107" s="84"/>
      <c r="E107" s="145">
        <v>5.010380444619901E-2</v>
      </c>
      <c r="F107" s="145">
        <v>0.28419643330000005</v>
      </c>
      <c r="G107" s="145" t="s">
        <v>430</v>
      </c>
      <c r="H107" s="145">
        <v>0.68685554509330593</v>
      </c>
      <c r="I107" s="145" t="s">
        <v>429</v>
      </c>
      <c r="J107" s="145" t="s">
        <v>429</v>
      </c>
      <c r="K107" s="145" t="s">
        <v>429</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60" t="s">
        <v>443</v>
      </c>
      <c r="AF107" s="26" t="s">
        <v>430</v>
      </c>
      <c r="AG107" s="26" t="s">
        <v>430</v>
      </c>
      <c r="AH107" s="26" t="s">
        <v>430</v>
      </c>
      <c r="AI107" s="26" t="s">
        <v>430</v>
      </c>
      <c r="AJ107" s="26" t="s">
        <v>430</v>
      </c>
      <c r="AK107" s="26">
        <v>5582.1</v>
      </c>
      <c r="AL107" s="49" t="s">
        <v>246</v>
      </c>
    </row>
    <row r="108" spans="1:38" s="2" customFormat="1" ht="26.25" customHeight="1" thickBot="1" x14ac:dyDescent="0.3">
      <c r="A108" s="70" t="s">
        <v>244</v>
      </c>
      <c r="B108" s="70" t="s">
        <v>260</v>
      </c>
      <c r="C108" s="71" t="s">
        <v>459</v>
      </c>
      <c r="D108" s="84"/>
      <c r="E108" s="145">
        <v>2.3148042943573151E-2</v>
      </c>
      <c r="F108" s="145">
        <v>0.20758372700000002</v>
      </c>
      <c r="G108" s="145" t="s">
        <v>430</v>
      </c>
      <c r="H108" s="145">
        <v>0.17994306657229164</v>
      </c>
      <c r="I108" s="145" t="s">
        <v>429</v>
      </c>
      <c r="J108" s="145" t="s">
        <v>429</v>
      </c>
      <c r="K108" s="145" t="s">
        <v>429</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60" t="s">
        <v>443</v>
      </c>
      <c r="AF108" s="26" t="s">
        <v>430</v>
      </c>
      <c r="AG108" s="26" t="s">
        <v>430</v>
      </c>
      <c r="AH108" s="26" t="s">
        <v>430</v>
      </c>
      <c r="AI108" s="26" t="s">
        <v>430</v>
      </c>
      <c r="AJ108" s="26" t="s">
        <v>430</v>
      </c>
      <c r="AK108" s="26">
        <v>2884.3</v>
      </c>
      <c r="AL108" s="49" t="s">
        <v>246</v>
      </c>
    </row>
    <row r="109" spans="1:38" s="2" customFormat="1" ht="26.25" customHeight="1" thickBot="1" x14ac:dyDescent="0.3">
      <c r="A109" s="70" t="s">
        <v>244</v>
      </c>
      <c r="B109" s="70" t="s">
        <v>261</v>
      </c>
      <c r="C109" s="71" t="s">
        <v>460</v>
      </c>
      <c r="D109" s="84"/>
      <c r="E109" s="145">
        <v>1.2169421969811429E-3</v>
      </c>
      <c r="F109" s="145">
        <v>7.148173503E-3</v>
      </c>
      <c r="G109" s="145" t="s">
        <v>430</v>
      </c>
      <c r="H109" s="145">
        <v>9.4599794249897139E-3</v>
      </c>
      <c r="I109" s="145" t="s">
        <v>429</v>
      </c>
      <c r="J109" s="145" t="s">
        <v>429</v>
      </c>
      <c r="K109" s="145" t="s">
        <v>429</v>
      </c>
      <c r="L109" s="145" t="s">
        <v>430</v>
      </c>
      <c r="M109" s="145" t="s">
        <v>430</v>
      </c>
      <c r="N109" s="145" t="s">
        <v>430</v>
      </c>
      <c r="O109" s="145" t="s">
        <v>430</v>
      </c>
      <c r="P109" s="145" t="s">
        <v>430</v>
      </c>
      <c r="Q109" s="145" t="s">
        <v>430</v>
      </c>
      <c r="R109" s="145" t="s">
        <v>430</v>
      </c>
      <c r="S109" s="145" t="s">
        <v>430</v>
      </c>
      <c r="T109" s="145" t="s">
        <v>430</v>
      </c>
      <c r="U109" s="145" t="s">
        <v>430</v>
      </c>
      <c r="V109" s="145" t="s">
        <v>430</v>
      </c>
      <c r="W109" s="145" t="s">
        <v>430</v>
      </c>
      <c r="X109" s="145" t="s">
        <v>430</v>
      </c>
      <c r="Y109" s="145" t="s">
        <v>430</v>
      </c>
      <c r="Z109" s="145" t="s">
        <v>430</v>
      </c>
      <c r="AA109" s="145" t="s">
        <v>430</v>
      </c>
      <c r="AB109" s="145" t="s">
        <v>430</v>
      </c>
      <c r="AC109" s="145" t="s">
        <v>430</v>
      </c>
      <c r="AD109" s="145" t="s">
        <v>430</v>
      </c>
      <c r="AE109" s="60" t="s">
        <v>443</v>
      </c>
      <c r="AF109" s="26" t="s">
        <v>430</v>
      </c>
      <c r="AG109" s="26" t="s">
        <v>430</v>
      </c>
      <c r="AH109" s="26" t="s">
        <v>430</v>
      </c>
      <c r="AI109" s="26" t="s">
        <v>430</v>
      </c>
      <c r="AJ109" s="26" t="s">
        <v>430</v>
      </c>
      <c r="AK109" s="26">
        <v>60</v>
      </c>
      <c r="AL109" s="49" t="s">
        <v>246</v>
      </c>
    </row>
    <row r="110" spans="1:38" s="2" customFormat="1" ht="26.25" customHeight="1" thickBot="1" x14ac:dyDescent="0.3">
      <c r="A110" s="70" t="s">
        <v>244</v>
      </c>
      <c r="B110" s="70" t="s">
        <v>262</v>
      </c>
      <c r="C110" s="71" t="s">
        <v>461</v>
      </c>
      <c r="D110" s="84"/>
      <c r="E110" s="145">
        <v>7.4269404175191858E-3</v>
      </c>
      <c r="F110" s="145">
        <v>3.9249322537000003E-2</v>
      </c>
      <c r="G110" s="145" t="s">
        <v>430</v>
      </c>
      <c r="H110" s="145">
        <v>9.1239969378917249E-2</v>
      </c>
      <c r="I110" s="145" t="s">
        <v>429</v>
      </c>
      <c r="J110" s="145" t="s">
        <v>429</v>
      </c>
      <c r="K110" s="145" t="s">
        <v>429</v>
      </c>
      <c r="L110" s="145" t="s">
        <v>430</v>
      </c>
      <c r="M110" s="145" t="s">
        <v>430</v>
      </c>
      <c r="N110" s="145" t="s">
        <v>430</v>
      </c>
      <c r="O110" s="145" t="s">
        <v>430</v>
      </c>
      <c r="P110" s="145" t="s">
        <v>430</v>
      </c>
      <c r="Q110" s="145" t="s">
        <v>430</v>
      </c>
      <c r="R110" s="145" t="s">
        <v>430</v>
      </c>
      <c r="S110" s="145" t="s">
        <v>430</v>
      </c>
      <c r="T110" s="145" t="s">
        <v>430</v>
      </c>
      <c r="U110" s="145" t="s">
        <v>430</v>
      </c>
      <c r="V110" s="145" t="s">
        <v>430</v>
      </c>
      <c r="W110" s="145" t="s">
        <v>430</v>
      </c>
      <c r="X110" s="145" t="s">
        <v>430</v>
      </c>
      <c r="Y110" s="145" t="s">
        <v>430</v>
      </c>
      <c r="Z110" s="145" t="s">
        <v>430</v>
      </c>
      <c r="AA110" s="145" t="s">
        <v>430</v>
      </c>
      <c r="AB110" s="145" t="s">
        <v>430</v>
      </c>
      <c r="AC110" s="145" t="s">
        <v>430</v>
      </c>
      <c r="AD110" s="145" t="s">
        <v>430</v>
      </c>
      <c r="AE110" s="60" t="s">
        <v>443</v>
      </c>
      <c r="AF110" s="26" t="s">
        <v>430</v>
      </c>
      <c r="AG110" s="26" t="s">
        <v>430</v>
      </c>
      <c r="AH110" s="26" t="s">
        <v>430</v>
      </c>
      <c r="AI110" s="26" t="s">
        <v>430</v>
      </c>
      <c r="AJ110" s="26" t="s">
        <v>430</v>
      </c>
      <c r="AK110" s="26">
        <v>1525.4</v>
      </c>
      <c r="AL110" s="49" t="s">
        <v>246</v>
      </c>
    </row>
    <row r="111" spans="1:38" s="2" customFormat="1" ht="26.25" customHeight="1" thickBot="1" x14ac:dyDescent="0.3">
      <c r="A111" s="70" t="s">
        <v>244</v>
      </c>
      <c r="B111" s="70" t="s">
        <v>263</v>
      </c>
      <c r="C111" s="71" t="s">
        <v>462</v>
      </c>
      <c r="D111" s="84"/>
      <c r="E111" s="145">
        <v>9.2018121420639032E-2</v>
      </c>
      <c r="F111" s="145">
        <v>2.7748996770000005</v>
      </c>
      <c r="G111" s="145" t="s">
        <v>430</v>
      </c>
      <c r="H111" s="145">
        <v>4.1394154925096229</v>
      </c>
      <c r="I111" s="145">
        <v>2.9446951999999998E-2</v>
      </c>
      <c r="J111" s="145">
        <v>5.8893903999999997E-2</v>
      </c>
      <c r="K111" s="145">
        <v>0.13251128399999998</v>
      </c>
      <c r="L111" s="145" t="s">
        <v>430</v>
      </c>
      <c r="M111" s="145" t="s">
        <v>430</v>
      </c>
      <c r="N111" s="145" t="s">
        <v>430</v>
      </c>
      <c r="O111" s="145" t="s">
        <v>430</v>
      </c>
      <c r="P111" s="145" t="s">
        <v>430</v>
      </c>
      <c r="Q111" s="145" t="s">
        <v>430</v>
      </c>
      <c r="R111" s="145" t="s">
        <v>430</v>
      </c>
      <c r="S111" s="145" t="s">
        <v>430</v>
      </c>
      <c r="T111" s="145" t="s">
        <v>430</v>
      </c>
      <c r="U111" s="145" t="s">
        <v>430</v>
      </c>
      <c r="V111" s="145" t="s">
        <v>430</v>
      </c>
      <c r="W111" s="145" t="s">
        <v>430</v>
      </c>
      <c r="X111" s="145" t="s">
        <v>430</v>
      </c>
      <c r="Y111" s="145" t="s">
        <v>430</v>
      </c>
      <c r="Z111" s="145" t="s">
        <v>430</v>
      </c>
      <c r="AA111" s="145" t="s">
        <v>430</v>
      </c>
      <c r="AB111" s="145" t="s">
        <v>430</v>
      </c>
      <c r="AC111" s="145" t="s">
        <v>430</v>
      </c>
      <c r="AD111" s="145" t="s">
        <v>430</v>
      </c>
      <c r="AE111" s="60" t="s">
        <v>443</v>
      </c>
      <c r="AF111" s="26" t="s">
        <v>430</v>
      </c>
      <c r="AG111" s="26" t="s">
        <v>430</v>
      </c>
      <c r="AH111" s="26" t="s">
        <v>430</v>
      </c>
      <c r="AI111" s="26" t="s">
        <v>430</v>
      </c>
      <c r="AJ111" s="26" t="s">
        <v>430</v>
      </c>
      <c r="AK111" s="26">
        <v>7591.5809999999992</v>
      </c>
      <c r="AL111" s="49" t="s">
        <v>246</v>
      </c>
    </row>
    <row r="112" spans="1:38" s="2" customFormat="1" ht="26.25" customHeight="1" thickBot="1" x14ac:dyDescent="0.3">
      <c r="A112" s="70" t="s">
        <v>264</v>
      </c>
      <c r="B112" s="70" t="s">
        <v>265</v>
      </c>
      <c r="C112" s="71" t="s">
        <v>266</v>
      </c>
      <c r="D112" s="72"/>
      <c r="E112" s="145">
        <v>7.7760211034868192</v>
      </c>
      <c r="F112" s="145" t="s">
        <v>430</v>
      </c>
      <c r="G112" s="145" t="s">
        <v>430</v>
      </c>
      <c r="H112" s="145">
        <v>2.9691922776154898</v>
      </c>
      <c r="I112" s="145" t="s">
        <v>431</v>
      </c>
      <c r="J112" s="145" t="s">
        <v>431</v>
      </c>
      <c r="K112" s="145" t="s">
        <v>431</v>
      </c>
      <c r="L112" s="145" t="s">
        <v>430</v>
      </c>
      <c r="M112" s="145" t="s">
        <v>430</v>
      </c>
      <c r="N112" s="145" t="s">
        <v>430</v>
      </c>
      <c r="O112" s="145" t="s">
        <v>430</v>
      </c>
      <c r="P112" s="145" t="s">
        <v>430</v>
      </c>
      <c r="Q112" s="145" t="s">
        <v>430</v>
      </c>
      <c r="R112" s="145" t="s">
        <v>430</v>
      </c>
      <c r="S112" s="145" t="s">
        <v>430</v>
      </c>
      <c r="T112" s="145" t="s">
        <v>430</v>
      </c>
      <c r="U112" s="145" t="s">
        <v>430</v>
      </c>
      <c r="V112" s="145" t="s">
        <v>430</v>
      </c>
      <c r="W112" s="145" t="s">
        <v>430</v>
      </c>
      <c r="X112" s="145" t="s">
        <v>430</v>
      </c>
      <c r="Y112" s="145" t="s">
        <v>430</v>
      </c>
      <c r="Z112" s="145" t="s">
        <v>430</v>
      </c>
      <c r="AA112" s="145" t="s">
        <v>430</v>
      </c>
      <c r="AB112" s="145" t="s">
        <v>430</v>
      </c>
      <c r="AC112" s="145" t="s">
        <v>430</v>
      </c>
      <c r="AD112" s="145" t="s">
        <v>430</v>
      </c>
      <c r="AE112" s="60" t="s">
        <v>443</v>
      </c>
      <c r="AF112" s="26" t="s">
        <v>430</v>
      </c>
      <c r="AG112" s="26" t="s">
        <v>430</v>
      </c>
      <c r="AH112" s="26" t="s">
        <v>430</v>
      </c>
      <c r="AI112" s="26" t="s">
        <v>430</v>
      </c>
      <c r="AJ112" s="26" t="s">
        <v>430</v>
      </c>
      <c r="AK112" s="26">
        <v>194.304</v>
      </c>
      <c r="AL112" s="49" t="s">
        <v>475</v>
      </c>
    </row>
    <row r="113" spans="1:38" s="2" customFormat="1" ht="26.25" customHeight="1" thickBot="1" x14ac:dyDescent="0.3">
      <c r="A113" s="70" t="s">
        <v>264</v>
      </c>
      <c r="B113" s="85" t="s">
        <v>267</v>
      </c>
      <c r="C113" s="86" t="s">
        <v>268</v>
      </c>
      <c r="D113" s="72"/>
      <c r="E113" s="145">
        <v>3.2908553162585754</v>
      </c>
      <c r="F113" s="145">
        <v>4.8429726650699996</v>
      </c>
      <c r="G113" s="145" t="s">
        <v>430</v>
      </c>
      <c r="H113" s="145">
        <v>10.00553536254389</v>
      </c>
      <c r="I113" s="145" t="s">
        <v>430</v>
      </c>
      <c r="J113" s="145" t="s">
        <v>430</v>
      </c>
      <c r="K113" s="145" t="s">
        <v>430</v>
      </c>
      <c r="L113" s="145" t="s">
        <v>430</v>
      </c>
      <c r="M113" s="145" t="s">
        <v>430</v>
      </c>
      <c r="N113" s="145" t="s">
        <v>430</v>
      </c>
      <c r="O113" s="145" t="s">
        <v>430</v>
      </c>
      <c r="P113" s="145" t="s">
        <v>430</v>
      </c>
      <c r="Q113" s="145" t="s">
        <v>430</v>
      </c>
      <c r="R113" s="145" t="s">
        <v>430</v>
      </c>
      <c r="S113" s="145" t="s">
        <v>430</v>
      </c>
      <c r="T113" s="145" t="s">
        <v>430</v>
      </c>
      <c r="U113" s="145" t="s">
        <v>430</v>
      </c>
      <c r="V113" s="145" t="s">
        <v>430</v>
      </c>
      <c r="W113" s="145" t="s">
        <v>430</v>
      </c>
      <c r="X113" s="145" t="s">
        <v>430</v>
      </c>
      <c r="Y113" s="145" t="s">
        <v>430</v>
      </c>
      <c r="Z113" s="145" t="s">
        <v>430</v>
      </c>
      <c r="AA113" s="145" t="s">
        <v>430</v>
      </c>
      <c r="AB113" s="145" t="s">
        <v>430</v>
      </c>
      <c r="AC113" s="145" t="s">
        <v>430</v>
      </c>
      <c r="AD113" s="145" t="s">
        <v>430</v>
      </c>
      <c r="AE113" s="60"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85" t="s">
        <v>269</v>
      </c>
      <c r="C114" s="86" t="s">
        <v>463</v>
      </c>
      <c r="D114" s="72"/>
      <c r="E114" s="145" t="s">
        <v>429</v>
      </c>
      <c r="F114" s="145" t="s">
        <v>430</v>
      </c>
      <c r="G114" s="145" t="s">
        <v>430</v>
      </c>
      <c r="H114" s="145" t="s">
        <v>429</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145" t="s">
        <v>430</v>
      </c>
      <c r="Y114" s="145" t="s">
        <v>430</v>
      </c>
      <c r="Z114" s="145" t="s">
        <v>430</v>
      </c>
      <c r="AA114" s="145" t="s">
        <v>430</v>
      </c>
      <c r="AB114" s="145" t="s">
        <v>430</v>
      </c>
      <c r="AC114" s="145" t="s">
        <v>430</v>
      </c>
      <c r="AD114" s="145" t="s">
        <v>430</v>
      </c>
      <c r="AE114" s="60" t="s">
        <v>443</v>
      </c>
      <c r="AF114" s="26" t="s">
        <v>430</v>
      </c>
      <c r="AG114" s="26" t="s">
        <v>430</v>
      </c>
      <c r="AH114" s="26" t="s">
        <v>430</v>
      </c>
      <c r="AI114" s="26" t="s">
        <v>430</v>
      </c>
      <c r="AJ114" s="26" t="s">
        <v>430</v>
      </c>
      <c r="AK114" s="26" t="s">
        <v>430</v>
      </c>
      <c r="AL114" s="49" t="s">
        <v>443</v>
      </c>
    </row>
    <row r="115" spans="1:38" s="2" customFormat="1" ht="26.25" customHeight="1" thickBot="1" x14ac:dyDescent="0.3">
      <c r="A115" s="70" t="s">
        <v>264</v>
      </c>
      <c r="B115" s="85" t="s">
        <v>270</v>
      </c>
      <c r="C115" s="86" t="s">
        <v>271</v>
      </c>
      <c r="D115" s="72"/>
      <c r="E115" s="145" t="s">
        <v>434</v>
      </c>
      <c r="F115" s="145" t="s">
        <v>434</v>
      </c>
      <c r="G115" s="145" t="s">
        <v>434</v>
      </c>
      <c r="H115" s="145" t="s">
        <v>434</v>
      </c>
      <c r="I115" s="145" t="s">
        <v>434</v>
      </c>
      <c r="J115" s="145" t="s">
        <v>434</v>
      </c>
      <c r="K115" s="145" t="s">
        <v>434</v>
      </c>
      <c r="L115" s="145" t="s">
        <v>434</v>
      </c>
      <c r="M115" s="145" t="s">
        <v>434</v>
      </c>
      <c r="N115" s="145" t="s">
        <v>434</v>
      </c>
      <c r="O115" s="145" t="s">
        <v>434</v>
      </c>
      <c r="P115" s="145" t="s">
        <v>434</v>
      </c>
      <c r="Q115" s="145" t="s">
        <v>434</v>
      </c>
      <c r="R115" s="145" t="s">
        <v>434</v>
      </c>
      <c r="S115" s="145" t="s">
        <v>434</v>
      </c>
      <c r="T115" s="145" t="s">
        <v>434</v>
      </c>
      <c r="U115" s="145" t="s">
        <v>434</v>
      </c>
      <c r="V115" s="145" t="s">
        <v>434</v>
      </c>
      <c r="W115" s="145" t="s">
        <v>434</v>
      </c>
      <c r="X115" s="145" t="s">
        <v>434</v>
      </c>
      <c r="Y115" s="145" t="s">
        <v>434</v>
      </c>
      <c r="Z115" s="145" t="s">
        <v>434</v>
      </c>
      <c r="AA115" s="145" t="s">
        <v>434</v>
      </c>
      <c r="AB115" s="145" t="s">
        <v>434</v>
      </c>
      <c r="AC115" s="145" t="s">
        <v>434</v>
      </c>
      <c r="AD115" s="145" t="s">
        <v>434</v>
      </c>
      <c r="AE115" s="60" t="s">
        <v>443</v>
      </c>
      <c r="AF115" s="26" t="s">
        <v>434</v>
      </c>
      <c r="AG115" s="26" t="s">
        <v>434</v>
      </c>
      <c r="AH115" s="26" t="s">
        <v>434</v>
      </c>
      <c r="AI115" s="26" t="s">
        <v>434</v>
      </c>
      <c r="AJ115" s="26" t="s">
        <v>434</v>
      </c>
      <c r="AK115" s="26" t="s">
        <v>434</v>
      </c>
      <c r="AL115" s="49" t="s">
        <v>443</v>
      </c>
    </row>
    <row r="116" spans="1:38" s="2" customFormat="1" ht="26.25" customHeight="1" thickBot="1" x14ac:dyDescent="0.3">
      <c r="A116" s="70" t="s">
        <v>264</v>
      </c>
      <c r="B116" s="70" t="s">
        <v>272</v>
      </c>
      <c r="C116" s="76" t="s">
        <v>464</v>
      </c>
      <c r="D116" s="72"/>
      <c r="E116" s="145">
        <v>0.89244847503934099</v>
      </c>
      <c r="F116" s="145">
        <v>0.13939342348400002</v>
      </c>
      <c r="G116" s="145" t="s">
        <v>430</v>
      </c>
      <c r="H116" s="145">
        <v>1.9575431525175948</v>
      </c>
      <c r="I116" s="145" t="s">
        <v>430</v>
      </c>
      <c r="J116" s="145" t="s">
        <v>430</v>
      </c>
      <c r="K116" s="145" t="s">
        <v>430</v>
      </c>
      <c r="L116" s="145" t="s">
        <v>430</v>
      </c>
      <c r="M116" s="145" t="s">
        <v>430</v>
      </c>
      <c r="N116" s="145" t="s">
        <v>430</v>
      </c>
      <c r="O116" s="145" t="s">
        <v>430</v>
      </c>
      <c r="P116" s="145" t="s">
        <v>430</v>
      </c>
      <c r="Q116" s="145" t="s">
        <v>430</v>
      </c>
      <c r="R116" s="145" t="s">
        <v>430</v>
      </c>
      <c r="S116" s="145" t="s">
        <v>430</v>
      </c>
      <c r="T116" s="145" t="s">
        <v>430</v>
      </c>
      <c r="U116" s="145" t="s">
        <v>430</v>
      </c>
      <c r="V116" s="145" t="s">
        <v>430</v>
      </c>
      <c r="W116" s="145" t="s">
        <v>430</v>
      </c>
      <c r="X116" s="145" t="s">
        <v>430</v>
      </c>
      <c r="Y116" s="145" t="s">
        <v>430</v>
      </c>
      <c r="Z116" s="145" t="s">
        <v>430</v>
      </c>
      <c r="AA116" s="145" t="s">
        <v>430</v>
      </c>
      <c r="AB116" s="145" t="s">
        <v>430</v>
      </c>
      <c r="AC116" s="145" t="s">
        <v>430</v>
      </c>
      <c r="AD116" s="145" t="s">
        <v>430</v>
      </c>
      <c r="AE116" s="60"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6"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145" t="s">
        <v>430</v>
      </c>
      <c r="Y117" s="145" t="s">
        <v>430</v>
      </c>
      <c r="Z117" s="145" t="s">
        <v>430</v>
      </c>
      <c r="AA117" s="145" t="s">
        <v>430</v>
      </c>
      <c r="AB117" s="145" t="s">
        <v>430</v>
      </c>
      <c r="AC117" s="145" t="s">
        <v>430</v>
      </c>
      <c r="AD117" s="145" t="s">
        <v>430</v>
      </c>
      <c r="AE117" s="60" t="s">
        <v>443</v>
      </c>
      <c r="AF117" s="26" t="s">
        <v>430</v>
      </c>
      <c r="AG117" s="26" t="s">
        <v>430</v>
      </c>
      <c r="AH117" s="26" t="s">
        <v>430</v>
      </c>
      <c r="AI117" s="26" t="s">
        <v>430</v>
      </c>
      <c r="AJ117" s="26" t="s">
        <v>430</v>
      </c>
      <c r="AK117" s="26" t="s">
        <v>430</v>
      </c>
      <c r="AL117" s="49" t="s">
        <v>443</v>
      </c>
    </row>
    <row r="118" spans="1:38" s="2" customFormat="1" ht="26.25" customHeight="1" thickBot="1" x14ac:dyDescent="0.3">
      <c r="A118" s="70" t="s">
        <v>264</v>
      </c>
      <c r="B118" s="70" t="s">
        <v>275</v>
      </c>
      <c r="C118" s="76" t="s">
        <v>465</v>
      </c>
      <c r="D118" s="72"/>
      <c r="E118" s="145" t="s">
        <v>430</v>
      </c>
      <c r="F118" s="145" t="s">
        <v>430</v>
      </c>
      <c r="G118" s="145" t="s">
        <v>430</v>
      </c>
      <c r="H118" s="145" t="s">
        <v>430</v>
      </c>
      <c r="I118" s="145" t="s">
        <v>430</v>
      </c>
      <c r="J118" s="145" t="s">
        <v>430</v>
      </c>
      <c r="K118" s="145" t="s">
        <v>430</v>
      </c>
      <c r="L118" s="145" t="s">
        <v>430</v>
      </c>
      <c r="M118" s="145" t="s">
        <v>430</v>
      </c>
      <c r="N118" s="145" t="s">
        <v>430</v>
      </c>
      <c r="O118" s="145" t="s">
        <v>430</v>
      </c>
      <c r="P118" s="145" t="s">
        <v>430</v>
      </c>
      <c r="Q118" s="145" t="s">
        <v>430</v>
      </c>
      <c r="R118" s="145" t="s">
        <v>430</v>
      </c>
      <c r="S118" s="145" t="s">
        <v>430</v>
      </c>
      <c r="T118" s="145" t="s">
        <v>430</v>
      </c>
      <c r="U118" s="145" t="s">
        <v>430</v>
      </c>
      <c r="V118" s="145" t="s">
        <v>430</v>
      </c>
      <c r="W118" s="145" t="s">
        <v>430</v>
      </c>
      <c r="X118" s="145" t="s">
        <v>430</v>
      </c>
      <c r="Y118" s="145" t="s">
        <v>430</v>
      </c>
      <c r="Z118" s="145" t="s">
        <v>430</v>
      </c>
      <c r="AA118" s="145" t="s">
        <v>430</v>
      </c>
      <c r="AB118" s="145" t="s">
        <v>430</v>
      </c>
      <c r="AC118" s="145" t="s">
        <v>430</v>
      </c>
      <c r="AD118" s="145" t="s">
        <v>430</v>
      </c>
      <c r="AE118" s="60" t="s">
        <v>443</v>
      </c>
      <c r="AF118" s="26"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1" t="s">
        <v>277</v>
      </c>
      <c r="D119" s="72"/>
      <c r="E119" s="145" t="s">
        <v>430</v>
      </c>
      <c r="F119" s="145" t="s">
        <v>430</v>
      </c>
      <c r="G119" s="145" t="s">
        <v>430</v>
      </c>
      <c r="H119" s="145" t="s">
        <v>430</v>
      </c>
      <c r="I119" s="145">
        <v>0.27191721896163773</v>
      </c>
      <c r="J119" s="145">
        <v>4.9728170472989381</v>
      </c>
      <c r="K119" s="145">
        <v>4.9728170472989381</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145" t="s">
        <v>430</v>
      </c>
      <c r="Y119" s="145" t="s">
        <v>430</v>
      </c>
      <c r="Z119" s="145" t="s">
        <v>430</v>
      </c>
      <c r="AA119" s="145" t="s">
        <v>430</v>
      </c>
      <c r="AB119" s="145" t="s">
        <v>430</v>
      </c>
      <c r="AC119" s="145" t="s">
        <v>430</v>
      </c>
      <c r="AD119" s="145" t="s">
        <v>430</v>
      </c>
      <c r="AE119" s="60" t="s">
        <v>443</v>
      </c>
      <c r="AF119" s="26" t="s">
        <v>430</v>
      </c>
      <c r="AG119" s="26" t="s">
        <v>430</v>
      </c>
      <c r="AH119" s="26" t="s">
        <v>430</v>
      </c>
      <c r="AI119" s="26" t="s">
        <v>430</v>
      </c>
      <c r="AJ119" s="26" t="s">
        <v>430</v>
      </c>
      <c r="AK119" s="26" t="s">
        <v>430</v>
      </c>
      <c r="AL119" s="49" t="s">
        <v>443</v>
      </c>
    </row>
    <row r="120" spans="1:38" s="2" customFormat="1" ht="26.25" customHeight="1" thickBot="1" x14ac:dyDescent="0.3">
      <c r="A120" s="70" t="s">
        <v>264</v>
      </c>
      <c r="B120" s="70" t="s">
        <v>278</v>
      </c>
      <c r="C120" s="71" t="s">
        <v>279</v>
      </c>
      <c r="D120" s="72"/>
      <c r="E120" s="145" t="s">
        <v>430</v>
      </c>
      <c r="F120" s="145" t="s">
        <v>430</v>
      </c>
      <c r="G120" s="145" t="s">
        <v>430</v>
      </c>
      <c r="H120" s="145" t="s">
        <v>430</v>
      </c>
      <c r="I120" s="145" t="s">
        <v>430</v>
      </c>
      <c r="J120" s="145" t="s">
        <v>430</v>
      </c>
      <c r="K120" s="145" t="s">
        <v>430</v>
      </c>
      <c r="L120" s="145" t="s">
        <v>430</v>
      </c>
      <c r="M120" s="145" t="s">
        <v>430</v>
      </c>
      <c r="N120" s="145" t="s">
        <v>430</v>
      </c>
      <c r="O120" s="145" t="s">
        <v>430</v>
      </c>
      <c r="P120" s="145" t="s">
        <v>430</v>
      </c>
      <c r="Q120" s="145" t="s">
        <v>430</v>
      </c>
      <c r="R120" s="145" t="s">
        <v>430</v>
      </c>
      <c r="S120" s="145" t="s">
        <v>430</v>
      </c>
      <c r="T120" s="145" t="s">
        <v>430</v>
      </c>
      <c r="U120" s="145" t="s">
        <v>430</v>
      </c>
      <c r="V120" s="145" t="s">
        <v>430</v>
      </c>
      <c r="W120" s="145" t="s">
        <v>430</v>
      </c>
      <c r="X120" s="145" t="s">
        <v>430</v>
      </c>
      <c r="Y120" s="145" t="s">
        <v>430</v>
      </c>
      <c r="Z120" s="145" t="s">
        <v>430</v>
      </c>
      <c r="AA120" s="145" t="s">
        <v>430</v>
      </c>
      <c r="AB120" s="145" t="s">
        <v>430</v>
      </c>
      <c r="AC120" s="145" t="s">
        <v>430</v>
      </c>
      <c r="AD120" s="145" t="s">
        <v>430</v>
      </c>
      <c r="AE120" s="60" t="s">
        <v>443</v>
      </c>
      <c r="AF120" s="26"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6" t="s">
        <v>281</v>
      </c>
      <c r="D121" s="73" t="s">
        <v>282</v>
      </c>
      <c r="E121" s="145" t="s">
        <v>430</v>
      </c>
      <c r="F121" s="145">
        <v>0.9614844709842818</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145" t="s">
        <v>430</v>
      </c>
      <c r="Y121" s="145" t="s">
        <v>430</v>
      </c>
      <c r="Z121" s="145" t="s">
        <v>430</v>
      </c>
      <c r="AA121" s="145" t="s">
        <v>430</v>
      </c>
      <c r="AB121" s="145" t="s">
        <v>430</v>
      </c>
      <c r="AC121" s="145" t="s">
        <v>430</v>
      </c>
      <c r="AD121" s="145" t="s">
        <v>430</v>
      </c>
      <c r="AE121" s="60" t="s">
        <v>443</v>
      </c>
      <c r="AF121" s="26" t="s">
        <v>430</v>
      </c>
      <c r="AG121" s="26" t="s">
        <v>430</v>
      </c>
      <c r="AH121" s="26" t="s">
        <v>430</v>
      </c>
      <c r="AI121" s="26" t="s">
        <v>430</v>
      </c>
      <c r="AJ121" s="26" t="s">
        <v>430</v>
      </c>
      <c r="AK121" s="26" t="s">
        <v>430</v>
      </c>
      <c r="AL121" s="49" t="s">
        <v>443</v>
      </c>
    </row>
    <row r="122" spans="1:38" s="2" customFormat="1" ht="26.25" customHeight="1" thickBot="1" x14ac:dyDescent="0.3">
      <c r="A122" s="70" t="s">
        <v>264</v>
      </c>
      <c r="B122" s="85" t="s">
        <v>283</v>
      </c>
      <c r="C122" s="86" t="s">
        <v>284</v>
      </c>
      <c r="D122" s="72"/>
      <c r="E122" s="145" t="s">
        <v>430</v>
      </c>
      <c r="F122" s="145" t="s">
        <v>430</v>
      </c>
      <c r="G122" s="145" t="s">
        <v>430</v>
      </c>
      <c r="H122" s="145" t="s">
        <v>430</v>
      </c>
      <c r="I122" s="145" t="s">
        <v>430</v>
      </c>
      <c r="J122" s="145" t="s">
        <v>430</v>
      </c>
      <c r="K122" s="145" t="s">
        <v>430</v>
      </c>
      <c r="L122" s="145" t="s">
        <v>430</v>
      </c>
      <c r="M122" s="145" t="s">
        <v>430</v>
      </c>
      <c r="N122" s="145" t="s">
        <v>430</v>
      </c>
      <c r="O122" s="145" t="s">
        <v>430</v>
      </c>
      <c r="P122" s="145" t="s">
        <v>430</v>
      </c>
      <c r="Q122" s="145" t="s">
        <v>430</v>
      </c>
      <c r="R122" s="145" t="s">
        <v>430</v>
      </c>
      <c r="S122" s="145" t="s">
        <v>430</v>
      </c>
      <c r="T122" s="145" t="s">
        <v>430</v>
      </c>
      <c r="U122" s="145" t="s">
        <v>430</v>
      </c>
      <c r="V122" s="145" t="s">
        <v>430</v>
      </c>
      <c r="W122" s="145" t="s">
        <v>430</v>
      </c>
      <c r="X122" s="145" t="s">
        <v>430</v>
      </c>
      <c r="Y122" s="145" t="s">
        <v>430</v>
      </c>
      <c r="Z122" s="145" t="s">
        <v>430</v>
      </c>
      <c r="AA122" s="145" t="s">
        <v>430</v>
      </c>
      <c r="AB122" s="145" t="s">
        <v>430</v>
      </c>
      <c r="AC122" s="145" t="s">
        <v>429</v>
      </c>
      <c r="AD122" s="145" t="s">
        <v>430</v>
      </c>
      <c r="AE122" s="60"/>
      <c r="AF122" s="26"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1" t="s">
        <v>286</v>
      </c>
      <c r="D123" s="72"/>
      <c r="E123" s="145" t="s">
        <v>429</v>
      </c>
      <c r="F123" s="145" t="s">
        <v>429</v>
      </c>
      <c r="G123" s="145" t="s">
        <v>429</v>
      </c>
      <c r="H123" s="145">
        <v>6.9000000000000006E-2</v>
      </c>
      <c r="I123" s="145" t="s">
        <v>429</v>
      </c>
      <c r="J123" s="145" t="s">
        <v>429</v>
      </c>
      <c r="K123" s="145" t="s">
        <v>429</v>
      </c>
      <c r="L123" s="145" t="s">
        <v>429</v>
      </c>
      <c r="M123" s="145" t="s">
        <v>429</v>
      </c>
      <c r="N123" s="145" t="s">
        <v>429</v>
      </c>
      <c r="O123" s="145" t="s">
        <v>429</v>
      </c>
      <c r="P123" s="145" t="s">
        <v>429</v>
      </c>
      <c r="Q123" s="145" t="s">
        <v>429</v>
      </c>
      <c r="R123" s="145" t="s">
        <v>429</v>
      </c>
      <c r="S123" s="145" t="s">
        <v>429</v>
      </c>
      <c r="T123" s="145" t="s">
        <v>429</v>
      </c>
      <c r="U123" s="145" t="s">
        <v>429</v>
      </c>
      <c r="V123" s="145" t="s">
        <v>429</v>
      </c>
      <c r="W123" s="145" t="s">
        <v>429</v>
      </c>
      <c r="X123" s="145" t="s">
        <v>429</v>
      </c>
      <c r="Y123" s="145" t="s">
        <v>429</v>
      </c>
      <c r="Z123" s="145" t="s">
        <v>429</v>
      </c>
      <c r="AA123" s="145" t="s">
        <v>429</v>
      </c>
      <c r="AB123" s="145" t="s">
        <v>429</v>
      </c>
      <c r="AC123" s="145" t="s">
        <v>430</v>
      </c>
      <c r="AD123" s="145" t="s">
        <v>430</v>
      </c>
      <c r="AE123" s="60"/>
      <c r="AF123" s="26" t="s">
        <v>430</v>
      </c>
      <c r="AG123" s="26" t="s">
        <v>430</v>
      </c>
      <c r="AH123" s="26" t="s">
        <v>430</v>
      </c>
      <c r="AI123" s="26" t="s">
        <v>430</v>
      </c>
      <c r="AJ123" s="26" t="s">
        <v>430</v>
      </c>
      <c r="AK123" s="26" t="s">
        <v>430</v>
      </c>
      <c r="AL123" s="49" t="s">
        <v>466</v>
      </c>
    </row>
    <row r="124" spans="1:38" s="2" customFormat="1" ht="26.25" customHeight="1" thickBot="1" x14ac:dyDescent="0.3">
      <c r="A124" s="70" t="s">
        <v>264</v>
      </c>
      <c r="B124" s="87" t="s">
        <v>287</v>
      </c>
      <c r="C124" s="71"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145" t="s">
        <v>434</v>
      </c>
      <c r="AA124" s="145" t="s">
        <v>434</v>
      </c>
      <c r="AB124" s="145" t="s">
        <v>434</v>
      </c>
      <c r="AC124" s="145" t="s">
        <v>434</v>
      </c>
      <c r="AD124" s="145" t="s">
        <v>434</v>
      </c>
      <c r="AE124" s="60"/>
      <c r="AF124" s="26" t="s">
        <v>434</v>
      </c>
      <c r="AG124" s="26" t="s">
        <v>434</v>
      </c>
      <c r="AH124" s="26" t="s">
        <v>434</v>
      </c>
      <c r="AI124" s="26" t="s">
        <v>434</v>
      </c>
      <c r="AJ124" s="26" t="s">
        <v>434</v>
      </c>
      <c r="AK124" s="26" t="s">
        <v>434</v>
      </c>
      <c r="AL124" s="49" t="s">
        <v>430</v>
      </c>
    </row>
    <row r="125" spans="1:38" s="2" customFormat="1" ht="26.25" customHeight="1" thickBot="1" x14ac:dyDescent="0.3">
      <c r="A125" s="70" t="s">
        <v>289</v>
      </c>
      <c r="B125" s="70" t="s">
        <v>290</v>
      </c>
      <c r="C125" s="71" t="s">
        <v>291</v>
      </c>
      <c r="D125" s="72"/>
      <c r="E125" s="145" t="s">
        <v>430</v>
      </c>
      <c r="F125" s="145" t="s">
        <v>429</v>
      </c>
      <c r="G125" s="145" t="s">
        <v>430</v>
      </c>
      <c r="H125" s="145" t="s">
        <v>430</v>
      </c>
      <c r="I125" s="145" t="s">
        <v>429</v>
      </c>
      <c r="J125" s="145" t="s">
        <v>429</v>
      </c>
      <c r="K125" s="145" t="s">
        <v>429</v>
      </c>
      <c r="L125" s="145" t="s">
        <v>430</v>
      </c>
      <c r="M125" s="145" t="s">
        <v>430</v>
      </c>
      <c r="N125" s="145" t="s">
        <v>430</v>
      </c>
      <c r="O125" s="145" t="s">
        <v>430</v>
      </c>
      <c r="P125" s="145" t="s">
        <v>430</v>
      </c>
      <c r="Q125" s="145" t="s">
        <v>430</v>
      </c>
      <c r="R125" s="145" t="s">
        <v>430</v>
      </c>
      <c r="S125" s="145" t="s">
        <v>430</v>
      </c>
      <c r="T125" s="145" t="s">
        <v>430</v>
      </c>
      <c r="U125" s="145" t="s">
        <v>430</v>
      </c>
      <c r="V125" s="145" t="s">
        <v>430</v>
      </c>
      <c r="W125" s="145" t="s">
        <v>430</v>
      </c>
      <c r="X125" s="145" t="s">
        <v>430</v>
      </c>
      <c r="Y125" s="145" t="s">
        <v>430</v>
      </c>
      <c r="Z125" s="145" t="s">
        <v>430</v>
      </c>
      <c r="AA125" s="145" t="s">
        <v>430</v>
      </c>
      <c r="AB125" s="145" t="s">
        <v>430</v>
      </c>
      <c r="AC125" s="145" t="s">
        <v>430</v>
      </c>
      <c r="AD125" s="145" t="s">
        <v>430</v>
      </c>
      <c r="AE125" s="60"/>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1" t="s">
        <v>293</v>
      </c>
      <c r="D126" s="72"/>
      <c r="E126" s="145" t="s">
        <v>430</v>
      </c>
      <c r="F126" s="145" t="s">
        <v>430</v>
      </c>
      <c r="G126" s="145" t="s">
        <v>430</v>
      </c>
      <c r="H126" s="145">
        <v>3.5000000000000003E-2</v>
      </c>
      <c r="I126" s="145" t="s">
        <v>430</v>
      </c>
      <c r="J126" s="145" t="s">
        <v>430</v>
      </c>
      <c r="K126" s="145" t="s">
        <v>430</v>
      </c>
      <c r="L126" s="145" t="s">
        <v>430</v>
      </c>
      <c r="M126" s="145" t="s">
        <v>430</v>
      </c>
      <c r="N126" s="145" t="s">
        <v>430</v>
      </c>
      <c r="O126" s="145" t="s">
        <v>430</v>
      </c>
      <c r="P126" s="145" t="s">
        <v>430</v>
      </c>
      <c r="Q126" s="145" t="s">
        <v>430</v>
      </c>
      <c r="R126" s="145" t="s">
        <v>430</v>
      </c>
      <c r="S126" s="145" t="s">
        <v>430</v>
      </c>
      <c r="T126" s="145" t="s">
        <v>430</v>
      </c>
      <c r="U126" s="145" t="s">
        <v>430</v>
      </c>
      <c r="V126" s="145" t="s">
        <v>430</v>
      </c>
      <c r="W126" s="145" t="s">
        <v>430</v>
      </c>
      <c r="X126" s="145" t="s">
        <v>430</v>
      </c>
      <c r="Y126" s="145" t="s">
        <v>430</v>
      </c>
      <c r="Z126" s="145" t="s">
        <v>430</v>
      </c>
      <c r="AA126" s="145" t="s">
        <v>430</v>
      </c>
      <c r="AB126" s="145" t="s">
        <v>430</v>
      </c>
      <c r="AC126" s="145" t="s">
        <v>430</v>
      </c>
      <c r="AD126" s="145" t="s">
        <v>430</v>
      </c>
      <c r="AE126" s="60"/>
      <c r="AF126" s="26" t="s">
        <v>430</v>
      </c>
      <c r="AG126" s="26" t="s">
        <v>430</v>
      </c>
      <c r="AH126" s="26" t="s">
        <v>430</v>
      </c>
      <c r="AI126" s="26" t="s">
        <v>430</v>
      </c>
      <c r="AJ126" s="26" t="s">
        <v>430</v>
      </c>
      <c r="AK126" s="26" t="s">
        <v>430</v>
      </c>
      <c r="AL126" s="49" t="s">
        <v>468</v>
      </c>
    </row>
    <row r="127" spans="1:38" s="2" customFormat="1" ht="26.25" customHeight="1" thickBot="1" x14ac:dyDescent="0.3">
      <c r="A127" s="70" t="s">
        <v>289</v>
      </c>
      <c r="B127" s="70" t="s">
        <v>294</v>
      </c>
      <c r="C127" s="71" t="s">
        <v>295</v>
      </c>
      <c r="D127" s="72"/>
      <c r="E127" s="145" t="s">
        <v>430</v>
      </c>
      <c r="F127" s="145" t="s">
        <v>430</v>
      </c>
      <c r="G127" s="145" t="s">
        <v>430</v>
      </c>
      <c r="H127" s="145" t="s">
        <v>429</v>
      </c>
      <c r="I127" s="145" t="s">
        <v>430</v>
      </c>
      <c r="J127" s="145" t="s">
        <v>430</v>
      </c>
      <c r="K127" s="145" t="s">
        <v>430</v>
      </c>
      <c r="L127" s="145" t="s">
        <v>430</v>
      </c>
      <c r="M127" s="145" t="s">
        <v>430</v>
      </c>
      <c r="N127" s="145" t="s">
        <v>430</v>
      </c>
      <c r="O127" s="145" t="s">
        <v>430</v>
      </c>
      <c r="P127" s="145" t="s">
        <v>430</v>
      </c>
      <c r="Q127" s="145" t="s">
        <v>430</v>
      </c>
      <c r="R127" s="145" t="s">
        <v>430</v>
      </c>
      <c r="S127" s="145" t="s">
        <v>430</v>
      </c>
      <c r="T127" s="145" t="s">
        <v>430</v>
      </c>
      <c r="U127" s="145" t="s">
        <v>430</v>
      </c>
      <c r="V127" s="145" t="s">
        <v>430</v>
      </c>
      <c r="W127" s="145" t="s">
        <v>430</v>
      </c>
      <c r="X127" s="145" t="s">
        <v>430</v>
      </c>
      <c r="Y127" s="145" t="s">
        <v>430</v>
      </c>
      <c r="Z127" s="145" t="s">
        <v>430</v>
      </c>
      <c r="AA127" s="145" t="s">
        <v>430</v>
      </c>
      <c r="AB127" s="145" t="s">
        <v>430</v>
      </c>
      <c r="AC127" s="145" t="s">
        <v>430</v>
      </c>
      <c r="AD127" s="145" t="s">
        <v>430</v>
      </c>
      <c r="AE127" s="60"/>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4" t="s">
        <v>296</v>
      </c>
      <c r="C128" s="76" t="s">
        <v>297</v>
      </c>
      <c r="D128" s="72" t="s">
        <v>298</v>
      </c>
      <c r="E128" s="145" t="s">
        <v>434</v>
      </c>
      <c r="F128" s="145" t="s">
        <v>434</v>
      </c>
      <c r="G128" s="145" t="s">
        <v>434</v>
      </c>
      <c r="H128" s="145" t="s">
        <v>434</v>
      </c>
      <c r="I128" s="145" t="s">
        <v>434</v>
      </c>
      <c r="J128" s="145" t="s">
        <v>434</v>
      </c>
      <c r="K128" s="145" t="s">
        <v>434</v>
      </c>
      <c r="L128" s="145" t="s">
        <v>434</v>
      </c>
      <c r="M128" s="145" t="s">
        <v>434</v>
      </c>
      <c r="N128" s="145" t="s">
        <v>434</v>
      </c>
      <c r="O128" s="145" t="s">
        <v>434</v>
      </c>
      <c r="P128" s="145" t="s">
        <v>434</v>
      </c>
      <c r="Q128" s="145" t="s">
        <v>434</v>
      </c>
      <c r="R128" s="145" t="s">
        <v>434</v>
      </c>
      <c r="S128" s="145" t="s">
        <v>434</v>
      </c>
      <c r="T128" s="145" t="s">
        <v>434</v>
      </c>
      <c r="U128" s="145" t="s">
        <v>434</v>
      </c>
      <c r="V128" s="145" t="s">
        <v>434</v>
      </c>
      <c r="W128" s="145" t="s">
        <v>434</v>
      </c>
      <c r="X128" s="145" t="s">
        <v>434</v>
      </c>
      <c r="Y128" s="145" t="s">
        <v>434</v>
      </c>
      <c r="Z128" s="145" t="s">
        <v>434</v>
      </c>
      <c r="AA128" s="145" t="s">
        <v>434</v>
      </c>
      <c r="AB128" s="145" t="s">
        <v>434</v>
      </c>
      <c r="AC128" s="145" t="s">
        <v>434</v>
      </c>
      <c r="AD128" s="145" t="s">
        <v>434</v>
      </c>
      <c r="AE128" s="60"/>
      <c r="AF128" s="26" t="s">
        <v>434</v>
      </c>
      <c r="AG128" s="26" t="s">
        <v>434</v>
      </c>
      <c r="AH128" s="26" t="s">
        <v>434</v>
      </c>
      <c r="AI128" s="26" t="s">
        <v>434</v>
      </c>
      <c r="AJ128" s="26" t="s">
        <v>434</v>
      </c>
      <c r="AK128" s="26" t="s">
        <v>434</v>
      </c>
      <c r="AL128" s="49" t="s">
        <v>469</v>
      </c>
    </row>
    <row r="129" spans="1:38" s="2" customFormat="1" ht="26.25" customHeight="1" thickBot="1" x14ac:dyDescent="0.3">
      <c r="A129" s="70" t="s">
        <v>289</v>
      </c>
      <c r="B129" s="74" t="s">
        <v>299</v>
      </c>
      <c r="C129" s="82" t="s">
        <v>300</v>
      </c>
      <c r="D129" s="72" t="s">
        <v>298</v>
      </c>
      <c r="E129" s="145" t="s">
        <v>434</v>
      </c>
      <c r="F129" s="145" t="s">
        <v>434</v>
      </c>
      <c r="G129" s="145" t="s">
        <v>434</v>
      </c>
      <c r="H129" s="145" t="s">
        <v>434</v>
      </c>
      <c r="I129" s="145" t="s">
        <v>434</v>
      </c>
      <c r="J129" s="145" t="s">
        <v>434</v>
      </c>
      <c r="K129" s="145" t="s">
        <v>434</v>
      </c>
      <c r="L129" s="145" t="s">
        <v>434</v>
      </c>
      <c r="M129" s="145" t="s">
        <v>434</v>
      </c>
      <c r="N129" s="145" t="s">
        <v>434</v>
      </c>
      <c r="O129" s="145" t="s">
        <v>434</v>
      </c>
      <c r="P129" s="145" t="s">
        <v>434</v>
      </c>
      <c r="Q129" s="145" t="s">
        <v>434</v>
      </c>
      <c r="R129" s="145" t="s">
        <v>434</v>
      </c>
      <c r="S129" s="145" t="s">
        <v>434</v>
      </c>
      <c r="T129" s="145" t="s">
        <v>434</v>
      </c>
      <c r="U129" s="145" t="s">
        <v>434</v>
      </c>
      <c r="V129" s="145" t="s">
        <v>434</v>
      </c>
      <c r="W129" s="145" t="s">
        <v>434</v>
      </c>
      <c r="X129" s="145" t="s">
        <v>434</v>
      </c>
      <c r="Y129" s="145" t="s">
        <v>434</v>
      </c>
      <c r="Z129" s="145" t="s">
        <v>434</v>
      </c>
      <c r="AA129" s="145" t="s">
        <v>434</v>
      </c>
      <c r="AB129" s="145" t="s">
        <v>434</v>
      </c>
      <c r="AC129" s="145" t="s">
        <v>434</v>
      </c>
      <c r="AD129" s="145" t="s">
        <v>434</v>
      </c>
      <c r="AE129" s="60"/>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4" t="s">
        <v>302</v>
      </c>
      <c r="C130" s="88" t="s">
        <v>303</v>
      </c>
      <c r="D130" s="72" t="s">
        <v>298</v>
      </c>
      <c r="E130" s="145" t="s">
        <v>429</v>
      </c>
      <c r="F130" s="145" t="s">
        <v>429</v>
      </c>
      <c r="G130" s="145" t="s">
        <v>429</v>
      </c>
      <c r="H130" s="145" t="s">
        <v>429</v>
      </c>
      <c r="I130" s="145" t="s">
        <v>429</v>
      </c>
      <c r="J130" s="145" t="s">
        <v>429</v>
      </c>
      <c r="K130" s="145" t="s">
        <v>429</v>
      </c>
      <c r="L130" s="145" t="s">
        <v>429</v>
      </c>
      <c r="M130" s="145" t="s">
        <v>429</v>
      </c>
      <c r="N130" s="145" t="s">
        <v>429</v>
      </c>
      <c r="O130" s="145" t="s">
        <v>429</v>
      </c>
      <c r="P130" s="145" t="s">
        <v>429</v>
      </c>
      <c r="Q130" s="145" t="s">
        <v>429</v>
      </c>
      <c r="R130" s="145" t="s">
        <v>429</v>
      </c>
      <c r="S130" s="145" t="s">
        <v>429</v>
      </c>
      <c r="T130" s="145" t="s">
        <v>429</v>
      </c>
      <c r="U130" s="145" t="s">
        <v>429</v>
      </c>
      <c r="V130" s="145" t="s">
        <v>429</v>
      </c>
      <c r="W130" s="145" t="s">
        <v>429</v>
      </c>
      <c r="X130" s="145" t="s">
        <v>429</v>
      </c>
      <c r="Y130" s="145" t="s">
        <v>429</v>
      </c>
      <c r="Z130" s="145" t="s">
        <v>429</v>
      </c>
      <c r="AA130" s="145" t="s">
        <v>429</v>
      </c>
      <c r="AB130" s="145" t="s">
        <v>429</v>
      </c>
      <c r="AC130" s="145" t="s">
        <v>429</v>
      </c>
      <c r="AD130" s="145" t="s">
        <v>429</v>
      </c>
      <c r="AE130" s="60"/>
      <c r="AF130" s="26" t="s">
        <v>430</v>
      </c>
      <c r="AG130" s="26" t="s">
        <v>430</v>
      </c>
      <c r="AH130" s="26" t="s">
        <v>430</v>
      </c>
      <c r="AI130" s="26" t="s">
        <v>430</v>
      </c>
      <c r="AJ130" s="26" t="s">
        <v>430</v>
      </c>
      <c r="AK130" s="26" t="s">
        <v>430</v>
      </c>
      <c r="AL130" s="49" t="s">
        <v>301</v>
      </c>
    </row>
    <row r="131" spans="1:38" s="2" customFormat="1" ht="26.25" customHeight="1" thickBot="1" x14ac:dyDescent="0.3">
      <c r="A131" s="70" t="s">
        <v>289</v>
      </c>
      <c r="B131" s="74" t="s">
        <v>304</v>
      </c>
      <c r="C131" s="82" t="s">
        <v>305</v>
      </c>
      <c r="D131" s="72" t="s">
        <v>298</v>
      </c>
      <c r="E131" s="145" t="s">
        <v>429</v>
      </c>
      <c r="F131" s="145" t="s">
        <v>429</v>
      </c>
      <c r="G131" s="145" t="s">
        <v>429</v>
      </c>
      <c r="H131" s="145" t="s">
        <v>429</v>
      </c>
      <c r="I131" s="145" t="s">
        <v>429</v>
      </c>
      <c r="J131" s="145" t="s">
        <v>429</v>
      </c>
      <c r="K131" s="145" t="s">
        <v>429</v>
      </c>
      <c r="L131" s="145" t="s">
        <v>429</v>
      </c>
      <c r="M131" s="145" t="s">
        <v>429</v>
      </c>
      <c r="N131" s="145" t="s">
        <v>429</v>
      </c>
      <c r="O131" s="145" t="s">
        <v>429</v>
      </c>
      <c r="P131" s="145" t="s">
        <v>429</v>
      </c>
      <c r="Q131" s="145" t="s">
        <v>429</v>
      </c>
      <c r="R131" s="145" t="s">
        <v>429</v>
      </c>
      <c r="S131" s="145" t="s">
        <v>429</v>
      </c>
      <c r="T131" s="145" t="s">
        <v>429</v>
      </c>
      <c r="U131" s="145" t="s">
        <v>429</v>
      </c>
      <c r="V131" s="145" t="s">
        <v>429</v>
      </c>
      <c r="W131" s="145" t="s">
        <v>429</v>
      </c>
      <c r="X131" s="145" t="s">
        <v>429</v>
      </c>
      <c r="Y131" s="145" t="s">
        <v>429</v>
      </c>
      <c r="Z131" s="145" t="s">
        <v>429</v>
      </c>
      <c r="AA131" s="145" t="s">
        <v>429</v>
      </c>
      <c r="AB131" s="145" t="s">
        <v>429</v>
      </c>
      <c r="AC131" s="145" t="s">
        <v>429</v>
      </c>
      <c r="AD131" s="145" t="s">
        <v>429</v>
      </c>
      <c r="AE131" s="60"/>
      <c r="AF131" s="26" t="s">
        <v>430</v>
      </c>
      <c r="AG131" s="26" t="s">
        <v>430</v>
      </c>
      <c r="AH131" s="26" t="s">
        <v>430</v>
      </c>
      <c r="AI131" s="26" t="s">
        <v>430</v>
      </c>
      <c r="AJ131" s="26" t="s">
        <v>430</v>
      </c>
      <c r="AK131" s="26" t="s">
        <v>430</v>
      </c>
      <c r="AL131" s="49" t="s">
        <v>301</v>
      </c>
    </row>
    <row r="132" spans="1:38" s="2" customFormat="1" ht="26.25" customHeight="1" thickBot="1" x14ac:dyDescent="0.3">
      <c r="A132" s="70" t="s">
        <v>289</v>
      </c>
      <c r="B132" s="74" t="s">
        <v>306</v>
      </c>
      <c r="C132" s="82" t="s">
        <v>307</v>
      </c>
      <c r="D132" s="72" t="s">
        <v>298</v>
      </c>
      <c r="E132" s="145" t="s">
        <v>434</v>
      </c>
      <c r="F132" s="145" t="s">
        <v>434</v>
      </c>
      <c r="G132" s="145" t="s">
        <v>434</v>
      </c>
      <c r="H132" s="145" t="s">
        <v>434</v>
      </c>
      <c r="I132" s="145" t="s">
        <v>434</v>
      </c>
      <c r="J132" s="145" t="s">
        <v>434</v>
      </c>
      <c r="K132" s="145" t="s">
        <v>434</v>
      </c>
      <c r="L132" s="145" t="s">
        <v>434</v>
      </c>
      <c r="M132" s="145" t="s">
        <v>434</v>
      </c>
      <c r="N132" s="145" t="s">
        <v>434</v>
      </c>
      <c r="O132" s="145" t="s">
        <v>434</v>
      </c>
      <c r="P132" s="145" t="s">
        <v>434</v>
      </c>
      <c r="Q132" s="145" t="s">
        <v>434</v>
      </c>
      <c r="R132" s="145" t="s">
        <v>434</v>
      </c>
      <c r="S132" s="145" t="s">
        <v>434</v>
      </c>
      <c r="T132" s="145" t="s">
        <v>434</v>
      </c>
      <c r="U132" s="145" t="s">
        <v>434</v>
      </c>
      <c r="V132" s="145" t="s">
        <v>434</v>
      </c>
      <c r="W132" s="145" t="s">
        <v>434</v>
      </c>
      <c r="X132" s="145" t="s">
        <v>434</v>
      </c>
      <c r="Y132" s="145" t="s">
        <v>434</v>
      </c>
      <c r="Z132" s="145" t="s">
        <v>434</v>
      </c>
      <c r="AA132" s="145" t="s">
        <v>434</v>
      </c>
      <c r="AB132" s="145" t="s">
        <v>434</v>
      </c>
      <c r="AC132" s="145" t="s">
        <v>434</v>
      </c>
      <c r="AD132" s="145" t="s">
        <v>434</v>
      </c>
      <c r="AE132" s="60"/>
      <c r="AF132" s="26" t="s">
        <v>434</v>
      </c>
      <c r="AG132" s="26" t="s">
        <v>434</v>
      </c>
      <c r="AH132" s="26" t="s">
        <v>434</v>
      </c>
      <c r="AI132" s="26" t="s">
        <v>434</v>
      </c>
      <c r="AJ132" s="26" t="s">
        <v>434</v>
      </c>
      <c r="AK132" s="26" t="s">
        <v>434</v>
      </c>
      <c r="AL132" s="49" t="s">
        <v>443</v>
      </c>
    </row>
    <row r="133" spans="1:38" s="2" customFormat="1" ht="26.25" customHeight="1" thickBot="1" x14ac:dyDescent="0.3">
      <c r="A133" s="70" t="s">
        <v>289</v>
      </c>
      <c r="B133" s="74" t="s">
        <v>308</v>
      </c>
      <c r="C133" s="82" t="s">
        <v>309</v>
      </c>
      <c r="D133" s="72" t="s">
        <v>298</v>
      </c>
      <c r="E133" s="145" t="s">
        <v>429</v>
      </c>
      <c r="F133" s="145" t="s">
        <v>429</v>
      </c>
      <c r="G133" s="145" t="s">
        <v>429</v>
      </c>
      <c r="H133" s="145" t="s">
        <v>430</v>
      </c>
      <c r="I133" s="145" t="s">
        <v>429</v>
      </c>
      <c r="J133" s="145" t="s">
        <v>429</v>
      </c>
      <c r="K133" s="145" t="s">
        <v>429</v>
      </c>
      <c r="L133" s="145" t="s">
        <v>429</v>
      </c>
      <c r="M133" s="145" t="s">
        <v>429</v>
      </c>
      <c r="N133" s="145" t="s">
        <v>429</v>
      </c>
      <c r="O133" s="145" t="s">
        <v>429</v>
      </c>
      <c r="P133" s="145" t="s">
        <v>429</v>
      </c>
      <c r="Q133" s="145" t="s">
        <v>429</v>
      </c>
      <c r="R133" s="145" t="s">
        <v>429</v>
      </c>
      <c r="S133" s="145" t="s">
        <v>429</v>
      </c>
      <c r="T133" s="145" t="s">
        <v>429</v>
      </c>
      <c r="U133" s="145" t="s">
        <v>429</v>
      </c>
      <c r="V133" s="145" t="s">
        <v>429</v>
      </c>
      <c r="W133" s="145" t="s">
        <v>429</v>
      </c>
      <c r="X133" s="145" t="s">
        <v>429</v>
      </c>
      <c r="Y133" s="145" t="s">
        <v>429</v>
      </c>
      <c r="Z133" s="145" t="s">
        <v>429</v>
      </c>
      <c r="AA133" s="145" t="s">
        <v>429</v>
      </c>
      <c r="AB133" s="145" t="s">
        <v>429</v>
      </c>
      <c r="AC133" s="145" t="s">
        <v>429</v>
      </c>
      <c r="AD133" s="145" t="s">
        <v>429</v>
      </c>
      <c r="AE133" s="60"/>
      <c r="AF133" s="26" t="s">
        <v>430</v>
      </c>
      <c r="AG133" s="26" t="s">
        <v>430</v>
      </c>
      <c r="AH133" s="26" t="s">
        <v>430</v>
      </c>
      <c r="AI133" s="26" t="s">
        <v>430</v>
      </c>
      <c r="AJ133" s="26" t="s">
        <v>430</v>
      </c>
      <c r="AK133" s="26" t="s">
        <v>430</v>
      </c>
      <c r="AL133" s="49" t="s">
        <v>470</v>
      </c>
    </row>
    <row r="134" spans="1:38" s="2" customFormat="1" ht="26.25" customHeight="1" thickBot="1" x14ac:dyDescent="0.3">
      <c r="A134" s="70" t="s">
        <v>289</v>
      </c>
      <c r="B134" s="74" t="s">
        <v>310</v>
      </c>
      <c r="C134" s="71" t="s">
        <v>311</v>
      </c>
      <c r="D134" s="72" t="s">
        <v>298</v>
      </c>
      <c r="E134" s="145" t="s">
        <v>434</v>
      </c>
      <c r="F134" s="145" t="s">
        <v>434</v>
      </c>
      <c r="G134" s="145" t="s">
        <v>434</v>
      </c>
      <c r="H134" s="145" t="s">
        <v>434</v>
      </c>
      <c r="I134" s="145" t="s">
        <v>434</v>
      </c>
      <c r="J134" s="145" t="s">
        <v>434</v>
      </c>
      <c r="K134" s="145" t="s">
        <v>434</v>
      </c>
      <c r="L134" s="145" t="s">
        <v>434</v>
      </c>
      <c r="M134" s="145" t="s">
        <v>434</v>
      </c>
      <c r="N134" s="145" t="s">
        <v>434</v>
      </c>
      <c r="O134" s="145" t="s">
        <v>434</v>
      </c>
      <c r="P134" s="145" t="s">
        <v>434</v>
      </c>
      <c r="Q134" s="145" t="s">
        <v>434</v>
      </c>
      <c r="R134" s="145" t="s">
        <v>434</v>
      </c>
      <c r="S134" s="145" t="s">
        <v>434</v>
      </c>
      <c r="T134" s="145" t="s">
        <v>434</v>
      </c>
      <c r="U134" s="145" t="s">
        <v>434</v>
      </c>
      <c r="V134" s="145" t="s">
        <v>434</v>
      </c>
      <c r="W134" s="145" t="s">
        <v>434</v>
      </c>
      <c r="X134" s="145" t="s">
        <v>434</v>
      </c>
      <c r="Y134" s="145" t="s">
        <v>434</v>
      </c>
      <c r="Z134" s="145" t="s">
        <v>434</v>
      </c>
      <c r="AA134" s="145" t="s">
        <v>434</v>
      </c>
      <c r="AB134" s="145" t="s">
        <v>434</v>
      </c>
      <c r="AC134" s="145" t="s">
        <v>434</v>
      </c>
      <c r="AD134" s="145" t="s">
        <v>434</v>
      </c>
      <c r="AE134" s="60"/>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1" t="s">
        <v>313</v>
      </c>
      <c r="D135" s="72"/>
      <c r="E135" s="145" t="s">
        <v>434</v>
      </c>
      <c r="F135" s="145" t="s">
        <v>434</v>
      </c>
      <c r="G135" s="145" t="s">
        <v>434</v>
      </c>
      <c r="H135" s="145" t="s">
        <v>434</v>
      </c>
      <c r="I135" s="145" t="s">
        <v>434</v>
      </c>
      <c r="J135" s="145" t="s">
        <v>434</v>
      </c>
      <c r="K135" s="145" t="s">
        <v>434</v>
      </c>
      <c r="L135" s="145" t="s">
        <v>434</v>
      </c>
      <c r="M135" s="145" t="s">
        <v>434</v>
      </c>
      <c r="N135" s="145" t="s">
        <v>434</v>
      </c>
      <c r="O135" s="145" t="s">
        <v>434</v>
      </c>
      <c r="P135" s="145" t="s">
        <v>434</v>
      </c>
      <c r="Q135" s="145" t="s">
        <v>434</v>
      </c>
      <c r="R135" s="145" t="s">
        <v>434</v>
      </c>
      <c r="S135" s="145" t="s">
        <v>434</v>
      </c>
      <c r="T135" s="145" t="s">
        <v>434</v>
      </c>
      <c r="U135" s="145" t="s">
        <v>434</v>
      </c>
      <c r="V135" s="145" t="s">
        <v>434</v>
      </c>
      <c r="W135" s="145" t="s">
        <v>434</v>
      </c>
      <c r="X135" s="145" t="s">
        <v>434</v>
      </c>
      <c r="Y135" s="145" t="s">
        <v>434</v>
      </c>
      <c r="Z135" s="145" t="s">
        <v>434</v>
      </c>
      <c r="AA135" s="145" t="s">
        <v>434</v>
      </c>
      <c r="AB135" s="145" t="s">
        <v>434</v>
      </c>
      <c r="AC135" s="145" t="s">
        <v>434</v>
      </c>
      <c r="AD135" s="145" t="s">
        <v>434</v>
      </c>
      <c r="AE135" s="60"/>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1" t="s">
        <v>315</v>
      </c>
      <c r="D136" s="72"/>
      <c r="E136" s="145" t="s">
        <v>430</v>
      </c>
      <c r="F136" s="145" t="s">
        <v>429</v>
      </c>
      <c r="G136" s="145" t="s">
        <v>430</v>
      </c>
      <c r="H136" s="145" t="s">
        <v>429</v>
      </c>
      <c r="I136" s="145" t="s">
        <v>430</v>
      </c>
      <c r="J136" s="145" t="s">
        <v>430</v>
      </c>
      <c r="K136" s="145" t="s">
        <v>430</v>
      </c>
      <c r="L136" s="145" t="s">
        <v>430</v>
      </c>
      <c r="M136" s="145" t="s">
        <v>430</v>
      </c>
      <c r="N136" s="145" t="s">
        <v>430</v>
      </c>
      <c r="O136" s="145" t="s">
        <v>430</v>
      </c>
      <c r="P136" s="145" t="s">
        <v>430</v>
      </c>
      <c r="Q136" s="145" t="s">
        <v>430</v>
      </c>
      <c r="R136" s="145" t="s">
        <v>430</v>
      </c>
      <c r="S136" s="145" t="s">
        <v>430</v>
      </c>
      <c r="T136" s="145" t="s">
        <v>430</v>
      </c>
      <c r="U136" s="145" t="s">
        <v>430</v>
      </c>
      <c r="V136" s="145" t="s">
        <v>430</v>
      </c>
      <c r="W136" s="145" t="s">
        <v>430</v>
      </c>
      <c r="X136" s="145" t="s">
        <v>430</v>
      </c>
      <c r="Y136" s="145" t="s">
        <v>430</v>
      </c>
      <c r="Z136" s="145" t="s">
        <v>430</v>
      </c>
      <c r="AA136" s="145" t="s">
        <v>430</v>
      </c>
      <c r="AB136" s="145" t="s">
        <v>430</v>
      </c>
      <c r="AC136" s="145" t="s">
        <v>430</v>
      </c>
      <c r="AD136" s="145" t="s">
        <v>430</v>
      </c>
      <c r="AE136" s="60"/>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1" t="s">
        <v>317</v>
      </c>
      <c r="D137" s="72"/>
      <c r="E137" s="145" t="s">
        <v>430</v>
      </c>
      <c r="F137" s="145" t="s">
        <v>429</v>
      </c>
      <c r="G137" s="145" t="s">
        <v>430</v>
      </c>
      <c r="H137" s="145" t="s">
        <v>430</v>
      </c>
      <c r="I137" s="145" t="s">
        <v>430</v>
      </c>
      <c r="J137" s="145" t="s">
        <v>430</v>
      </c>
      <c r="K137" s="145" t="s">
        <v>430</v>
      </c>
      <c r="L137" s="145" t="s">
        <v>430</v>
      </c>
      <c r="M137" s="145" t="s">
        <v>430</v>
      </c>
      <c r="N137" s="145" t="s">
        <v>430</v>
      </c>
      <c r="O137" s="145" t="s">
        <v>430</v>
      </c>
      <c r="P137" s="145" t="s">
        <v>430</v>
      </c>
      <c r="Q137" s="145" t="s">
        <v>430</v>
      </c>
      <c r="R137" s="145" t="s">
        <v>430</v>
      </c>
      <c r="S137" s="145" t="s">
        <v>430</v>
      </c>
      <c r="T137" s="145" t="s">
        <v>430</v>
      </c>
      <c r="U137" s="145" t="s">
        <v>430</v>
      </c>
      <c r="V137" s="145" t="s">
        <v>430</v>
      </c>
      <c r="W137" s="145" t="s">
        <v>430</v>
      </c>
      <c r="X137" s="145" t="s">
        <v>430</v>
      </c>
      <c r="Y137" s="145" t="s">
        <v>430</v>
      </c>
      <c r="Z137" s="145" t="s">
        <v>430</v>
      </c>
      <c r="AA137" s="145" t="s">
        <v>430</v>
      </c>
      <c r="AB137" s="145" t="s">
        <v>430</v>
      </c>
      <c r="AC137" s="145" t="s">
        <v>430</v>
      </c>
      <c r="AD137" s="145" t="s">
        <v>430</v>
      </c>
      <c r="AE137" s="60"/>
      <c r="AF137" s="26" t="s">
        <v>430</v>
      </c>
      <c r="AG137" s="26" t="s">
        <v>430</v>
      </c>
      <c r="AH137" s="26" t="s">
        <v>430</v>
      </c>
      <c r="AI137" s="26" t="s">
        <v>430</v>
      </c>
      <c r="AJ137" s="26" t="s">
        <v>430</v>
      </c>
      <c r="AK137" s="26" t="s">
        <v>430</v>
      </c>
      <c r="AL137" s="49" t="s">
        <v>472</v>
      </c>
    </row>
    <row r="138" spans="1:38" s="2" customFormat="1" ht="26.25" customHeight="1" thickBot="1" x14ac:dyDescent="0.3">
      <c r="A138" s="74" t="s">
        <v>289</v>
      </c>
      <c r="B138" s="74" t="s">
        <v>318</v>
      </c>
      <c r="C138" s="76" t="s">
        <v>319</v>
      </c>
      <c r="D138" s="73"/>
      <c r="E138" s="145" t="s">
        <v>434</v>
      </c>
      <c r="F138" s="145" t="s">
        <v>434</v>
      </c>
      <c r="G138" s="145" t="s">
        <v>434</v>
      </c>
      <c r="H138" s="145" t="s">
        <v>434</v>
      </c>
      <c r="I138" s="145" t="s">
        <v>434</v>
      </c>
      <c r="J138" s="145" t="s">
        <v>434</v>
      </c>
      <c r="K138" s="145" t="s">
        <v>434</v>
      </c>
      <c r="L138" s="145" t="s">
        <v>434</v>
      </c>
      <c r="M138" s="145" t="s">
        <v>434</v>
      </c>
      <c r="N138" s="145" t="s">
        <v>434</v>
      </c>
      <c r="O138" s="145" t="s">
        <v>434</v>
      </c>
      <c r="P138" s="145" t="s">
        <v>434</v>
      </c>
      <c r="Q138" s="145" t="s">
        <v>434</v>
      </c>
      <c r="R138" s="145" t="s">
        <v>434</v>
      </c>
      <c r="S138" s="145" t="s">
        <v>434</v>
      </c>
      <c r="T138" s="145" t="s">
        <v>434</v>
      </c>
      <c r="U138" s="145" t="s">
        <v>434</v>
      </c>
      <c r="V138" s="145" t="s">
        <v>434</v>
      </c>
      <c r="W138" s="145" t="s">
        <v>434</v>
      </c>
      <c r="X138" s="145" t="s">
        <v>434</v>
      </c>
      <c r="Y138" s="145" t="s">
        <v>434</v>
      </c>
      <c r="Z138" s="145" t="s">
        <v>434</v>
      </c>
      <c r="AA138" s="145" t="s">
        <v>434</v>
      </c>
      <c r="AB138" s="145" t="s">
        <v>434</v>
      </c>
      <c r="AC138" s="145" t="s">
        <v>434</v>
      </c>
      <c r="AD138" s="145" t="s">
        <v>434</v>
      </c>
      <c r="AE138" s="60"/>
      <c r="AF138" s="26" t="s">
        <v>434</v>
      </c>
      <c r="AG138" s="26" t="s">
        <v>434</v>
      </c>
      <c r="AH138" s="26" t="s">
        <v>434</v>
      </c>
      <c r="AI138" s="26" t="s">
        <v>434</v>
      </c>
      <c r="AJ138" s="26" t="s">
        <v>434</v>
      </c>
      <c r="AK138" s="26" t="s">
        <v>434</v>
      </c>
      <c r="AL138" s="49" t="s">
        <v>471</v>
      </c>
    </row>
    <row r="139" spans="1:38" s="2" customFormat="1" ht="26.25" customHeight="1" thickBot="1" x14ac:dyDescent="0.3">
      <c r="A139" s="74" t="s">
        <v>289</v>
      </c>
      <c r="B139" s="74" t="s">
        <v>320</v>
      </c>
      <c r="C139" s="76" t="s">
        <v>473</v>
      </c>
      <c r="D139" s="73" t="s">
        <v>321</v>
      </c>
      <c r="E139" s="145" t="s">
        <v>430</v>
      </c>
      <c r="F139" s="145" t="s">
        <v>430</v>
      </c>
      <c r="G139" s="145" t="s">
        <v>430</v>
      </c>
      <c r="H139" s="145">
        <v>0.1879688533333333</v>
      </c>
      <c r="I139" s="145" t="s">
        <v>429</v>
      </c>
      <c r="J139" s="145" t="s">
        <v>429</v>
      </c>
      <c r="K139" s="145" t="s">
        <v>429</v>
      </c>
      <c r="L139" s="145" t="s">
        <v>429</v>
      </c>
      <c r="M139" s="145" t="s">
        <v>430</v>
      </c>
      <c r="N139" s="145" t="s">
        <v>429</v>
      </c>
      <c r="O139" s="145" t="s">
        <v>429</v>
      </c>
      <c r="P139" s="145" t="s">
        <v>429</v>
      </c>
      <c r="Q139" s="145" t="s">
        <v>429</v>
      </c>
      <c r="R139" s="145" t="s">
        <v>429</v>
      </c>
      <c r="S139" s="145" t="s">
        <v>429</v>
      </c>
      <c r="T139" s="145" t="s">
        <v>430</v>
      </c>
      <c r="U139" s="145" t="s">
        <v>430</v>
      </c>
      <c r="V139" s="145" t="s">
        <v>430</v>
      </c>
      <c r="W139" s="145" t="s">
        <v>429</v>
      </c>
      <c r="X139" s="145" t="s">
        <v>430</v>
      </c>
      <c r="Y139" s="145" t="s">
        <v>430</v>
      </c>
      <c r="Z139" s="145" t="s">
        <v>430</v>
      </c>
      <c r="AA139" s="145" t="s">
        <v>430</v>
      </c>
      <c r="AB139" s="145" t="s">
        <v>430</v>
      </c>
      <c r="AC139" s="145" t="s">
        <v>430</v>
      </c>
      <c r="AD139" s="145" t="s">
        <v>430</v>
      </c>
      <c r="AE139" s="60"/>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4" t="s">
        <v>323</v>
      </c>
      <c r="C140" s="71" t="s">
        <v>474</v>
      </c>
      <c r="D140" s="72"/>
      <c r="E140" s="145" t="s">
        <v>457</v>
      </c>
      <c r="F140" s="145" t="s">
        <v>457</v>
      </c>
      <c r="G140" s="145" t="s">
        <v>457</v>
      </c>
      <c r="H140" s="145" t="s">
        <v>457</v>
      </c>
      <c r="I140" s="145" t="s">
        <v>457</v>
      </c>
      <c r="J140" s="145" t="s">
        <v>457</v>
      </c>
      <c r="K140" s="145" t="s">
        <v>457</v>
      </c>
      <c r="L140" s="145" t="s">
        <v>457</v>
      </c>
      <c r="M140" s="145" t="s">
        <v>457</v>
      </c>
      <c r="N140" s="145" t="s">
        <v>457</v>
      </c>
      <c r="O140" s="145" t="s">
        <v>457</v>
      </c>
      <c r="P140" s="145" t="s">
        <v>457</v>
      </c>
      <c r="Q140" s="145" t="s">
        <v>457</v>
      </c>
      <c r="R140" s="145" t="s">
        <v>457</v>
      </c>
      <c r="S140" s="145" t="s">
        <v>457</v>
      </c>
      <c r="T140" s="145" t="s">
        <v>457</v>
      </c>
      <c r="U140" s="145" t="s">
        <v>457</v>
      </c>
      <c r="V140" s="145" t="s">
        <v>457</v>
      </c>
      <c r="W140" s="145" t="s">
        <v>457</v>
      </c>
      <c r="X140" s="145" t="s">
        <v>457</v>
      </c>
      <c r="Y140" s="145" t="s">
        <v>457</v>
      </c>
      <c r="Z140" s="145" t="s">
        <v>457</v>
      </c>
      <c r="AA140" s="145" t="s">
        <v>457</v>
      </c>
      <c r="AB140" s="145" t="s">
        <v>457</v>
      </c>
      <c r="AC140" s="145" t="s">
        <v>457</v>
      </c>
      <c r="AD140" s="145" t="s">
        <v>457</v>
      </c>
      <c r="AE140" s="60"/>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SUM(E14:E140)</f>
        <v>288.71141704148619</v>
      </c>
      <c r="F141" s="20" t="s">
        <v>429</v>
      </c>
      <c r="G141" s="20">
        <f t="shared" ref="G141:H141" si="0">SUM(G14:G140)</f>
        <v>331.17073865202906</v>
      </c>
      <c r="H141" s="20">
        <f t="shared" si="0"/>
        <v>36.654241052460058</v>
      </c>
      <c r="I141" s="20" t="s">
        <v>429</v>
      </c>
      <c r="J141" s="20" t="s">
        <v>429</v>
      </c>
      <c r="K141" s="20" t="s">
        <v>429</v>
      </c>
      <c r="L141" s="20" t="s">
        <v>429</v>
      </c>
      <c r="M141" s="20" t="s">
        <v>429</v>
      </c>
      <c r="N141" s="20" t="s">
        <v>429</v>
      </c>
      <c r="O141" s="20" t="s">
        <v>429</v>
      </c>
      <c r="P141" s="20" t="s">
        <v>429</v>
      </c>
      <c r="Q141" s="20" t="s">
        <v>429</v>
      </c>
      <c r="R141" s="20" t="s">
        <v>429</v>
      </c>
      <c r="S141" s="20" t="s">
        <v>429</v>
      </c>
      <c r="T141" s="20" t="s">
        <v>429</v>
      </c>
      <c r="U141" s="20" t="s">
        <v>429</v>
      </c>
      <c r="V141" s="20" t="s">
        <v>429</v>
      </c>
      <c r="W141" s="20" t="s">
        <v>429</v>
      </c>
      <c r="X141" s="20" t="s">
        <v>429</v>
      </c>
      <c r="Y141" s="20" t="s">
        <v>429</v>
      </c>
      <c r="Z141" s="20" t="s">
        <v>429</v>
      </c>
      <c r="AA141" s="20" t="s">
        <v>429</v>
      </c>
      <c r="AB141" s="20" t="s">
        <v>429</v>
      </c>
      <c r="AC141" s="20" t="s">
        <v>429</v>
      </c>
      <c r="AD141" s="20" t="s">
        <v>429</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288.71141704148619</v>
      </c>
      <c r="F152" s="14">
        <f t="shared" ref="F152:AD152" si="1">SUM(F$141, F$151, IF(AND(ISNUMBER(SEARCH($B$4,"AT|BE|CH|GB|IE|LT|LU|NL")),SUM(F$143:F$149)&gt;0),SUM(F$143:F$149)-SUM(F$27:F$33),0))</f>
        <v>0</v>
      </c>
      <c r="G152" s="14">
        <f t="shared" si="1"/>
        <v>331.17073865202906</v>
      </c>
      <c r="H152" s="14">
        <f t="shared" si="1"/>
        <v>36.654241052460058</v>
      </c>
      <c r="I152" s="14">
        <f t="shared" si="1"/>
        <v>0</v>
      </c>
      <c r="J152" s="14">
        <f t="shared" si="1"/>
        <v>0</v>
      </c>
      <c r="K152" s="14">
        <f t="shared" si="1"/>
        <v>0</v>
      </c>
      <c r="L152" s="14">
        <f t="shared" si="1"/>
        <v>0</v>
      </c>
      <c r="M152" s="14">
        <f t="shared" si="1"/>
        <v>0</v>
      </c>
      <c r="N152" s="14">
        <f t="shared" si="1"/>
        <v>0</v>
      </c>
      <c r="O152" s="14">
        <f t="shared" si="1"/>
        <v>0</v>
      </c>
      <c r="P152" s="14">
        <f t="shared" si="1"/>
        <v>0</v>
      </c>
      <c r="Q152" s="14">
        <f t="shared" si="1"/>
        <v>0</v>
      </c>
      <c r="R152" s="14">
        <f t="shared" si="1"/>
        <v>0</v>
      </c>
      <c r="S152" s="14">
        <f t="shared" si="1"/>
        <v>0</v>
      </c>
      <c r="T152" s="14">
        <f t="shared" si="1"/>
        <v>0</v>
      </c>
      <c r="U152" s="14">
        <f t="shared" si="1"/>
        <v>0</v>
      </c>
      <c r="V152" s="14">
        <f t="shared" si="1"/>
        <v>0</v>
      </c>
      <c r="W152" s="14">
        <f t="shared" si="1"/>
        <v>0</v>
      </c>
      <c r="X152" s="14">
        <f t="shared" si="1"/>
        <v>0</v>
      </c>
      <c r="Y152" s="14">
        <f t="shared" si="1"/>
        <v>0</v>
      </c>
      <c r="Z152" s="14">
        <f t="shared" si="1"/>
        <v>0</v>
      </c>
      <c r="AA152" s="14">
        <f t="shared" si="1"/>
        <v>0</v>
      </c>
      <c r="AB152" s="14">
        <f t="shared" si="1"/>
        <v>0</v>
      </c>
      <c r="AC152" s="14">
        <f t="shared" si="1"/>
        <v>0</v>
      </c>
      <c r="AD152" s="14">
        <f t="shared" si="1"/>
        <v>0</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288.71141704148619</v>
      </c>
      <c r="F154" s="14">
        <f>SUM(F$141, F$153, -1 * IF(OR($B$6=2005,$B$6&gt;=2020),SUM(F$99:F$122),0), IF(AND(ISNUMBER(SEARCH($B$4,"AT|BE|CH|GB|IE|LT|LU|NL")),SUM(F$143:F$149)&gt;0),SUM(F$143:F$149)-SUM(F$27:F$33),0))</f>
        <v>0</v>
      </c>
      <c r="G154" s="14">
        <f>SUM(G$141, G$153, IF(AND(ISNUMBER(SEARCH($B$4,"AT|BE|CH|GB|IE|LT|LU|NL")),SUM(G$143:G$149)&gt;0),SUM(G$143:G$149)-SUM(G$27:G$33),0))</f>
        <v>331.17073865202906</v>
      </c>
      <c r="H154" s="14">
        <f>SUM(H$141, H$153, IF(AND(ISNUMBER(SEARCH($B$4,"AT|BE|CH|GB|IE|LT|LU|NL")),SUM(H$143:H$149)&gt;0),SUM(H$143:H$149)-SUM(H$27:H$33),0))</f>
        <v>36.654241052460058</v>
      </c>
      <c r="I154" s="14">
        <f t="shared" ref="I154:AD154" si="2">SUM(I$141, I$153, IF(AND(ISNUMBER(SEARCH($B$4,"AT|BE|CH|GB|IE|LT|LU|NL")),SUM(I$143:I$149)&gt;0),SUM(I$143:I$149)-SUM(I$27:I$33),0))</f>
        <v>0</v>
      </c>
      <c r="J154" s="14">
        <f t="shared" si="2"/>
        <v>0</v>
      </c>
      <c r="K154" s="14">
        <f t="shared" si="2"/>
        <v>0</v>
      </c>
      <c r="L154" s="14">
        <f t="shared" si="2"/>
        <v>0</v>
      </c>
      <c r="M154" s="14">
        <f t="shared" si="2"/>
        <v>0</v>
      </c>
      <c r="N154" s="14">
        <f t="shared" si="2"/>
        <v>0</v>
      </c>
      <c r="O154" s="14">
        <f t="shared" si="2"/>
        <v>0</v>
      </c>
      <c r="P154" s="14">
        <f t="shared" si="2"/>
        <v>0</v>
      </c>
      <c r="Q154" s="14">
        <f t="shared" si="2"/>
        <v>0</v>
      </c>
      <c r="R154" s="14">
        <f t="shared" si="2"/>
        <v>0</v>
      </c>
      <c r="S154" s="14">
        <f t="shared" si="2"/>
        <v>0</v>
      </c>
      <c r="T154" s="14">
        <f t="shared" si="2"/>
        <v>0</v>
      </c>
      <c r="U154" s="14">
        <f t="shared" si="2"/>
        <v>0</v>
      </c>
      <c r="V154" s="14">
        <f t="shared" si="2"/>
        <v>0</v>
      </c>
      <c r="W154" s="14">
        <f t="shared" si="2"/>
        <v>0</v>
      </c>
      <c r="X154" s="14">
        <f t="shared" si="2"/>
        <v>0</v>
      </c>
      <c r="Y154" s="14">
        <f t="shared" si="2"/>
        <v>0</v>
      </c>
      <c r="Z154" s="14">
        <f t="shared" si="2"/>
        <v>0</v>
      </c>
      <c r="AA154" s="14">
        <f t="shared" si="2"/>
        <v>0</v>
      </c>
      <c r="AB154" s="14">
        <f t="shared" si="2"/>
        <v>0</v>
      </c>
      <c r="AC154" s="14">
        <f t="shared" si="2"/>
        <v>0</v>
      </c>
      <c r="AD154" s="14">
        <f t="shared" si="2"/>
        <v>0</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1.7769811585445165</v>
      </c>
      <c r="F157" s="23">
        <v>3.7126213491019369E-2</v>
      </c>
      <c r="G157" s="23">
        <v>0.12311940884201293</v>
      </c>
      <c r="H157" s="23" t="s">
        <v>430</v>
      </c>
      <c r="I157" s="23">
        <v>2.6836776789892079E-2</v>
      </c>
      <c r="J157" s="23">
        <v>2.6836776789892079E-2</v>
      </c>
      <c r="K157" s="23">
        <v>2.6836776789892079E-2</v>
      </c>
      <c r="L157" s="23">
        <v>1.335410451340953E-2</v>
      </c>
      <c r="M157" s="23">
        <v>0.40045539680056791</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6346.361280516131</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0.55395716995853828</v>
      </c>
      <c r="F158" s="23">
        <v>6.4722585507432887E-2</v>
      </c>
      <c r="G158" s="23">
        <v>5.0375852377305325E-2</v>
      </c>
      <c r="H158" s="23" t="s">
        <v>430</v>
      </c>
      <c r="I158" s="23">
        <v>6.6623306644981607E-3</v>
      </c>
      <c r="J158" s="23">
        <v>6.6623306644981607E-3</v>
      </c>
      <c r="K158" s="23">
        <v>6.6623306644981607E-3</v>
      </c>
      <c r="L158" s="23">
        <v>3.3311653322490803E-3</v>
      </c>
      <c r="M158" s="23">
        <v>1.5132635163689188</v>
      </c>
      <c r="N158" s="23">
        <v>0.74971706859306941</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2652.1331186491716</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t="s">
        <v>429</v>
      </c>
      <c r="F159" s="23" t="s">
        <v>429</v>
      </c>
      <c r="G159" s="23" t="s">
        <v>429</v>
      </c>
      <c r="H159" s="23" t="s">
        <v>429</v>
      </c>
      <c r="I159" s="23" t="s">
        <v>429</v>
      </c>
      <c r="J159" s="23" t="s">
        <v>429</v>
      </c>
      <c r="K159" s="23" t="s">
        <v>429</v>
      </c>
      <c r="L159" s="23" t="s">
        <v>429</v>
      </c>
      <c r="M159" s="23" t="s">
        <v>429</v>
      </c>
      <c r="N159" s="23" t="s">
        <v>429</v>
      </c>
      <c r="O159" s="23" t="s">
        <v>429</v>
      </c>
      <c r="P159" s="23" t="s">
        <v>429</v>
      </c>
      <c r="Q159" s="23" t="s">
        <v>430</v>
      </c>
      <c r="R159" s="23" t="s">
        <v>430</v>
      </c>
      <c r="S159" s="23" t="s">
        <v>430</v>
      </c>
      <c r="T159" s="23" t="s">
        <v>430</v>
      </c>
      <c r="U159" s="23" t="s">
        <v>430</v>
      </c>
      <c r="V159" s="23" t="s">
        <v>430</v>
      </c>
      <c r="W159" s="23" t="s">
        <v>430</v>
      </c>
      <c r="X159" s="23" t="s">
        <v>431</v>
      </c>
      <c r="Y159" s="23" t="s">
        <v>431</v>
      </c>
      <c r="Z159" s="23" t="s">
        <v>431</v>
      </c>
      <c r="AA159" s="23" t="s">
        <v>431</v>
      </c>
      <c r="AB159" s="23" t="s">
        <v>429</v>
      </c>
      <c r="AC159" s="23" t="s">
        <v>430</v>
      </c>
      <c r="AD159" s="23" t="s">
        <v>430</v>
      </c>
      <c r="AE159" s="63"/>
      <c r="AF159" s="23" t="s">
        <v>430</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430</v>
      </c>
      <c r="F160" s="23" t="s">
        <v>430</v>
      </c>
      <c r="G160" s="23" t="s">
        <v>430</v>
      </c>
      <c r="H160" s="23" t="s">
        <v>430</v>
      </c>
      <c r="I160" s="23" t="s">
        <v>430</v>
      </c>
      <c r="J160" s="23" t="s">
        <v>430</v>
      </c>
      <c r="K160" s="23" t="s">
        <v>430</v>
      </c>
      <c r="L160" s="23" t="s">
        <v>430</v>
      </c>
      <c r="M160" s="23" t="s">
        <v>430</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A3DA-3A38-48C8-9500-EC3F62E95F0C}">
  <sheetPr codeName="Tabelle11"/>
  <dimension ref="A1:AL170"/>
  <sheetViews>
    <sheetView zoomScale="70" zoomScaleNormal="70" workbookViewId="0">
      <pane xSplit="4" ySplit="13" topLeftCell="E93" activePane="bottomRight" state="frozen"/>
      <selection activeCell="A151" sqref="A151:XFD154"/>
      <selection pane="topRight" activeCell="A151" sqref="A151:XFD154"/>
      <selection pane="bottomLeft" activeCell="A151" sqref="A151:XFD154"/>
      <selection pane="bottomRight" activeCell="B7" sqref="B7"/>
    </sheetView>
  </sheetViews>
  <sheetFormatPr defaultColWidth="8.88671875" defaultRowHeight="13.2" x14ac:dyDescent="0.25"/>
  <cols>
    <col min="1" max="1" width="9.109375" style="5" customWidth="1"/>
    <col min="2" max="2" width="10.6640625" style="5" customWidth="1"/>
    <col min="3" max="3" width="41.44140625" style="18" customWidth="1"/>
    <col min="4" max="4" width="7.109375" style="5" customWidth="1"/>
    <col min="5" max="24" width="8.5546875" style="5" customWidth="1"/>
    <col min="25" max="25" width="8.88671875" style="5" customWidth="1"/>
    <col min="26" max="30" width="8.5546875" style="5" customWidth="1"/>
    <col min="31" max="31" width="2.109375" style="5" customWidth="1"/>
    <col min="32" max="37" width="8.5546875" style="5" customWidth="1"/>
    <col min="38" max="38" width="25.6640625" style="5" customWidth="1"/>
    <col min="39" max="16384" width="8.88671875" style="5"/>
  </cols>
  <sheetData>
    <row r="1" spans="1:38" s="2" customFormat="1" ht="22.5" customHeight="1" x14ac:dyDescent="0.25">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5">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5">
      <c r="A4" s="34" t="s">
        <v>0</v>
      </c>
      <c r="B4" s="21" t="s">
        <v>478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5">
      <c r="A5" s="34" t="s">
        <v>2</v>
      </c>
      <c r="B5" s="143">
        <v>43904</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1987</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5">
      <c r="A7" s="34" t="s">
        <v>6</v>
      </c>
      <c r="B7" s="21" t="s">
        <v>482</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5">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8" thickBot="1" x14ac:dyDescent="0.3">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
      <c r="A10" s="161" t="str">
        <f>B4&amp;": "&amp;B5&amp;": "&amp;B6</f>
        <v>FI: 43904: 1987</v>
      </c>
      <c r="B10" s="163" t="s">
        <v>9</v>
      </c>
      <c r="C10" s="164"/>
      <c r="D10" s="165"/>
      <c r="E10" s="151" t="s">
        <v>10</v>
      </c>
      <c r="F10" s="152"/>
      <c r="G10" s="152"/>
      <c r="H10" s="153"/>
      <c r="I10" s="151" t="s">
        <v>11</v>
      </c>
      <c r="J10" s="152"/>
      <c r="K10" s="152"/>
      <c r="L10" s="153"/>
      <c r="M10" s="169" t="s">
        <v>12</v>
      </c>
      <c r="N10" s="151" t="s">
        <v>13</v>
      </c>
      <c r="O10" s="152"/>
      <c r="P10" s="153"/>
      <c r="Q10" s="151" t="s">
        <v>14</v>
      </c>
      <c r="R10" s="152"/>
      <c r="S10" s="152"/>
      <c r="T10" s="152"/>
      <c r="U10" s="152"/>
      <c r="V10" s="153"/>
      <c r="W10" s="151" t="s">
        <v>367</v>
      </c>
      <c r="X10" s="152"/>
      <c r="Y10" s="152"/>
      <c r="Z10" s="152"/>
      <c r="AA10" s="152"/>
      <c r="AB10" s="152"/>
      <c r="AC10" s="152"/>
      <c r="AD10" s="153"/>
      <c r="AE10" s="42"/>
      <c r="AF10" s="151" t="s">
        <v>384</v>
      </c>
      <c r="AG10" s="152"/>
      <c r="AH10" s="152"/>
      <c r="AI10" s="152"/>
      <c r="AJ10" s="152"/>
      <c r="AK10" s="152"/>
      <c r="AL10" s="153"/>
    </row>
    <row r="11" spans="1:38" s="1" customFormat="1" ht="15" customHeight="1" thickBot="1" x14ac:dyDescent="0.3">
      <c r="A11" s="162"/>
      <c r="B11" s="166"/>
      <c r="C11" s="167"/>
      <c r="D11" s="168"/>
      <c r="E11" s="154"/>
      <c r="F11" s="155"/>
      <c r="G11" s="155"/>
      <c r="H11" s="156"/>
      <c r="I11" s="154"/>
      <c r="J11" s="155"/>
      <c r="K11" s="155"/>
      <c r="L11" s="156"/>
      <c r="M11" s="170"/>
      <c r="N11" s="154"/>
      <c r="O11" s="155"/>
      <c r="P11" s="156"/>
      <c r="Q11" s="154"/>
      <c r="R11" s="155"/>
      <c r="S11" s="155"/>
      <c r="T11" s="155"/>
      <c r="U11" s="155"/>
      <c r="V11" s="156"/>
      <c r="W11" s="125"/>
      <c r="X11" s="157" t="s">
        <v>32</v>
      </c>
      <c r="Y11" s="158"/>
      <c r="Z11" s="158"/>
      <c r="AA11" s="158"/>
      <c r="AB11" s="159"/>
      <c r="AC11" s="126"/>
      <c r="AD11" s="127"/>
      <c r="AE11" s="43"/>
      <c r="AF11" s="154"/>
      <c r="AG11" s="155"/>
      <c r="AH11" s="155"/>
      <c r="AI11" s="155"/>
      <c r="AJ11" s="155"/>
      <c r="AK11" s="155"/>
      <c r="AL11" s="156"/>
    </row>
    <row r="12" spans="1:38" s="1" customFormat="1" ht="52.5" customHeight="1" thickBot="1" x14ac:dyDescent="0.3">
      <c r="A12" s="162"/>
      <c r="B12" s="166"/>
      <c r="C12" s="167"/>
      <c r="D12" s="168"/>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145">
        <v>112.601</v>
      </c>
      <c r="F14" s="145">
        <v>18</v>
      </c>
      <c r="G14" s="145">
        <v>317.23200000000003</v>
      </c>
      <c r="H14" s="145">
        <v>1E-3</v>
      </c>
      <c r="I14" s="145" t="s">
        <v>429</v>
      </c>
      <c r="J14" s="145" t="s">
        <v>429</v>
      </c>
      <c r="K14" s="145" t="s">
        <v>429</v>
      </c>
      <c r="L14" s="145" t="s">
        <v>429</v>
      </c>
      <c r="M14" s="145" t="s">
        <v>429</v>
      </c>
      <c r="N14" s="145" t="s">
        <v>429</v>
      </c>
      <c r="O14" s="145" t="s">
        <v>429</v>
      </c>
      <c r="P14" s="145" t="s">
        <v>429</v>
      </c>
      <c r="Q14" s="145" t="s">
        <v>429</v>
      </c>
      <c r="R14" s="145" t="s">
        <v>429</v>
      </c>
      <c r="S14" s="145" t="s">
        <v>429</v>
      </c>
      <c r="T14" s="145" t="s">
        <v>429</v>
      </c>
      <c r="U14" s="145" t="s">
        <v>429</v>
      </c>
      <c r="V14" s="145" t="s">
        <v>429</v>
      </c>
      <c r="W14" s="145" t="s">
        <v>429</v>
      </c>
      <c r="X14" s="145" t="s">
        <v>429</v>
      </c>
      <c r="Y14" s="145" t="s">
        <v>429</v>
      </c>
      <c r="Z14" s="145" t="s">
        <v>429</v>
      </c>
      <c r="AA14" s="145" t="s">
        <v>429</v>
      </c>
      <c r="AB14" s="145" t="s">
        <v>429</v>
      </c>
      <c r="AC14" s="145" t="s">
        <v>429</v>
      </c>
      <c r="AD14" s="145" t="s">
        <v>429</v>
      </c>
      <c r="AE14" s="60"/>
      <c r="AF14" s="26" t="s">
        <v>430</v>
      </c>
      <c r="AG14" s="26" t="s">
        <v>430</v>
      </c>
      <c r="AH14" s="26" t="s">
        <v>430</v>
      </c>
      <c r="AI14" s="26" t="s">
        <v>430</v>
      </c>
      <c r="AJ14" s="26" t="s">
        <v>430</v>
      </c>
      <c r="AK14" s="26" t="s">
        <v>430</v>
      </c>
      <c r="AL14" s="49" t="s">
        <v>50</v>
      </c>
    </row>
    <row r="15" spans="1:38" s="1" customFormat="1" ht="26.25" customHeight="1" thickBot="1" x14ac:dyDescent="0.3">
      <c r="A15" s="70" t="s">
        <v>54</v>
      </c>
      <c r="B15" s="70" t="s">
        <v>55</v>
      </c>
      <c r="C15" s="71" t="s">
        <v>56</v>
      </c>
      <c r="D15" s="72"/>
      <c r="E15" s="145" t="s">
        <v>431</v>
      </c>
      <c r="F15" s="145" t="s">
        <v>429</v>
      </c>
      <c r="G15" s="145" t="s">
        <v>431</v>
      </c>
      <c r="H15" s="145" t="s">
        <v>430</v>
      </c>
      <c r="I15" s="145" t="s">
        <v>429</v>
      </c>
      <c r="J15" s="145" t="s">
        <v>429</v>
      </c>
      <c r="K15" s="145" t="s">
        <v>429</v>
      </c>
      <c r="L15" s="145" t="s">
        <v>429</v>
      </c>
      <c r="M15" s="145" t="s">
        <v>429</v>
      </c>
      <c r="N15" s="145" t="s">
        <v>429</v>
      </c>
      <c r="O15" s="145" t="s">
        <v>429</v>
      </c>
      <c r="P15" s="145" t="s">
        <v>429</v>
      </c>
      <c r="Q15" s="145" t="s">
        <v>429</v>
      </c>
      <c r="R15" s="145" t="s">
        <v>429</v>
      </c>
      <c r="S15" s="145" t="s">
        <v>429</v>
      </c>
      <c r="T15" s="145" t="s">
        <v>429</v>
      </c>
      <c r="U15" s="145" t="s">
        <v>429</v>
      </c>
      <c r="V15" s="145" t="s">
        <v>429</v>
      </c>
      <c r="W15" s="145" t="s">
        <v>429</v>
      </c>
      <c r="X15" s="145" t="s">
        <v>429</v>
      </c>
      <c r="Y15" s="145" t="s">
        <v>429</v>
      </c>
      <c r="Z15" s="145" t="s">
        <v>429</v>
      </c>
      <c r="AA15" s="145" t="s">
        <v>429</v>
      </c>
      <c r="AB15" s="145" t="s">
        <v>429</v>
      </c>
      <c r="AC15" s="145" t="s">
        <v>430</v>
      </c>
      <c r="AD15" s="145" t="s">
        <v>430</v>
      </c>
      <c r="AE15" s="60"/>
      <c r="AF15" s="26" t="s">
        <v>430</v>
      </c>
      <c r="AG15" s="26" t="s">
        <v>430</v>
      </c>
      <c r="AH15" s="26" t="s">
        <v>430</v>
      </c>
      <c r="AI15" s="26" t="s">
        <v>430</v>
      </c>
      <c r="AJ15" s="26" t="s">
        <v>430</v>
      </c>
      <c r="AK15" s="26" t="s">
        <v>430</v>
      </c>
      <c r="AL15" s="49" t="s">
        <v>50</v>
      </c>
    </row>
    <row r="16" spans="1:38" s="1" customFormat="1" ht="26.25" customHeight="1" thickBot="1" x14ac:dyDescent="0.3">
      <c r="A16" s="70" t="s">
        <v>54</v>
      </c>
      <c r="B16" s="70" t="s">
        <v>57</v>
      </c>
      <c r="C16" s="71" t="s">
        <v>58</v>
      </c>
      <c r="D16" s="72"/>
      <c r="E16" s="145" t="s">
        <v>431</v>
      </c>
      <c r="F16" s="145" t="s">
        <v>429</v>
      </c>
      <c r="G16" s="145" t="s">
        <v>431</v>
      </c>
      <c r="H16" s="145" t="s">
        <v>430</v>
      </c>
      <c r="I16" s="145" t="s">
        <v>429</v>
      </c>
      <c r="J16" s="145" t="s">
        <v>429</v>
      </c>
      <c r="K16" s="145" t="s">
        <v>429</v>
      </c>
      <c r="L16" s="145" t="s">
        <v>429</v>
      </c>
      <c r="M16" s="145" t="s">
        <v>429</v>
      </c>
      <c r="N16" s="145" t="s">
        <v>429</v>
      </c>
      <c r="O16" s="145" t="s">
        <v>429</v>
      </c>
      <c r="P16" s="145" t="s">
        <v>429</v>
      </c>
      <c r="Q16" s="145" t="s">
        <v>429</v>
      </c>
      <c r="R16" s="145" t="s">
        <v>429</v>
      </c>
      <c r="S16" s="145" t="s">
        <v>429</v>
      </c>
      <c r="T16" s="145" t="s">
        <v>429</v>
      </c>
      <c r="U16" s="145" t="s">
        <v>429</v>
      </c>
      <c r="V16" s="145" t="s">
        <v>429</v>
      </c>
      <c r="W16" s="145" t="s">
        <v>429</v>
      </c>
      <c r="X16" s="145" t="s">
        <v>429</v>
      </c>
      <c r="Y16" s="145" t="s">
        <v>429</v>
      </c>
      <c r="Z16" s="145" t="s">
        <v>429</v>
      </c>
      <c r="AA16" s="145" t="s">
        <v>429</v>
      </c>
      <c r="AB16" s="145" t="s">
        <v>429</v>
      </c>
      <c r="AC16" s="145" t="s">
        <v>430</v>
      </c>
      <c r="AD16" s="145" t="s">
        <v>430</v>
      </c>
      <c r="AE16" s="60"/>
      <c r="AF16" s="26" t="s">
        <v>429</v>
      </c>
      <c r="AG16" s="26" t="s">
        <v>429</v>
      </c>
      <c r="AH16" s="26" t="s">
        <v>429</v>
      </c>
      <c r="AI16" s="26" t="s">
        <v>429</v>
      </c>
      <c r="AJ16" s="26" t="s">
        <v>429</v>
      </c>
      <c r="AK16" s="26" t="s">
        <v>429</v>
      </c>
      <c r="AL16" s="49" t="s">
        <v>50</v>
      </c>
    </row>
    <row r="17" spans="1:38" s="2" customFormat="1" ht="26.25" customHeight="1" thickBot="1" x14ac:dyDescent="0.3">
      <c r="A17" s="70" t="s">
        <v>54</v>
      </c>
      <c r="B17" s="70" t="s">
        <v>59</v>
      </c>
      <c r="C17" s="71" t="s">
        <v>60</v>
      </c>
      <c r="D17" s="72"/>
      <c r="E17" s="145" t="s">
        <v>431</v>
      </c>
      <c r="F17" s="145" t="s">
        <v>429</v>
      </c>
      <c r="G17" s="145" t="s">
        <v>431</v>
      </c>
      <c r="H17" s="145" t="s">
        <v>430</v>
      </c>
      <c r="I17" s="145" t="s">
        <v>429</v>
      </c>
      <c r="J17" s="145" t="s">
        <v>429</v>
      </c>
      <c r="K17" s="145" t="s">
        <v>429</v>
      </c>
      <c r="L17" s="145" t="s">
        <v>429</v>
      </c>
      <c r="M17" s="145" t="s">
        <v>429</v>
      </c>
      <c r="N17" s="145" t="s">
        <v>429</v>
      </c>
      <c r="O17" s="145" t="s">
        <v>429</v>
      </c>
      <c r="P17" s="145" t="s">
        <v>429</v>
      </c>
      <c r="Q17" s="145" t="s">
        <v>429</v>
      </c>
      <c r="R17" s="145" t="s">
        <v>429</v>
      </c>
      <c r="S17" s="145" t="s">
        <v>429</v>
      </c>
      <c r="T17" s="145" t="s">
        <v>429</v>
      </c>
      <c r="U17" s="145" t="s">
        <v>429</v>
      </c>
      <c r="V17" s="145" t="s">
        <v>429</v>
      </c>
      <c r="W17" s="145" t="s">
        <v>429</v>
      </c>
      <c r="X17" s="145" t="s">
        <v>429</v>
      </c>
      <c r="Y17" s="145" t="s">
        <v>429</v>
      </c>
      <c r="Z17" s="145" t="s">
        <v>429</v>
      </c>
      <c r="AA17" s="145" t="s">
        <v>429</v>
      </c>
      <c r="AB17" s="145" t="s">
        <v>429</v>
      </c>
      <c r="AC17" s="145" t="s">
        <v>429</v>
      </c>
      <c r="AD17" s="145" t="s">
        <v>430</v>
      </c>
      <c r="AE17" s="60"/>
      <c r="AF17" s="26" t="s">
        <v>430</v>
      </c>
      <c r="AG17" s="26" t="s">
        <v>430</v>
      </c>
      <c r="AH17" s="26" t="s">
        <v>430</v>
      </c>
      <c r="AI17" s="26" t="s">
        <v>430</v>
      </c>
      <c r="AJ17" s="26" t="s">
        <v>430</v>
      </c>
      <c r="AK17" s="26" t="s">
        <v>430</v>
      </c>
      <c r="AL17" s="49" t="s">
        <v>50</v>
      </c>
    </row>
    <row r="18" spans="1:38" s="2" customFormat="1" ht="26.25" customHeight="1" thickBot="1" x14ac:dyDescent="0.3">
      <c r="A18" s="70" t="s">
        <v>54</v>
      </c>
      <c r="B18" s="70" t="s">
        <v>61</v>
      </c>
      <c r="C18" s="71" t="s">
        <v>62</v>
      </c>
      <c r="D18" s="72"/>
      <c r="E18" s="145" t="s">
        <v>431</v>
      </c>
      <c r="F18" s="145" t="s">
        <v>429</v>
      </c>
      <c r="G18" s="145" t="s">
        <v>431</v>
      </c>
      <c r="H18" s="145" t="s">
        <v>430</v>
      </c>
      <c r="I18" s="145" t="s">
        <v>429</v>
      </c>
      <c r="J18" s="145" t="s">
        <v>429</v>
      </c>
      <c r="K18" s="145" t="s">
        <v>429</v>
      </c>
      <c r="L18" s="145" t="s">
        <v>429</v>
      </c>
      <c r="M18" s="145" t="s">
        <v>429</v>
      </c>
      <c r="N18" s="145" t="s">
        <v>429</v>
      </c>
      <c r="O18" s="145" t="s">
        <v>429</v>
      </c>
      <c r="P18" s="145" t="s">
        <v>429</v>
      </c>
      <c r="Q18" s="145" t="s">
        <v>429</v>
      </c>
      <c r="R18" s="145" t="s">
        <v>429</v>
      </c>
      <c r="S18" s="145" t="s">
        <v>429</v>
      </c>
      <c r="T18" s="145" t="s">
        <v>429</v>
      </c>
      <c r="U18" s="145" t="s">
        <v>429</v>
      </c>
      <c r="V18" s="145" t="s">
        <v>429</v>
      </c>
      <c r="W18" s="145" t="s">
        <v>429</v>
      </c>
      <c r="X18" s="145" t="s">
        <v>429</v>
      </c>
      <c r="Y18" s="145" t="s">
        <v>429</v>
      </c>
      <c r="Z18" s="145" t="s">
        <v>429</v>
      </c>
      <c r="AA18" s="145" t="s">
        <v>429</v>
      </c>
      <c r="AB18" s="145" t="s">
        <v>429</v>
      </c>
      <c r="AC18" s="145" t="s">
        <v>429</v>
      </c>
      <c r="AD18" s="145" t="s">
        <v>429</v>
      </c>
      <c r="AE18" s="60"/>
      <c r="AF18" s="26" t="s">
        <v>430</v>
      </c>
      <c r="AG18" s="26" t="s">
        <v>430</v>
      </c>
      <c r="AH18" s="26" t="s">
        <v>430</v>
      </c>
      <c r="AI18" s="26" t="s">
        <v>430</v>
      </c>
      <c r="AJ18" s="26" t="s">
        <v>430</v>
      </c>
      <c r="AK18" s="26" t="s">
        <v>430</v>
      </c>
      <c r="AL18" s="49" t="s">
        <v>50</v>
      </c>
    </row>
    <row r="19" spans="1:38" s="2" customFormat="1" ht="26.25" customHeight="1" thickBot="1" x14ac:dyDescent="0.3">
      <c r="A19" s="70" t="s">
        <v>54</v>
      </c>
      <c r="B19" s="70" t="s">
        <v>63</v>
      </c>
      <c r="C19" s="71" t="s">
        <v>64</v>
      </c>
      <c r="D19" s="72"/>
      <c r="E19" s="145" t="s">
        <v>431</v>
      </c>
      <c r="F19" s="145" t="s">
        <v>429</v>
      </c>
      <c r="G19" s="145" t="s">
        <v>431</v>
      </c>
      <c r="H19" s="145" t="s">
        <v>430</v>
      </c>
      <c r="I19" s="145" t="s">
        <v>429</v>
      </c>
      <c r="J19" s="145" t="s">
        <v>429</v>
      </c>
      <c r="K19" s="145" t="s">
        <v>429</v>
      </c>
      <c r="L19" s="145" t="s">
        <v>429</v>
      </c>
      <c r="M19" s="145" t="s">
        <v>429</v>
      </c>
      <c r="N19" s="145" t="s">
        <v>429</v>
      </c>
      <c r="O19" s="145" t="s">
        <v>429</v>
      </c>
      <c r="P19" s="145" t="s">
        <v>429</v>
      </c>
      <c r="Q19" s="145" t="s">
        <v>429</v>
      </c>
      <c r="R19" s="145" t="s">
        <v>429</v>
      </c>
      <c r="S19" s="145" t="s">
        <v>429</v>
      </c>
      <c r="T19" s="145" t="s">
        <v>429</v>
      </c>
      <c r="U19" s="145" t="s">
        <v>429</v>
      </c>
      <c r="V19" s="145" t="s">
        <v>429</v>
      </c>
      <c r="W19" s="145" t="s">
        <v>429</v>
      </c>
      <c r="X19" s="145" t="s">
        <v>429</v>
      </c>
      <c r="Y19" s="145" t="s">
        <v>429</v>
      </c>
      <c r="Z19" s="145" t="s">
        <v>429</v>
      </c>
      <c r="AA19" s="145" t="s">
        <v>429</v>
      </c>
      <c r="AB19" s="145" t="s">
        <v>429</v>
      </c>
      <c r="AC19" s="145" t="s">
        <v>430</v>
      </c>
      <c r="AD19" s="145" t="s">
        <v>430</v>
      </c>
      <c r="AE19" s="60"/>
      <c r="AF19" s="26" t="s">
        <v>430</v>
      </c>
      <c r="AG19" s="26" t="s">
        <v>430</v>
      </c>
      <c r="AH19" s="26" t="s">
        <v>430</v>
      </c>
      <c r="AI19" s="26" t="s">
        <v>430</v>
      </c>
      <c r="AJ19" s="26" t="s">
        <v>430</v>
      </c>
      <c r="AK19" s="26" t="s">
        <v>430</v>
      </c>
      <c r="AL19" s="49" t="s">
        <v>50</v>
      </c>
    </row>
    <row r="20" spans="1:38" s="2" customFormat="1" ht="26.25" customHeight="1" thickBot="1" x14ac:dyDescent="0.3">
      <c r="A20" s="70" t="s">
        <v>54</v>
      </c>
      <c r="B20" s="70" t="s">
        <v>65</v>
      </c>
      <c r="C20" s="71" t="s">
        <v>66</v>
      </c>
      <c r="D20" s="72"/>
      <c r="E20" s="145" t="s">
        <v>431</v>
      </c>
      <c r="F20" s="145" t="s">
        <v>429</v>
      </c>
      <c r="G20" s="145" t="s">
        <v>431</v>
      </c>
      <c r="H20" s="145" t="s">
        <v>430</v>
      </c>
      <c r="I20" s="145" t="s">
        <v>429</v>
      </c>
      <c r="J20" s="145" t="s">
        <v>429</v>
      </c>
      <c r="K20" s="145" t="s">
        <v>429</v>
      </c>
      <c r="L20" s="145" t="s">
        <v>429</v>
      </c>
      <c r="M20" s="145" t="s">
        <v>429</v>
      </c>
      <c r="N20" s="145" t="s">
        <v>429</v>
      </c>
      <c r="O20" s="145" t="s">
        <v>429</v>
      </c>
      <c r="P20" s="145" t="s">
        <v>429</v>
      </c>
      <c r="Q20" s="145" t="s">
        <v>429</v>
      </c>
      <c r="R20" s="145" t="s">
        <v>429</v>
      </c>
      <c r="S20" s="145" t="s">
        <v>429</v>
      </c>
      <c r="T20" s="145" t="s">
        <v>429</v>
      </c>
      <c r="U20" s="145" t="s">
        <v>429</v>
      </c>
      <c r="V20" s="145" t="s">
        <v>429</v>
      </c>
      <c r="W20" s="145" t="s">
        <v>429</v>
      </c>
      <c r="X20" s="145" t="s">
        <v>429</v>
      </c>
      <c r="Y20" s="145" t="s">
        <v>429</v>
      </c>
      <c r="Z20" s="145" t="s">
        <v>429</v>
      </c>
      <c r="AA20" s="145" t="s">
        <v>429</v>
      </c>
      <c r="AB20" s="145" t="s">
        <v>429</v>
      </c>
      <c r="AC20" s="145" t="s">
        <v>429</v>
      </c>
      <c r="AD20" s="145" t="s">
        <v>430</v>
      </c>
      <c r="AE20" s="60"/>
      <c r="AF20" s="26" t="s">
        <v>430</v>
      </c>
      <c r="AG20" s="26" t="s">
        <v>430</v>
      </c>
      <c r="AH20" s="26" t="s">
        <v>430</v>
      </c>
      <c r="AI20" s="26" t="s">
        <v>430</v>
      </c>
      <c r="AJ20" s="26" t="s">
        <v>430</v>
      </c>
      <c r="AK20" s="26" t="s">
        <v>430</v>
      </c>
      <c r="AL20" s="49" t="s">
        <v>50</v>
      </c>
    </row>
    <row r="21" spans="1:38" s="2" customFormat="1" ht="26.25" customHeight="1" thickBot="1" x14ac:dyDescent="0.3">
      <c r="A21" s="70" t="s">
        <v>54</v>
      </c>
      <c r="B21" s="70" t="s">
        <v>67</v>
      </c>
      <c r="C21" s="71" t="s">
        <v>68</v>
      </c>
      <c r="D21" s="72"/>
      <c r="E21" s="145" t="s">
        <v>431</v>
      </c>
      <c r="F21" s="145" t="s">
        <v>429</v>
      </c>
      <c r="G21" s="145" t="s">
        <v>431</v>
      </c>
      <c r="H21" s="145" t="s">
        <v>430</v>
      </c>
      <c r="I21" s="145" t="s">
        <v>429</v>
      </c>
      <c r="J21" s="145" t="s">
        <v>429</v>
      </c>
      <c r="K21" s="145" t="s">
        <v>429</v>
      </c>
      <c r="L21" s="145" t="s">
        <v>429</v>
      </c>
      <c r="M21" s="145" t="s">
        <v>429</v>
      </c>
      <c r="N21" s="145" t="s">
        <v>429</v>
      </c>
      <c r="O21" s="145" t="s">
        <v>429</v>
      </c>
      <c r="P21" s="145" t="s">
        <v>429</v>
      </c>
      <c r="Q21" s="145" t="s">
        <v>429</v>
      </c>
      <c r="R21" s="145" t="s">
        <v>429</v>
      </c>
      <c r="S21" s="145" t="s">
        <v>429</v>
      </c>
      <c r="T21" s="145" t="s">
        <v>429</v>
      </c>
      <c r="U21" s="145" t="s">
        <v>429</v>
      </c>
      <c r="V21" s="145" t="s">
        <v>429</v>
      </c>
      <c r="W21" s="145" t="s">
        <v>429</v>
      </c>
      <c r="X21" s="145" t="s">
        <v>429</v>
      </c>
      <c r="Y21" s="145" t="s">
        <v>429</v>
      </c>
      <c r="Z21" s="145" t="s">
        <v>429</v>
      </c>
      <c r="AA21" s="145" t="s">
        <v>429</v>
      </c>
      <c r="AB21" s="145" t="s">
        <v>429</v>
      </c>
      <c r="AC21" s="145" t="s">
        <v>429</v>
      </c>
      <c r="AD21" s="145" t="s">
        <v>430</v>
      </c>
      <c r="AE21" s="60"/>
      <c r="AF21" s="26" t="s">
        <v>430</v>
      </c>
      <c r="AG21" s="26" t="s">
        <v>430</v>
      </c>
      <c r="AH21" s="26" t="s">
        <v>430</v>
      </c>
      <c r="AI21" s="26" t="s">
        <v>430</v>
      </c>
      <c r="AJ21" s="26" t="s">
        <v>430</v>
      </c>
      <c r="AK21" s="26" t="s">
        <v>430</v>
      </c>
      <c r="AL21" s="49" t="s">
        <v>50</v>
      </c>
    </row>
    <row r="22" spans="1:38" s="2" customFormat="1" ht="26.25" customHeight="1" thickBot="1" x14ac:dyDescent="0.3">
      <c r="A22" s="70" t="s">
        <v>54</v>
      </c>
      <c r="B22" s="74" t="s">
        <v>69</v>
      </c>
      <c r="C22" s="71" t="s">
        <v>70</v>
      </c>
      <c r="D22" s="72"/>
      <c r="E22" s="145" t="s">
        <v>431</v>
      </c>
      <c r="F22" s="145" t="s">
        <v>429</v>
      </c>
      <c r="G22" s="145" t="s">
        <v>431</v>
      </c>
      <c r="H22" s="145" t="s">
        <v>430</v>
      </c>
      <c r="I22" s="145" t="s">
        <v>429</v>
      </c>
      <c r="J22" s="145" t="s">
        <v>429</v>
      </c>
      <c r="K22" s="145" t="s">
        <v>429</v>
      </c>
      <c r="L22" s="145" t="s">
        <v>429</v>
      </c>
      <c r="M22" s="145" t="s">
        <v>429</v>
      </c>
      <c r="N22" s="145" t="s">
        <v>429</v>
      </c>
      <c r="O22" s="145" t="s">
        <v>429</v>
      </c>
      <c r="P22" s="145" t="s">
        <v>429</v>
      </c>
      <c r="Q22" s="145" t="s">
        <v>429</v>
      </c>
      <c r="R22" s="145" t="s">
        <v>429</v>
      </c>
      <c r="S22" s="145" t="s">
        <v>429</v>
      </c>
      <c r="T22" s="145" t="s">
        <v>429</v>
      </c>
      <c r="U22" s="145" t="s">
        <v>429</v>
      </c>
      <c r="V22" s="145" t="s">
        <v>429</v>
      </c>
      <c r="W22" s="145" t="s">
        <v>429</v>
      </c>
      <c r="X22" s="145" t="s">
        <v>429</v>
      </c>
      <c r="Y22" s="145" t="s">
        <v>429</v>
      </c>
      <c r="Z22" s="145" t="s">
        <v>429</v>
      </c>
      <c r="AA22" s="145" t="s">
        <v>429</v>
      </c>
      <c r="AB22" s="145" t="s">
        <v>429</v>
      </c>
      <c r="AC22" s="145" t="s">
        <v>429</v>
      </c>
      <c r="AD22" s="145" t="s">
        <v>430</v>
      </c>
      <c r="AE22" s="60"/>
      <c r="AF22" s="26" t="s">
        <v>430</v>
      </c>
      <c r="AG22" s="26" t="s">
        <v>430</v>
      </c>
      <c r="AH22" s="26" t="s">
        <v>430</v>
      </c>
      <c r="AI22" s="26" t="s">
        <v>430</v>
      </c>
      <c r="AJ22" s="26" t="s">
        <v>430</v>
      </c>
      <c r="AK22" s="26" t="s">
        <v>430</v>
      </c>
      <c r="AL22" s="49" t="s">
        <v>50</v>
      </c>
    </row>
    <row r="23" spans="1:38" s="2" customFormat="1" ht="26.25" customHeight="1" thickBot="1" x14ac:dyDescent="0.3">
      <c r="A23" s="70" t="s">
        <v>71</v>
      </c>
      <c r="B23" s="74" t="s">
        <v>394</v>
      </c>
      <c r="C23" s="71" t="s">
        <v>432</v>
      </c>
      <c r="D23" s="117"/>
      <c r="E23" s="145">
        <v>10.386125086929063</v>
      </c>
      <c r="F23" s="145">
        <v>2.0227357051847323</v>
      </c>
      <c r="G23" s="145">
        <v>0.86584513479192771</v>
      </c>
      <c r="H23" s="145">
        <v>1.9965307496610926E-3</v>
      </c>
      <c r="I23" s="145">
        <v>1.1955333379209123</v>
      </c>
      <c r="J23" s="145">
        <v>1.1955333379209121</v>
      </c>
      <c r="K23" s="145">
        <v>1.1955333379209123</v>
      </c>
      <c r="L23" s="145">
        <v>0.73687845239138594</v>
      </c>
      <c r="M23" s="145">
        <v>7.2857165162318696</v>
      </c>
      <c r="N23" s="145" t="s">
        <v>430</v>
      </c>
      <c r="O23" s="145">
        <v>2.4922551378228756E-3</v>
      </c>
      <c r="P23" s="145" t="s">
        <v>430</v>
      </c>
      <c r="Q23" s="145" t="s">
        <v>430</v>
      </c>
      <c r="R23" s="145">
        <v>1.2461275689114377E-2</v>
      </c>
      <c r="S23" s="145">
        <v>0.42368337342988865</v>
      </c>
      <c r="T23" s="145">
        <v>1.7445785964760128E-2</v>
      </c>
      <c r="U23" s="145">
        <v>2.4922551378228756E-3</v>
      </c>
      <c r="V23" s="145">
        <v>0.24922551378228749</v>
      </c>
      <c r="W23" s="145" t="s">
        <v>430</v>
      </c>
      <c r="X23" s="145">
        <v>7.5670956094014349E-3</v>
      </c>
      <c r="Y23" s="145">
        <v>1.2370945493181565E-2</v>
      </c>
      <c r="Z23" s="145" t="s">
        <v>430</v>
      </c>
      <c r="AA23" s="145" t="s">
        <v>430</v>
      </c>
      <c r="AB23" s="145">
        <v>1.9938041102582998E-2</v>
      </c>
      <c r="AC23" s="145" t="s">
        <v>430</v>
      </c>
      <c r="AD23" s="145" t="s">
        <v>430</v>
      </c>
      <c r="AE23" s="60" t="s">
        <v>443</v>
      </c>
      <c r="AF23" s="26">
        <v>10367.174493639843</v>
      </c>
      <c r="AG23" s="26" t="s">
        <v>430</v>
      </c>
      <c r="AH23" s="26">
        <v>297.91683628202605</v>
      </c>
      <c r="AI23" s="26" t="s">
        <v>430</v>
      </c>
      <c r="AJ23" s="26" t="s">
        <v>430</v>
      </c>
      <c r="AK23" s="26" t="s">
        <v>430</v>
      </c>
      <c r="AL23" s="49" t="s">
        <v>50</v>
      </c>
    </row>
    <row r="24" spans="1:38" s="2" customFormat="1" ht="26.25" customHeight="1" thickBot="1" x14ac:dyDescent="0.3">
      <c r="A24" s="75" t="s">
        <v>54</v>
      </c>
      <c r="B24" s="74" t="s">
        <v>72</v>
      </c>
      <c r="C24" s="71" t="s">
        <v>73</v>
      </c>
      <c r="D24" s="72"/>
      <c r="E24" s="145" t="s">
        <v>431</v>
      </c>
      <c r="F24" s="145" t="s">
        <v>429</v>
      </c>
      <c r="G24" s="145" t="s">
        <v>431</v>
      </c>
      <c r="H24" s="145" t="s">
        <v>430</v>
      </c>
      <c r="I24" s="145" t="s">
        <v>429</v>
      </c>
      <c r="J24" s="145" t="s">
        <v>429</v>
      </c>
      <c r="K24" s="145" t="s">
        <v>429</v>
      </c>
      <c r="L24" s="145" t="s">
        <v>429</v>
      </c>
      <c r="M24" s="145" t="s">
        <v>429</v>
      </c>
      <c r="N24" s="145" t="s">
        <v>429</v>
      </c>
      <c r="O24" s="145" t="s">
        <v>429</v>
      </c>
      <c r="P24" s="145" t="s">
        <v>429</v>
      </c>
      <c r="Q24" s="145" t="s">
        <v>429</v>
      </c>
      <c r="R24" s="145" t="s">
        <v>429</v>
      </c>
      <c r="S24" s="145" t="s">
        <v>429</v>
      </c>
      <c r="T24" s="145" t="s">
        <v>429</v>
      </c>
      <c r="U24" s="145" t="s">
        <v>429</v>
      </c>
      <c r="V24" s="145" t="s">
        <v>429</v>
      </c>
      <c r="W24" s="145" t="s">
        <v>429</v>
      </c>
      <c r="X24" s="145" t="s">
        <v>429</v>
      </c>
      <c r="Y24" s="145" t="s">
        <v>429</v>
      </c>
      <c r="Z24" s="145" t="s">
        <v>429</v>
      </c>
      <c r="AA24" s="145" t="s">
        <v>429</v>
      </c>
      <c r="AB24" s="145" t="s">
        <v>429</v>
      </c>
      <c r="AC24" s="145" t="s">
        <v>429</v>
      </c>
      <c r="AD24" s="145" t="s">
        <v>429</v>
      </c>
      <c r="AE24" s="60" t="s">
        <v>443</v>
      </c>
      <c r="AF24" s="26" t="s">
        <v>430</v>
      </c>
      <c r="AG24" s="26" t="s">
        <v>430</v>
      </c>
      <c r="AH24" s="26" t="s">
        <v>430</v>
      </c>
      <c r="AI24" s="26" t="s">
        <v>430</v>
      </c>
      <c r="AJ24" s="26" t="s">
        <v>430</v>
      </c>
      <c r="AK24" s="26" t="s">
        <v>430</v>
      </c>
      <c r="AL24" s="49" t="s">
        <v>50</v>
      </c>
    </row>
    <row r="25" spans="1:38" s="2" customFormat="1" ht="26.25" customHeight="1" thickBot="1" x14ac:dyDescent="0.3">
      <c r="A25" s="70" t="s">
        <v>74</v>
      </c>
      <c r="B25" s="74" t="s">
        <v>75</v>
      </c>
      <c r="C25" s="76" t="s">
        <v>76</v>
      </c>
      <c r="D25" s="72"/>
      <c r="E25" s="145">
        <v>0.15795362522144288</v>
      </c>
      <c r="F25" s="145">
        <v>3.5001805359990736E-2</v>
      </c>
      <c r="G25" s="145">
        <v>1.3342165317938241E-2</v>
      </c>
      <c r="H25" s="145" t="s">
        <v>430</v>
      </c>
      <c r="I25" s="145">
        <v>1.8070143985457151E-3</v>
      </c>
      <c r="J25" s="145">
        <v>1.8070143985457151E-3</v>
      </c>
      <c r="K25" s="145">
        <v>1.8070143985457151E-3</v>
      </c>
      <c r="L25" s="145">
        <v>9.0350719927285755E-4</v>
      </c>
      <c r="M25" s="145">
        <v>0.1453326866550787</v>
      </c>
      <c r="N25" s="145" t="s">
        <v>430</v>
      </c>
      <c r="O25" s="145" t="s">
        <v>430</v>
      </c>
      <c r="P25" s="145" t="s">
        <v>430</v>
      </c>
      <c r="Q25" s="145" t="s">
        <v>430</v>
      </c>
      <c r="R25" s="145" t="s">
        <v>430</v>
      </c>
      <c r="S25" s="145" t="s">
        <v>430</v>
      </c>
      <c r="T25" s="145" t="s">
        <v>430</v>
      </c>
      <c r="U25" s="145" t="s">
        <v>430</v>
      </c>
      <c r="V25" s="145" t="s">
        <v>430</v>
      </c>
      <c r="W25" s="145" t="s">
        <v>430</v>
      </c>
      <c r="X25" s="145" t="s">
        <v>430</v>
      </c>
      <c r="Y25" s="145" t="s">
        <v>430</v>
      </c>
      <c r="Z25" s="145" t="s">
        <v>430</v>
      </c>
      <c r="AA25" s="145" t="s">
        <v>430</v>
      </c>
      <c r="AB25" s="145" t="s">
        <v>430</v>
      </c>
      <c r="AC25" s="145" t="s">
        <v>430</v>
      </c>
      <c r="AD25" s="145" t="s">
        <v>430</v>
      </c>
      <c r="AE25" s="60" t="s">
        <v>443</v>
      </c>
      <c r="AF25" s="26">
        <v>687.74048030609492</v>
      </c>
      <c r="AG25" s="26" t="s">
        <v>430</v>
      </c>
      <c r="AH25" s="26" t="s">
        <v>430</v>
      </c>
      <c r="AI25" s="26" t="s">
        <v>430</v>
      </c>
      <c r="AJ25" s="26" t="s">
        <v>430</v>
      </c>
      <c r="AK25" s="26" t="s">
        <v>430</v>
      </c>
      <c r="AL25" s="49" t="s">
        <v>50</v>
      </c>
    </row>
    <row r="26" spans="1:38" s="2" customFormat="1" ht="26.25" customHeight="1" thickBot="1" x14ac:dyDescent="0.3">
      <c r="A26" s="70" t="s">
        <v>74</v>
      </c>
      <c r="B26" s="70" t="s">
        <v>77</v>
      </c>
      <c r="C26" s="71" t="s">
        <v>78</v>
      </c>
      <c r="D26" s="72"/>
      <c r="E26" s="145">
        <v>0.23522063331804099</v>
      </c>
      <c r="F26" s="145">
        <v>4.1360505268827022E-2</v>
      </c>
      <c r="G26" s="145">
        <v>1.5917278566775737E-2</v>
      </c>
      <c r="H26" s="145" t="s">
        <v>430</v>
      </c>
      <c r="I26" s="145">
        <v>1.6074749723627507E-3</v>
      </c>
      <c r="J26" s="145">
        <v>1.6074749723627507E-3</v>
      </c>
      <c r="K26" s="145">
        <v>1.6074749723627507E-3</v>
      </c>
      <c r="L26" s="145">
        <v>8.0373748618137533E-4</v>
      </c>
      <c r="M26" s="145">
        <v>0.42422552325848817</v>
      </c>
      <c r="N26" s="145">
        <v>0.19155625687260169</v>
      </c>
      <c r="O26" s="145" t="s">
        <v>430</v>
      </c>
      <c r="P26" s="145" t="s">
        <v>430</v>
      </c>
      <c r="Q26" s="145" t="s">
        <v>430</v>
      </c>
      <c r="R26" s="145" t="s">
        <v>430</v>
      </c>
      <c r="S26" s="145" t="s">
        <v>430</v>
      </c>
      <c r="T26" s="145" t="s">
        <v>430</v>
      </c>
      <c r="U26" s="145" t="s">
        <v>430</v>
      </c>
      <c r="V26" s="145" t="s">
        <v>430</v>
      </c>
      <c r="W26" s="145" t="s">
        <v>430</v>
      </c>
      <c r="X26" s="145" t="s">
        <v>430</v>
      </c>
      <c r="Y26" s="145" t="s">
        <v>430</v>
      </c>
      <c r="Z26" s="145" t="s">
        <v>430</v>
      </c>
      <c r="AA26" s="145" t="s">
        <v>430</v>
      </c>
      <c r="AB26" s="145" t="s">
        <v>430</v>
      </c>
      <c r="AC26" s="145" t="s">
        <v>430</v>
      </c>
      <c r="AD26" s="145" t="s">
        <v>430</v>
      </c>
      <c r="AE26" s="60" t="s">
        <v>443</v>
      </c>
      <c r="AF26" s="26">
        <v>834.05109837077384</v>
      </c>
      <c r="AG26" s="26" t="s">
        <v>430</v>
      </c>
      <c r="AH26" s="26" t="s">
        <v>430</v>
      </c>
      <c r="AI26" s="26" t="s">
        <v>430</v>
      </c>
      <c r="AJ26" s="26" t="s">
        <v>430</v>
      </c>
      <c r="AK26" s="26" t="s">
        <v>430</v>
      </c>
      <c r="AL26" s="49" t="s">
        <v>50</v>
      </c>
    </row>
    <row r="27" spans="1:38" s="2" customFormat="1" ht="26.25" customHeight="1" thickBot="1" x14ac:dyDescent="0.3">
      <c r="A27" s="70" t="s">
        <v>79</v>
      </c>
      <c r="B27" s="70" t="s">
        <v>80</v>
      </c>
      <c r="C27" s="71" t="s">
        <v>81</v>
      </c>
      <c r="D27" s="72"/>
      <c r="E27" s="145">
        <v>64.166358674902028</v>
      </c>
      <c r="F27" s="145">
        <v>48.68008674709376</v>
      </c>
      <c r="G27" s="145">
        <v>2.4676754086380086</v>
      </c>
      <c r="H27" s="145">
        <v>5.9874798183519755E-2</v>
      </c>
      <c r="I27" s="145">
        <v>2.4602634632623772</v>
      </c>
      <c r="J27" s="145">
        <v>2.4602634632623772</v>
      </c>
      <c r="K27" s="145">
        <v>2.4602634632623772</v>
      </c>
      <c r="L27" s="145">
        <v>1.3301357629983965</v>
      </c>
      <c r="M27" s="145">
        <v>431.96017882145605</v>
      </c>
      <c r="N27" s="145">
        <v>326.00269942095997</v>
      </c>
      <c r="O27" s="145">
        <v>3.3371341859096031E-4</v>
      </c>
      <c r="P27" s="145">
        <v>1.5445084060839644E-2</v>
      </c>
      <c r="Q27" s="145">
        <v>5.0799853070350345E-4</v>
      </c>
      <c r="R27" s="145">
        <v>1.2569640265941694E-2</v>
      </c>
      <c r="S27" s="145">
        <v>8.8679496338191326E-3</v>
      </c>
      <c r="T27" s="145">
        <v>3.7262782715400985E-3</v>
      </c>
      <c r="U27" s="145">
        <v>3.4857022422508628E-4</v>
      </c>
      <c r="V27" s="145">
        <v>5.7959791166163011E-2</v>
      </c>
      <c r="W27" s="145">
        <v>0.85506546883178802</v>
      </c>
      <c r="X27" s="145">
        <v>1.5127269667718849E-2</v>
      </c>
      <c r="Y27" s="145">
        <v>1.9250685135883381E-2</v>
      </c>
      <c r="Z27" s="145">
        <v>9.7239100823119946E-3</v>
      </c>
      <c r="AA27" s="145">
        <v>2.0488404865448531E-2</v>
      </c>
      <c r="AB27" s="145">
        <v>6.4590269751362756E-2</v>
      </c>
      <c r="AC27" s="145">
        <v>0.11348515064800145</v>
      </c>
      <c r="AD27" s="145">
        <v>1.7947401083476974E-4</v>
      </c>
      <c r="AE27" s="60" t="s">
        <v>443</v>
      </c>
      <c r="AF27" s="26">
        <v>80893.313573037856</v>
      </c>
      <c r="AG27" s="26" t="s">
        <v>430</v>
      </c>
      <c r="AH27" s="26" t="s">
        <v>430</v>
      </c>
      <c r="AI27" s="26" t="s">
        <v>430</v>
      </c>
      <c r="AJ27" s="26" t="s">
        <v>430</v>
      </c>
      <c r="AK27" s="26" t="s">
        <v>430</v>
      </c>
      <c r="AL27" s="49" t="s">
        <v>50</v>
      </c>
    </row>
    <row r="28" spans="1:38" s="2" customFormat="1" ht="26.25" customHeight="1" thickBot="1" x14ac:dyDescent="0.3">
      <c r="A28" s="70" t="s">
        <v>79</v>
      </c>
      <c r="B28" s="70" t="s">
        <v>82</v>
      </c>
      <c r="C28" s="71" t="s">
        <v>83</v>
      </c>
      <c r="D28" s="72"/>
      <c r="E28" s="145">
        <v>5.4773615613420752</v>
      </c>
      <c r="F28" s="145">
        <v>2.4118166215794448</v>
      </c>
      <c r="G28" s="145">
        <v>0.92039243809008453</v>
      </c>
      <c r="H28" s="145">
        <v>4.533347904243883E-3</v>
      </c>
      <c r="I28" s="145">
        <v>1.0116359554959091</v>
      </c>
      <c r="J28" s="145">
        <v>1.0116359554959091</v>
      </c>
      <c r="K28" s="145">
        <v>1.0116359554959091</v>
      </c>
      <c r="L28" s="145">
        <v>0.55364882218513001</v>
      </c>
      <c r="M28" s="145">
        <v>21.617682488246334</v>
      </c>
      <c r="N28" s="145">
        <v>11.000198115526999</v>
      </c>
      <c r="O28" s="145">
        <v>2.2035730584154441E-5</v>
      </c>
      <c r="P28" s="145">
        <v>1.6407318530456926E-3</v>
      </c>
      <c r="Q28" s="145">
        <v>3.851101645731145E-5</v>
      </c>
      <c r="R28" s="145">
        <v>2.2058310143599682E-3</v>
      </c>
      <c r="S28" s="145">
        <v>1.4945119044810775E-3</v>
      </c>
      <c r="T28" s="145">
        <v>1.7154959300157911E-4</v>
      </c>
      <c r="U28" s="145">
        <v>3.2950571746314031E-5</v>
      </c>
      <c r="V28" s="145">
        <v>5.7642895730066028E-3</v>
      </c>
      <c r="W28" s="145">
        <v>2.3630230644904104E-2</v>
      </c>
      <c r="X28" s="145">
        <v>3.6826284851043229E-3</v>
      </c>
      <c r="Y28" s="145">
        <v>3.9629143932078271E-3</v>
      </c>
      <c r="Z28" s="145">
        <v>2.0659957035456915E-3</v>
      </c>
      <c r="AA28" s="145">
        <v>3.8327604923012529E-3</v>
      </c>
      <c r="AB28" s="145">
        <v>1.3544299074159095E-2</v>
      </c>
      <c r="AC28" s="145">
        <v>1.6434076221189961E-2</v>
      </c>
      <c r="AD28" s="145">
        <v>2.3630230644904101E-5</v>
      </c>
      <c r="AE28" s="60" t="s">
        <v>443</v>
      </c>
      <c r="AF28" s="26">
        <v>11679.31500646687</v>
      </c>
      <c r="AG28" s="26" t="s">
        <v>430</v>
      </c>
      <c r="AH28" s="26" t="s">
        <v>430</v>
      </c>
      <c r="AI28" s="26" t="s">
        <v>430</v>
      </c>
      <c r="AJ28" s="26" t="s">
        <v>430</v>
      </c>
      <c r="AK28" s="26" t="s">
        <v>430</v>
      </c>
      <c r="AL28" s="49" t="s">
        <v>50</v>
      </c>
    </row>
    <row r="29" spans="1:38" s="2" customFormat="1" ht="26.25" customHeight="1" thickBot="1" x14ac:dyDescent="0.3">
      <c r="A29" s="70" t="s">
        <v>79</v>
      </c>
      <c r="B29" s="70" t="s">
        <v>84</v>
      </c>
      <c r="C29" s="71" t="s">
        <v>85</v>
      </c>
      <c r="D29" s="72"/>
      <c r="E29" s="145">
        <v>62.407814289324314</v>
      </c>
      <c r="F29" s="145">
        <v>8.9146922496102352</v>
      </c>
      <c r="G29" s="145">
        <v>3.6558555778049597</v>
      </c>
      <c r="H29" s="145">
        <v>9.3089999999999996E-3</v>
      </c>
      <c r="I29" s="145">
        <v>4.8485692072258315</v>
      </c>
      <c r="J29" s="145">
        <v>4.8485692072258315</v>
      </c>
      <c r="K29" s="145">
        <v>4.8485692072258315</v>
      </c>
      <c r="L29" s="145">
        <v>2.5697416798296908</v>
      </c>
      <c r="M29" s="145">
        <v>16.873685624570339</v>
      </c>
      <c r="N29" s="145">
        <v>4.5556203203714454E-4</v>
      </c>
      <c r="O29" s="145">
        <v>4.555620320371445E-5</v>
      </c>
      <c r="P29" s="145">
        <v>4.8289575395937317E-3</v>
      </c>
      <c r="Q29" s="145">
        <v>9.1112406407428901E-5</v>
      </c>
      <c r="R29" s="145">
        <v>7.744554544631457E-3</v>
      </c>
      <c r="S29" s="145">
        <v>5.1934071652234483E-3</v>
      </c>
      <c r="T29" s="145">
        <v>1.822248128148578E-4</v>
      </c>
      <c r="U29" s="145">
        <v>9.1112406407428901E-5</v>
      </c>
      <c r="V29" s="145">
        <v>1.6400233153337204E-2</v>
      </c>
      <c r="W29" s="145">
        <v>0.20222999999999999</v>
      </c>
      <c r="X29" s="145">
        <v>4.6467327267788738E-3</v>
      </c>
      <c r="Y29" s="145">
        <v>2.8062621173488102E-2</v>
      </c>
      <c r="Z29" s="145">
        <v>3.1342667804155538E-2</v>
      </c>
      <c r="AA29" s="145">
        <v>7.1978801061868833E-3</v>
      </c>
      <c r="AB29" s="145">
        <v>7.1249901810609403E-2</v>
      </c>
      <c r="AC29" s="145">
        <v>5.466744384445734E-2</v>
      </c>
      <c r="AD29" s="145">
        <v>3.4989E-5</v>
      </c>
      <c r="AE29" s="60" t="s">
        <v>443</v>
      </c>
      <c r="AF29" s="26">
        <v>38813.885129564711</v>
      </c>
      <c r="AG29" s="26" t="s">
        <v>430</v>
      </c>
      <c r="AH29" s="26" t="s">
        <v>430</v>
      </c>
      <c r="AI29" s="26" t="s">
        <v>430</v>
      </c>
      <c r="AJ29" s="26" t="s">
        <v>430</v>
      </c>
      <c r="AK29" s="26" t="s">
        <v>430</v>
      </c>
      <c r="AL29" s="49" t="s">
        <v>50</v>
      </c>
    </row>
    <row r="30" spans="1:38" s="2" customFormat="1" ht="26.25" customHeight="1" thickBot="1" x14ac:dyDescent="0.3">
      <c r="A30" s="70" t="s">
        <v>79</v>
      </c>
      <c r="B30" s="70" t="s">
        <v>86</v>
      </c>
      <c r="C30" s="71" t="s">
        <v>87</v>
      </c>
      <c r="D30" s="72"/>
      <c r="E30" s="145">
        <v>5.6763522909805873E-2</v>
      </c>
      <c r="F30" s="145">
        <v>2.8874852564900193</v>
      </c>
      <c r="G30" s="145">
        <v>1.0874164631825551E-2</v>
      </c>
      <c r="H30" s="145">
        <v>6.4946030500000012E-4</v>
      </c>
      <c r="I30" s="145">
        <v>5.9931948956749997E-2</v>
      </c>
      <c r="J30" s="145">
        <v>5.9931948956749997E-2</v>
      </c>
      <c r="K30" s="145">
        <v>5.9931948956749997E-2</v>
      </c>
      <c r="L30" s="145">
        <v>6.5925143852425001E-3</v>
      </c>
      <c r="M30" s="145">
        <v>7.6156772182669323</v>
      </c>
      <c r="N30" s="145">
        <v>2.6000217483292638</v>
      </c>
      <c r="O30" s="145">
        <v>2.7185411579563883E-6</v>
      </c>
      <c r="P30" s="145">
        <v>1.1825654037110287E-4</v>
      </c>
      <c r="Q30" s="145">
        <v>4.0778117369345818E-6</v>
      </c>
      <c r="R30" s="145">
        <v>8.5634046475626218E-5</v>
      </c>
      <c r="S30" s="145">
        <v>6.1167176054018727E-5</v>
      </c>
      <c r="T30" s="145">
        <v>3.1263223316498461E-5</v>
      </c>
      <c r="U30" s="145">
        <v>2.7185411579563883E-6</v>
      </c>
      <c r="V30" s="145">
        <v>4.4855929106280397E-4</v>
      </c>
      <c r="W30" s="145">
        <v>1.3891120425E-2</v>
      </c>
      <c r="X30" s="145">
        <v>1.1417872863416826E-4</v>
      </c>
      <c r="Y30" s="145">
        <v>1.277714344239502E-4</v>
      </c>
      <c r="Z30" s="145">
        <v>9.2430399370517188E-5</v>
      </c>
      <c r="AA30" s="145">
        <v>1.3864559905577578E-4</v>
      </c>
      <c r="AB30" s="145">
        <v>4.7302616148441149E-4</v>
      </c>
      <c r="AC30" s="145">
        <v>8.1556234738691625E-4</v>
      </c>
      <c r="AD30" s="145">
        <v>1.3891120425000001E-5</v>
      </c>
      <c r="AE30" s="60" t="s">
        <v>443</v>
      </c>
      <c r="AF30" s="26">
        <v>579.95544703069606</v>
      </c>
      <c r="AG30" s="26" t="s">
        <v>430</v>
      </c>
      <c r="AH30" s="26" t="s">
        <v>430</v>
      </c>
      <c r="AI30" s="26" t="s">
        <v>430</v>
      </c>
      <c r="AJ30" s="26" t="s">
        <v>430</v>
      </c>
      <c r="AK30" s="26" t="s">
        <v>430</v>
      </c>
      <c r="AL30" s="49" t="s">
        <v>50</v>
      </c>
    </row>
    <row r="31" spans="1:38" s="2" customFormat="1" ht="26.25" customHeight="1" thickBot="1" x14ac:dyDescent="0.3">
      <c r="A31" s="70" t="s">
        <v>79</v>
      </c>
      <c r="B31" s="70" t="s">
        <v>88</v>
      </c>
      <c r="C31" s="71" t="s">
        <v>89</v>
      </c>
      <c r="D31" s="72"/>
      <c r="E31" s="145" t="s">
        <v>430</v>
      </c>
      <c r="F31" s="145" t="s">
        <v>429</v>
      </c>
      <c r="G31" s="145" t="s">
        <v>430</v>
      </c>
      <c r="H31" s="145" t="s">
        <v>430</v>
      </c>
      <c r="I31" s="145" t="s">
        <v>430</v>
      </c>
      <c r="J31" s="145" t="s">
        <v>430</v>
      </c>
      <c r="K31" s="145" t="s">
        <v>430</v>
      </c>
      <c r="L31" s="145" t="s">
        <v>430</v>
      </c>
      <c r="M31" s="145" t="s">
        <v>430</v>
      </c>
      <c r="N31" s="145" t="s">
        <v>430</v>
      </c>
      <c r="O31" s="145" t="s">
        <v>430</v>
      </c>
      <c r="P31" s="145" t="s">
        <v>430</v>
      </c>
      <c r="Q31" s="145" t="s">
        <v>430</v>
      </c>
      <c r="R31" s="145" t="s">
        <v>430</v>
      </c>
      <c r="S31" s="145" t="s">
        <v>430</v>
      </c>
      <c r="T31" s="145" t="s">
        <v>430</v>
      </c>
      <c r="U31" s="145" t="s">
        <v>430</v>
      </c>
      <c r="V31" s="145" t="s">
        <v>430</v>
      </c>
      <c r="W31" s="145" t="s">
        <v>430</v>
      </c>
      <c r="X31" s="145" t="s">
        <v>430</v>
      </c>
      <c r="Y31" s="145" t="s">
        <v>430</v>
      </c>
      <c r="Z31" s="145" t="s">
        <v>430</v>
      </c>
      <c r="AA31" s="145" t="s">
        <v>430</v>
      </c>
      <c r="AB31" s="145" t="s">
        <v>430</v>
      </c>
      <c r="AC31" s="145" t="s">
        <v>430</v>
      </c>
      <c r="AD31" s="145" t="s">
        <v>430</v>
      </c>
      <c r="AE31" s="60" t="s">
        <v>443</v>
      </c>
      <c r="AF31" s="26" t="s">
        <v>430</v>
      </c>
      <c r="AG31" s="26" t="s">
        <v>430</v>
      </c>
      <c r="AH31" s="26" t="s">
        <v>430</v>
      </c>
      <c r="AI31" s="26" t="s">
        <v>430</v>
      </c>
      <c r="AJ31" s="26" t="s">
        <v>430</v>
      </c>
      <c r="AK31" s="26" t="s">
        <v>430</v>
      </c>
      <c r="AL31" s="49" t="s">
        <v>50</v>
      </c>
    </row>
    <row r="32" spans="1:38" s="2" customFormat="1" ht="26.25" customHeight="1" thickBot="1" x14ac:dyDescent="0.3">
      <c r="A32" s="70" t="s">
        <v>79</v>
      </c>
      <c r="B32" s="70" t="s">
        <v>90</v>
      </c>
      <c r="C32" s="71" t="s">
        <v>91</v>
      </c>
      <c r="D32" s="72"/>
      <c r="E32" s="145" t="s">
        <v>430</v>
      </c>
      <c r="F32" s="145" t="s">
        <v>430</v>
      </c>
      <c r="G32" s="145" t="s">
        <v>430</v>
      </c>
      <c r="H32" s="145" t="s">
        <v>430</v>
      </c>
      <c r="I32" s="145">
        <v>0.48760796578830951</v>
      </c>
      <c r="J32" s="145">
        <v>0.88413476715628314</v>
      </c>
      <c r="K32" s="145">
        <v>1.1926524212513858</v>
      </c>
      <c r="L32" s="145">
        <v>0.12619122414079939</v>
      </c>
      <c r="M32" s="145" t="s">
        <v>430</v>
      </c>
      <c r="N32" s="145" t="s">
        <v>429</v>
      </c>
      <c r="O32" s="145" t="s">
        <v>429</v>
      </c>
      <c r="P32" s="145" t="s">
        <v>430</v>
      </c>
      <c r="Q32" s="145" t="s">
        <v>429</v>
      </c>
      <c r="R32" s="145" t="s">
        <v>429</v>
      </c>
      <c r="S32" s="145" t="s">
        <v>429</v>
      </c>
      <c r="T32" s="145" t="s">
        <v>429</v>
      </c>
      <c r="U32" s="145" t="s">
        <v>429</v>
      </c>
      <c r="V32" s="145" t="s">
        <v>429</v>
      </c>
      <c r="W32" s="145" t="s">
        <v>430</v>
      </c>
      <c r="X32" s="145" t="s">
        <v>430</v>
      </c>
      <c r="Y32" s="145" t="s">
        <v>430</v>
      </c>
      <c r="Z32" s="145" t="s">
        <v>430</v>
      </c>
      <c r="AA32" s="145" t="s">
        <v>430</v>
      </c>
      <c r="AB32" s="145" t="s">
        <v>430</v>
      </c>
      <c r="AC32" s="145" t="s">
        <v>430</v>
      </c>
      <c r="AD32" s="145" t="s">
        <v>430</v>
      </c>
      <c r="AE32" s="60" t="s">
        <v>443</v>
      </c>
      <c r="AF32" s="26" t="s">
        <v>430</v>
      </c>
      <c r="AG32" s="26" t="s">
        <v>430</v>
      </c>
      <c r="AH32" s="26" t="s">
        <v>430</v>
      </c>
      <c r="AI32" s="26" t="s">
        <v>430</v>
      </c>
      <c r="AJ32" s="26" t="s">
        <v>430</v>
      </c>
      <c r="AK32" s="26" t="s">
        <v>430</v>
      </c>
      <c r="AL32" s="49" t="s">
        <v>433</v>
      </c>
    </row>
    <row r="33" spans="1:38" s="2" customFormat="1" ht="26.25" customHeight="1" thickBot="1" x14ac:dyDescent="0.3">
      <c r="A33" s="70" t="s">
        <v>79</v>
      </c>
      <c r="B33" s="70" t="s">
        <v>92</v>
      </c>
      <c r="C33" s="71" t="s">
        <v>93</v>
      </c>
      <c r="D33" s="72"/>
      <c r="E33" s="145" t="s">
        <v>430</v>
      </c>
      <c r="F33" s="145" t="s">
        <v>430</v>
      </c>
      <c r="G33" s="145" t="s">
        <v>430</v>
      </c>
      <c r="H33" s="145" t="s">
        <v>430</v>
      </c>
      <c r="I33" s="145">
        <v>0.36113209259617018</v>
      </c>
      <c r="J33" s="145">
        <v>4.2229583949134506</v>
      </c>
      <c r="K33" s="145">
        <v>8.4459167898269012</v>
      </c>
      <c r="L33" s="145">
        <v>7.0101109355563282E-2</v>
      </c>
      <c r="M33" s="145" t="s">
        <v>430</v>
      </c>
      <c r="N33" s="145" t="s">
        <v>430</v>
      </c>
      <c r="O33" s="145" t="s">
        <v>430</v>
      </c>
      <c r="P33" s="145" t="s">
        <v>430</v>
      </c>
      <c r="Q33" s="145" t="s">
        <v>430</v>
      </c>
      <c r="R33" s="145" t="s">
        <v>430</v>
      </c>
      <c r="S33" s="145" t="s">
        <v>430</v>
      </c>
      <c r="T33" s="145" t="s">
        <v>430</v>
      </c>
      <c r="U33" s="145" t="s">
        <v>430</v>
      </c>
      <c r="V33" s="145" t="s">
        <v>430</v>
      </c>
      <c r="W33" s="145" t="s">
        <v>430</v>
      </c>
      <c r="X33" s="145" t="s">
        <v>430</v>
      </c>
      <c r="Y33" s="145" t="s">
        <v>430</v>
      </c>
      <c r="Z33" s="145" t="s">
        <v>430</v>
      </c>
      <c r="AA33" s="145" t="s">
        <v>430</v>
      </c>
      <c r="AB33" s="145" t="s">
        <v>430</v>
      </c>
      <c r="AC33" s="145" t="s">
        <v>430</v>
      </c>
      <c r="AD33" s="145" t="s">
        <v>430</v>
      </c>
      <c r="AE33" s="60" t="s">
        <v>443</v>
      </c>
      <c r="AF33" s="26" t="s">
        <v>430</v>
      </c>
      <c r="AG33" s="26" t="s">
        <v>430</v>
      </c>
      <c r="AH33" s="26" t="s">
        <v>430</v>
      </c>
      <c r="AI33" s="26" t="s">
        <v>430</v>
      </c>
      <c r="AJ33" s="26" t="s">
        <v>430</v>
      </c>
      <c r="AK33" s="26" t="s">
        <v>430</v>
      </c>
      <c r="AL33" s="49" t="s">
        <v>433</v>
      </c>
    </row>
    <row r="34" spans="1:38" s="2" customFormat="1" ht="26.25" customHeight="1" thickBot="1" x14ac:dyDescent="0.3">
      <c r="A34" s="70" t="s">
        <v>71</v>
      </c>
      <c r="B34" s="70" t="s">
        <v>94</v>
      </c>
      <c r="C34" s="71" t="s">
        <v>95</v>
      </c>
      <c r="D34" s="72"/>
      <c r="E34" s="145">
        <v>4.0549999999999997</v>
      </c>
      <c r="F34" s="145">
        <v>0.23</v>
      </c>
      <c r="G34" s="145">
        <v>3.0000000000000001E-3</v>
      </c>
      <c r="H34" s="145">
        <v>4.5636720000000002E-4</v>
      </c>
      <c r="I34" s="145">
        <v>6.5000000000000002E-2</v>
      </c>
      <c r="J34" s="145">
        <v>7.3999999999999996E-2</v>
      </c>
      <c r="K34" s="145">
        <v>7.5999999999999998E-2</v>
      </c>
      <c r="L34" s="145" t="s">
        <v>429</v>
      </c>
      <c r="M34" s="145">
        <v>0.41799999999999998</v>
      </c>
      <c r="N34" s="145" t="s">
        <v>430</v>
      </c>
      <c r="O34" s="145" t="s">
        <v>429</v>
      </c>
      <c r="P34" s="145" t="s">
        <v>430</v>
      </c>
      <c r="Q34" s="145" t="s">
        <v>430</v>
      </c>
      <c r="R34" s="145" t="s">
        <v>429</v>
      </c>
      <c r="S34" s="145" t="s">
        <v>429</v>
      </c>
      <c r="T34" s="145" t="s">
        <v>429</v>
      </c>
      <c r="U34" s="145" t="s">
        <v>429</v>
      </c>
      <c r="V34" s="145" t="s">
        <v>429</v>
      </c>
      <c r="W34" s="145" t="s">
        <v>430</v>
      </c>
      <c r="X34" s="145" t="s">
        <v>429</v>
      </c>
      <c r="Y34" s="145" t="s">
        <v>429</v>
      </c>
      <c r="Z34" s="145" t="s">
        <v>430</v>
      </c>
      <c r="AA34" s="145" t="s">
        <v>430</v>
      </c>
      <c r="AB34" s="145" t="s">
        <v>429</v>
      </c>
      <c r="AC34" s="145" t="s">
        <v>430</v>
      </c>
      <c r="AD34" s="145" t="s">
        <v>430</v>
      </c>
      <c r="AE34" s="60"/>
      <c r="AF34" s="26" t="s">
        <v>430</v>
      </c>
      <c r="AG34" s="26" t="s">
        <v>430</v>
      </c>
      <c r="AH34" s="26" t="s">
        <v>430</v>
      </c>
      <c r="AI34" s="26" t="s">
        <v>430</v>
      </c>
      <c r="AJ34" s="26" t="s">
        <v>430</v>
      </c>
      <c r="AK34" s="26" t="s">
        <v>430</v>
      </c>
      <c r="AL34" s="49" t="s">
        <v>50</v>
      </c>
    </row>
    <row r="35" spans="1:38" s="7" customFormat="1" ht="26.25" customHeight="1" thickBot="1" x14ac:dyDescent="0.3">
      <c r="A35" s="70" t="s">
        <v>96</v>
      </c>
      <c r="B35" s="70" t="s">
        <v>97</v>
      </c>
      <c r="C35" s="71" t="s">
        <v>98</v>
      </c>
      <c r="D35" s="72"/>
      <c r="E35" s="145" t="s">
        <v>434</v>
      </c>
      <c r="F35" s="145" t="s">
        <v>434</v>
      </c>
      <c r="G35" s="145" t="s">
        <v>434</v>
      </c>
      <c r="H35" s="145" t="s">
        <v>434</v>
      </c>
      <c r="I35" s="145" t="s">
        <v>434</v>
      </c>
      <c r="J35" s="145" t="s">
        <v>434</v>
      </c>
      <c r="K35" s="145" t="s">
        <v>434</v>
      </c>
      <c r="L35" s="145" t="s">
        <v>434</v>
      </c>
      <c r="M35" s="145" t="s">
        <v>434</v>
      </c>
      <c r="N35" s="145" t="s">
        <v>434</v>
      </c>
      <c r="O35" s="145" t="s">
        <v>434</v>
      </c>
      <c r="P35" s="145" t="s">
        <v>434</v>
      </c>
      <c r="Q35" s="145" t="s">
        <v>434</v>
      </c>
      <c r="R35" s="145" t="s">
        <v>434</v>
      </c>
      <c r="S35" s="145" t="s">
        <v>434</v>
      </c>
      <c r="T35" s="145" t="s">
        <v>434</v>
      </c>
      <c r="U35" s="145" t="s">
        <v>434</v>
      </c>
      <c r="V35" s="145" t="s">
        <v>434</v>
      </c>
      <c r="W35" s="145" t="s">
        <v>434</v>
      </c>
      <c r="X35" s="145" t="s">
        <v>434</v>
      </c>
      <c r="Y35" s="145" t="s">
        <v>434</v>
      </c>
      <c r="Z35" s="145" t="s">
        <v>434</v>
      </c>
      <c r="AA35" s="145" t="s">
        <v>434</v>
      </c>
      <c r="AB35" s="145" t="s">
        <v>434</v>
      </c>
      <c r="AC35" s="145" t="s">
        <v>434</v>
      </c>
      <c r="AD35" s="145" t="s">
        <v>434</v>
      </c>
      <c r="AE35" s="60" t="s">
        <v>443</v>
      </c>
      <c r="AF35" s="26" t="s">
        <v>434</v>
      </c>
      <c r="AG35" s="26" t="s">
        <v>434</v>
      </c>
      <c r="AH35" s="26" t="s">
        <v>434</v>
      </c>
      <c r="AI35" s="26" t="s">
        <v>434</v>
      </c>
      <c r="AJ35" s="26" t="s">
        <v>434</v>
      </c>
      <c r="AK35" s="26" t="s">
        <v>434</v>
      </c>
      <c r="AL35" s="49" t="s">
        <v>50</v>
      </c>
    </row>
    <row r="36" spans="1:38" s="2" customFormat="1" ht="26.25" customHeight="1" thickBot="1" x14ac:dyDescent="0.3">
      <c r="A36" s="70" t="s">
        <v>96</v>
      </c>
      <c r="B36" s="70" t="s">
        <v>99</v>
      </c>
      <c r="C36" s="71" t="s">
        <v>100</v>
      </c>
      <c r="D36" s="72"/>
      <c r="E36" s="145">
        <v>12.167502651523179</v>
      </c>
      <c r="F36" s="145">
        <v>7.7631607169117895</v>
      </c>
      <c r="G36" s="145">
        <v>1.8100491295439485</v>
      </c>
      <c r="H36" s="145">
        <v>1.3167998544883037E-3</v>
      </c>
      <c r="I36" s="145">
        <v>0.5788726982921506</v>
      </c>
      <c r="J36" s="145">
        <v>0.59944608984737924</v>
      </c>
      <c r="K36" s="145">
        <v>0.59944608984737924</v>
      </c>
      <c r="L36" s="145" t="s">
        <v>429</v>
      </c>
      <c r="M36" s="145">
        <v>18.03435681095673</v>
      </c>
      <c r="N36" s="145" t="s">
        <v>429</v>
      </c>
      <c r="O36" s="145" t="s">
        <v>429</v>
      </c>
      <c r="P36" s="145" t="s">
        <v>429</v>
      </c>
      <c r="Q36" s="145" t="s">
        <v>429</v>
      </c>
      <c r="R36" s="145" t="s">
        <v>429</v>
      </c>
      <c r="S36" s="145" t="s">
        <v>429</v>
      </c>
      <c r="T36" s="145" t="s">
        <v>429</v>
      </c>
      <c r="U36" s="145" t="s">
        <v>429</v>
      </c>
      <c r="V36" s="145" t="s">
        <v>429</v>
      </c>
      <c r="W36" s="145" t="s">
        <v>429</v>
      </c>
      <c r="X36" s="145" t="s">
        <v>430</v>
      </c>
      <c r="Y36" s="145" t="s">
        <v>430</v>
      </c>
      <c r="Z36" s="145" t="s">
        <v>430</v>
      </c>
      <c r="AA36" s="145" t="s">
        <v>430</v>
      </c>
      <c r="AB36" s="145" t="s">
        <v>430</v>
      </c>
      <c r="AC36" s="145" t="s">
        <v>429</v>
      </c>
      <c r="AD36" s="145" t="s">
        <v>429</v>
      </c>
      <c r="AE36" s="60" t="s">
        <v>443</v>
      </c>
      <c r="AF36" s="26" t="s">
        <v>430</v>
      </c>
      <c r="AG36" s="26" t="s">
        <v>430</v>
      </c>
      <c r="AH36" s="26" t="s">
        <v>430</v>
      </c>
      <c r="AI36" s="26" t="s">
        <v>430</v>
      </c>
      <c r="AJ36" s="26" t="s">
        <v>430</v>
      </c>
      <c r="AK36" s="26" t="s">
        <v>430</v>
      </c>
      <c r="AL36" s="49" t="s">
        <v>50</v>
      </c>
    </row>
    <row r="37" spans="1:38" s="2" customFormat="1" ht="26.25" customHeight="1" thickBot="1" x14ac:dyDescent="0.3">
      <c r="A37" s="70" t="s">
        <v>71</v>
      </c>
      <c r="B37" s="70" t="s">
        <v>101</v>
      </c>
      <c r="C37" s="71" t="s">
        <v>435</v>
      </c>
      <c r="D37" s="72"/>
      <c r="E37" s="145" t="s">
        <v>431</v>
      </c>
      <c r="F37" s="145" t="s">
        <v>429</v>
      </c>
      <c r="G37" s="145" t="s">
        <v>431</v>
      </c>
      <c r="H37" s="145" t="s">
        <v>430</v>
      </c>
      <c r="I37" s="145" t="s">
        <v>430</v>
      </c>
      <c r="J37" s="145" t="s">
        <v>430</v>
      </c>
      <c r="K37" s="145" t="s">
        <v>430</v>
      </c>
      <c r="L37" s="145" t="s">
        <v>430</v>
      </c>
      <c r="M37" s="145" t="s">
        <v>429</v>
      </c>
      <c r="N37" s="145" t="s">
        <v>430</v>
      </c>
      <c r="O37" s="145" t="s">
        <v>430</v>
      </c>
      <c r="P37" s="145" t="s">
        <v>430</v>
      </c>
      <c r="Q37" s="145" t="s">
        <v>430</v>
      </c>
      <c r="R37" s="145" t="s">
        <v>430</v>
      </c>
      <c r="S37" s="145" t="s">
        <v>430</v>
      </c>
      <c r="T37" s="145" t="s">
        <v>430</v>
      </c>
      <c r="U37" s="145" t="s">
        <v>430</v>
      </c>
      <c r="V37" s="145" t="s">
        <v>430</v>
      </c>
      <c r="W37" s="145" t="s">
        <v>429</v>
      </c>
      <c r="X37" s="145" t="s">
        <v>430</v>
      </c>
      <c r="Y37" s="145" t="s">
        <v>430</v>
      </c>
      <c r="Z37" s="145" t="s">
        <v>430</v>
      </c>
      <c r="AA37" s="145" t="s">
        <v>430</v>
      </c>
      <c r="AB37" s="145" t="s">
        <v>430</v>
      </c>
      <c r="AC37" s="145" t="s">
        <v>430</v>
      </c>
      <c r="AD37" s="145" t="s">
        <v>430</v>
      </c>
      <c r="AE37" s="60" t="s">
        <v>443</v>
      </c>
      <c r="AF37" s="26" t="s">
        <v>430</v>
      </c>
      <c r="AG37" s="26" t="s">
        <v>430</v>
      </c>
      <c r="AH37" s="26" t="s">
        <v>430</v>
      </c>
      <c r="AI37" s="26" t="s">
        <v>430</v>
      </c>
      <c r="AJ37" s="26" t="s">
        <v>430</v>
      </c>
      <c r="AK37" s="26" t="s">
        <v>430</v>
      </c>
      <c r="AL37" s="49" t="s">
        <v>50</v>
      </c>
    </row>
    <row r="38" spans="1:38" s="2" customFormat="1" ht="26.25" customHeight="1" thickBot="1" x14ac:dyDescent="0.3">
      <c r="A38" s="70" t="s">
        <v>71</v>
      </c>
      <c r="B38" s="70" t="s">
        <v>102</v>
      </c>
      <c r="C38" s="71" t="s">
        <v>103</v>
      </c>
      <c r="D38" s="77"/>
      <c r="E38" s="145" t="s">
        <v>434</v>
      </c>
      <c r="F38" s="145" t="s">
        <v>434</v>
      </c>
      <c r="G38" s="145" t="s">
        <v>434</v>
      </c>
      <c r="H38" s="145" t="s">
        <v>434</v>
      </c>
      <c r="I38" s="145" t="s">
        <v>434</v>
      </c>
      <c r="J38" s="145" t="s">
        <v>434</v>
      </c>
      <c r="K38" s="145" t="s">
        <v>434</v>
      </c>
      <c r="L38" s="145" t="s">
        <v>434</v>
      </c>
      <c r="M38" s="145" t="s">
        <v>434</v>
      </c>
      <c r="N38" s="145" t="s">
        <v>434</v>
      </c>
      <c r="O38" s="145" t="s">
        <v>434</v>
      </c>
      <c r="P38" s="145" t="s">
        <v>434</v>
      </c>
      <c r="Q38" s="145" t="s">
        <v>434</v>
      </c>
      <c r="R38" s="145" t="s">
        <v>434</v>
      </c>
      <c r="S38" s="145" t="s">
        <v>434</v>
      </c>
      <c r="T38" s="145" t="s">
        <v>434</v>
      </c>
      <c r="U38" s="145" t="s">
        <v>434</v>
      </c>
      <c r="V38" s="145" t="s">
        <v>434</v>
      </c>
      <c r="W38" s="145" t="s">
        <v>434</v>
      </c>
      <c r="X38" s="145" t="s">
        <v>434</v>
      </c>
      <c r="Y38" s="145" t="s">
        <v>434</v>
      </c>
      <c r="Z38" s="145" t="s">
        <v>434</v>
      </c>
      <c r="AA38" s="145" t="s">
        <v>434</v>
      </c>
      <c r="AB38" s="145" t="s">
        <v>434</v>
      </c>
      <c r="AC38" s="145" t="s">
        <v>434</v>
      </c>
      <c r="AD38" s="145" t="s">
        <v>434</v>
      </c>
      <c r="AE38" s="60" t="s">
        <v>443</v>
      </c>
      <c r="AF38" s="26" t="s">
        <v>434</v>
      </c>
      <c r="AG38" s="26" t="s">
        <v>434</v>
      </c>
      <c r="AH38" s="26" t="s">
        <v>434</v>
      </c>
      <c r="AI38" s="26" t="s">
        <v>434</v>
      </c>
      <c r="AJ38" s="26" t="s">
        <v>434</v>
      </c>
      <c r="AK38" s="26" t="s">
        <v>434</v>
      </c>
      <c r="AL38" s="49" t="s">
        <v>50</v>
      </c>
    </row>
    <row r="39" spans="1:38" s="2" customFormat="1" ht="26.25" customHeight="1" thickBot="1" x14ac:dyDescent="0.3">
      <c r="A39" s="70" t="s">
        <v>104</v>
      </c>
      <c r="B39" s="70" t="s">
        <v>105</v>
      </c>
      <c r="C39" s="71" t="s">
        <v>436</v>
      </c>
      <c r="D39" s="72"/>
      <c r="E39" s="145" t="s">
        <v>431</v>
      </c>
      <c r="F39" s="145" t="s">
        <v>431</v>
      </c>
      <c r="G39" s="145" t="s">
        <v>431</v>
      </c>
      <c r="H39" s="145" t="s">
        <v>429</v>
      </c>
      <c r="I39" s="145" t="s">
        <v>429</v>
      </c>
      <c r="J39" s="145" t="s">
        <v>429</v>
      </c>
      <c r="K39" s="145" t="s">
        <v>429</v>
      </c>
      <c r="L39" s="145" t="s">
        <v>429</v>
      </c>
      <c r="M39" s="145" t="s">
        <v>429</v>
      </c>
      <c r="N39" s="145" t="s">
        <v>429</v>
      </c>
      <c r="O39" s="145" t="s">
        <v>429</v>
      </c>
      <c r="P39" s="145" t="s">
        <v>429</v>
      </c>
      <c r="Q39" s="145" t="s">
        <v>429</v>
      </c>
      <c r="R39" s="145" t="s">
        <v>429</v>
      </c>
      <c r="S39" s="145" t="s">
        <v>429</v>
      </c>
      <c r="T39" s="145" t="s">
        <v>429</v>
      </c>
      <c r="U39" s="145" t="s">
        <v>429</v>
      </c>
      <c r="V39" s="145" t="s">
        <v>429</v>
      </c>
      <c r="W39" s="145" t="s">
        <v>429</v>
      </c>
      <c r="X39" s="145" t="s">
        <v>429</v>
      </c>
      <c r="Y39" s="145" t="s">
        <v>429</v>
      </c>
      <c r="Z39" s="145" t="s">
        <v>429</v>
      </c>
      <c r="AA39" s="145" t="s">
        <v>429</v>
      </c>
      <c r="AB39" s="145" t="s">
        <v>429</v>
      </c>
      <c r="AC39" s="145" t="s">
        <v>429</v>
      </c>
      <c r="AD39" s="145" t="s">
        <v>429</v>
      </c>
      <c r="AE39" s="60" t="s">
        <v>443</v>
      </c>
      <c r="AF39" s="26" t="s">
        <v>430</v>
      </c>
      <c r="AG39" s="26" t="s">
        <v>430</v>
      </c>
      <c r="AH39" s="26" t="s">
        <v>430</v>
      </c>
      <c r="AI39" s="26" t="s">
        <v>430</v>
      </c>
      <c r="AJ39" s="26" t="s">
        <v>430</v>
      </c>
      <c r="AK39" s="26" t="s">
        <v>430</v>
      </c>
      <c r="AL39" s="49" t="s">
        <v>50</v>
      </c>
    </row>
    <row r="40" spans="1:38" s="2" customFormat="1" ht="26.25" customHeight="1" thickBot="1" x14ac:dyDescent="0.3">
      <c r="A40" s="70" t="s">
        <v>71</v>
      </c>
      <c r="B40" s="70" t="s">
        <v>106</v>
      </c>
      <c r="C40" s="71" t="s">
        <v>437</v>
      </c>
      <c r="D40" s="72"/>
      <c r="E40" s="145">
        <v>4.4499459387595239</v>
      </c>
      <c r="F40" s="145">
        <v>4.114819544749059</v>
      </c>
      <c r="G40" s="145">
        <v>0.37230299917125692</v>
      </c>
      <c r="H40" s="145">
        <v>8.5107220830587908E-4</v>
      </c>
      <c r="I40" s="145">
        <v>0.60714538660977946</v>
      </c>
      <c r="J40" s="145">
        <v>0.60714538660977946</v>
      </c>
      <c r="K40" s="145">
        <v>0.60714538660977946</v>
      </c>
      <c r="L40" s="145">
        <v>0.20209239031849013</v>
      </c>
      <c r="M40" s="145">
        <v>7.525304824212423</v>
      </c>
      <c r="N40" s="145" t="s">
        <v>430</v>
      </c>
      <c r="O40" s="145">
        <v>1.1341000930559586E-3</v>
      </c>
      <c r="P40" s="145" t="s">
        <v>430</v>
      </c>
      <c r="Q40" s="145" t="s">
        <v>430</v>
      </c>
      <c r="R40" s="145">
        <v>5.6705004652797941E-3</v>
      </c>
      <c r="S40" s="145">
        <v>0.19279701581951297</v>
      </c>
      <c r="T40" s="145">
        <v>7.9387006513917113E-3</v>
      </c>
      <c r="U40" s="145">
        <v>1.1341000930559586E-3</v>
      </c>
      <c r="V40" s="145">
        <v>0.11341000930559586</v>
      </c>
      <c r="W40" s="145" t="s">
        <v>430</v>
      </c>
      <c r="X40" s="145">
        <v>3.5147160114456515E-3</v>
      </c>
      <c r="Y40" s="145">
        <v>5.5580847330020172E-3</v>
      </c>
      <c r="Z40" s="145" t="s">
        <v>430</v>
      </c>
      <c r="AA40" s="145" t="s">
        <v>430</v>
      </c>
      <c r="AB40" s="145">
        <v>9.0728007444476691E-3</v>
      </c>
      <c r="AC40" s="145" t="s">
        <v>430</v>
      </c>
      <c r="AD40" s="145" t="s">
        <v>430</v>
      </c>
      <c r="AE40" s="60" t="s">
        <v>443</v>
      </c>
      <c r="AF40" s="26">
        <v>4850.4764986083883</v>
      </c>
      <c r="AG40" s="26" t="s">
        <v>430</v>
      </c>
      <c r="AH40" s="26" t="s">
        <v>430</v>
      </c>
      <c r="AI40" s="26" t="s">
        <v>430</v>
      </c>
      <c r="AJ40" s="26" t="s">
        <v>430</v>
      </c>
      <c r="AK40" s="26" t="s">
        <v>430</v>
      </c>
      <c r="AL40" s="49" t="s">
        <v>50</v>
      </c>
    </row>
    <row r="41" spans="1:38" s="2" customFormat="1" ht="26.25" customHeight="1" thickBot="1" x14ac:dyDescent="0.3">
      <c r="A41" s="70" t="s">
        <v>104</v>
      </c>
      <c r="B41" s="70" t="s">
        <v>107</v>
      </c>
      <c r="C41" s="71" t="s">
        <v>438</v>
      </c>
      <c r="D41" s="72"/>
      <c r="E41" s="145" t="s">
        <v>431</v>
      </c>
      <c r="F41" s="145">
        <v>20</v>
      </c>
      <c r="G41" s="145" t="s">
        <v>431</v>
      </c>
      <c r="H41" s="145" t="s">
        <v>429</v>
      </c>
      <c r="I41" s="145" t="s">
        <v>429</v>
      </c>
      <c r="J41" s="145" t="s">
        <v>429</v>
      </c>
      <c r="K41" s="145" t="s">
        <v>429</v>
      </c>
      <c r="L41" s="145" t="s">
        <v>429</v>
      </c>
      <c r="M41" s="145" t="s">
        <v>429</v>
      </c>
      <c r="N41" s="145" t="s">
        <v>429</v>
      </c>
      <c r="O41" s="145" t="s">
        <v>429</v>
      </c>
      <c r="P41" s="145" t="s">
        <v>429</v>
      </c>
      <c r="Q41" s="145" t="s">
        <v>429</v>
      </c>
      <c r="R41" s="145" t="s">
        <v>429</v>
      </c>
      <c r="S41" s="145" t="s">
        <v>429</v>
      </c>
      <c r="T41" s="145" t="s">
        <v>429</v>
      </c>
      <c r="U41" s="145" t="s">
        <v>429</v>
      </c>
      <c r="V41" s="145" t="s">
        <v>429</v>
      </c>
      <c r="W41" s="145" t="s">
        <v>429</v>
      </c>
      <c r="X41" s="145" t="s">
        <v>429</v>
      </c>
      <c r="Y41" s="145" t="s">
        <v>429</v>
      </c>
      <c r="Z41" s="145" t="s">
        <v>429</v>
      </c>
      <c r="AA41" s="145" t="s">
        <v>429</v>
      </c>
      <c r="AB41" s="145" t="s">
        <v>429</v>
      </c>
      <c r="AC41" s="145" t="s">
        <v>429</v>
      </c>
      <c r="AD41" s="145" t="s">
        <v>429</v>
      </c>
      <c r="AE41" s="60" t="s">
        <v>443</v>
      </c>
      <c r="AF41" s="26" t="s">
        <v>430</v>
      </c>
      <c r="AG41" s="26" t="s">
        <v>430</v>
      </c>
      <c r="AH41" s="26" t="s">
        <v>430</v>
      </c>
      <c r="AI41" s="26" t="s">
        <v>430</v>
      </c>
      <c r="AJ41" s="26" t="s">
        <v>430</v>
      </c>
      <c r="AK41" s="26" t="s">
        <v>430</v>
      </c>
      <c r="AL41" s="49" t="s">
        <v>50</v>
      </c>
    </row>
    <row r="42" spans="1:38" s="2" customFormat="1" ht="26.25" customHeight="1" thickBot="1" x14ac:dyDescent="0.3">
      <c r="A42" s="70" t="s">
        <v>71</v>
      </c>
      <c r="B42" s="70" t="s">
        <v>108</v>
      </c>
      <c r="C42" s="71" t="s">
        <v>109</v>
      </c>
      <c r="D42" s="72"/>
      <c r="E42" s="145">
        <v>0.30599586798881062</v>
      </c>
      <c r="F42" s="145">
        <v>4.9156407868470451</v>
      </c>
      <c r="G42" s="145">
        <v>2.8571342847592676E-2</v>
      </c>
      <c r="H42" s="145">
        <v>1.3811028120258755E-4</v>
      </c>
      <c r="I42" s="145">
        <v>0.17958535652266081</v>
      </c>
      <c r="J42" s="145">
        <v>0.17958535652266081</v>
      </c>
      <c r="K42" s="145">
        <v>0.17958535652266081</v>
      </c>
      <c r="L42" s="145">
        <v>2.0844564036912379E-2</v>
      </c>
      <c r="M42" s="145">
        <v>26.422668768101897</v>
      </c>
      <c r="N42" s="145" t="s">
        <v>430</v>
      </c>
      <c r="O42" s="145">
        <v>3.2994037782899436E-4</v>
      </c>
      <c r="P42" s="145" t="s">
        <v>430</v>
      </c>
      <c r="Q42" s="145" t="s">
        <v>430</v>
      </c>
      <c r="R42" s="145">
        <v>1.649701889144972E-3</v>
      </c>
      <c r="S42" s="145">
        <v>5.6089864230929043E-2</v>
      </c>
      <c r="T42" s="145">
        <v>2.3095826448029607E-3</v>
      </c>
      <c r="U42" s="145">
        <v>3.2994037782899436E-4</v>
      </c>
      <c r="V42" s="145">
        <v>3.2994037782899444E-2</v>
      </c>
      <c r="W42" s="145" t="s">
        <v>430</v>
      </c>
      <c r="X42" s="145">
        <v>1.2717186121458744E-3</v>
      </c>
      <c r="Y42" s="145">
        <v>1.36780441048608E-3</v>
      </c>
      <c r="Z42" s="145" t="s">
        <v>430</v>
      </c>
      <c r="AA42" s="145" t="s">
        <v>430</v>
      </c>
      <c r="AB42" s="145">
        <v>2.6395230226319544E-3</v>
      </c>
      <c r="AC42" s="145" t="s">
        <v>430</v>
      </c>
      <c r="AD42" s="145" t="s">
        <v>430</v>
      </c>
      <c r="AE42" s="60" t="s">
        <v>443</v>
      </c>
      <c r="AF42" s="26">
        <v>1428.5782368359282</v>
      </c>
      <c r="AG42" s="26" t="s">
        <v>430</v>
      </c>
      <c r="AH42" s="26" t="s">
        <v>430</v>
      </c>
      <c r="AI42" s="26" t="s">
        <v>430</v>
      </c>
      <c r="AJ42" s="26" t="s">
        <v>430</v>
      </c>
      <c r="AK42" s="26" t="s">
        <v>430</v>
      </c>
      <c r="AL42" s="49" t="s">
        <v>50</v>
      </c>
    </row>
    <row r="43" spans="1:38" s="2" customFormat="1" ht="26.25" customHeight="1" thickBot="1" x14ac:dyDescent="0.3">
      <c r="A43" s="70" t="s">
        <v>104</v>
      </c>
      <c r="B43" s="70" t="s">
        <v>110</v>
      </c>
      <c r="C43" s="71" t="s">
        <v>111</v>
      </c>
      <c r="D43" s="72"/>
      <c r="E43" s="145" t="s">
        <v>431</v>
      </c>
      <c r="F43" s="145" t="s">
        <v>429</v>
      </c>
      <c r="G43" s="145" t="s">
        <v>431</v>
      </c>
      <c r="H43" s="145" t="s">
        <v>429</v>
      </c>
      <c r="I43" s="145" t="s">
        <v>429</v>
      </c>
      <c r="J43" s="145" t="s">
        <v>429</v>
      </c>
      <c r="K43" s="145" t="s">
        <v>429</v>
      </c>
      <c r="L43" s="145" t="s">
        <v>429</v>
      </c>
      <c r="M43" s="145" t="s">
        <v>429</v>
      </c>
      <c r="N43" s="145" t="s">
        <v>429</v>
      </c>
      <c r="O43" s="145" t="s">
        <v>429</v>
      </c>
      <c r="P43" s="145" t="s">
        <v>429</v>
      </c>
      <c r="Q43" s="145" t="s">
        <v>429</v>
      </c>
      <c r="R43" s="145" t="s">
        <v>429</v>
      </c>
      <c r="S43" s="145" t="s">
        <v>429</v>
      </c>
      <c r="T43" s="145" t="s">
        <v>429</v>
      </c>
      <c r="U43" s="145" t="s">
        <v>429</v>
      </c>
      <c r="V43" s="145" t="s">
        <v>429</v>
      </c>
      <c r="W43" s="145" t="s">
        <v>429</v>
      </c>
      <c r="X43" s="145" t="s">
        <v>429</v>
      </c>
      <c r="Y43" s="145" t="s">
        <v>429</v>
      </c>
      <c r="Z43" s="145" t="s">
        <v>429</v>
      </c>
      <c r="AA43" s="145" t="s">
        <v>429</v>
      </c>
      <c r="AB43" s="145" t="s">
        <v>429</v>
      </c>
      <c r="AC43" s="145" t="s">
        <v>429</v>
      </c>
      <c r="AD43" s="145" t="s">
        <v>429</v>
      </c>
      <c r="AE43" s="60" t="s">
        <v>443</v>
      </c>
      <c r="AF43" s="26" t="s">
        <v>430</v>
      </c>
      <c r="AG43" s="26" t="s">
        <v>430</v>
      </c>
      <c r="AH43" s="26" t="s">
        <v>430</v>
      </c>
      <c r="AI43" s="26" t="s">
        <v>430</v>
      </c>
      <c r="AJ43" s="26" t="s">
        <v>430</v>
      </c>
      <c r="AK43" s="26" t="s">
        <v>430</v>
      </c>
      <c r="AL43" s="49" t="s">
        <v>50</v>
      </c>
    </row>
    <row r="44" spans="1:38" s="2" customFormat="1" ht="26.25" customHeight="1" thickBot="1" x14ac:dyDescent="0.3">
      <c r="A44" s="70" t="s">
        <v>71</v>
      </c>
      <c r="B44" s="70" t="s">
        <v>112</v>
      </c>
      <c r="C44" s="71" t="s">
        <v>113</v>
      </c>
      <c r="D44" s="72"/>
      <c r="E44" s="145">
        <v>10.905060665242612</v>
      </c>
      <c r="F44" s="145">
        <v>7.1077560849447892</v>
      </c>
      <c r="G44" s="145">
        <v>0.88551360934784784</v>
      </c>
      <c r="H44" s="145">
        <v>1.9983961417119615E-3</v>
      </c>
      <c r="I44" s="145">
        <v>1.5300227811802889</v>
      </c>
      <c r="J44" s="145">
        <v>1.5300227811802889</v>
      </c>
      <c r="K44" s="145">
        <v>1.5300227811802889</v>
      </c>
      <c r="L44" s="145">
        <v>0.80630241845300232</v>
      </c>
      <c r="M44" s="145">
        <v>20.212598896601023</v>
      </c>
      <c r="N44" s="145" t="s">
        <v>430</v>
      </c>
      <c r="O44" s="145">
        <v>2.5867608078467535E-3</v>
      </c>
      <c r="P44" s="145" t="s">
        <v>430</v>
      </c>
      <c r="Q44" s="145" t="s">
        <v>430</v>
      </c>
      <c r="R44" s="145">
        <v>1.2933804039233767E-2</v>
      </c>
      <c r="S44" s="145">
        <v>0.43974933733394816</v>
      </c>
      <c r="T44" s="145">
        <v>1.810732565492728E-2</v>
      </c>
      <c r="U44" s="145">
        <v>2.5867608078467535E-3</v>
      </c>
      <c r="V44" s="145">
        <v>0.25867608078467541</v>
      </c>
      <c r="W44" s="145" t="s">
        <v>430</v>
      </c>
      <c r="X44" s="145">
        <v>7.9031583031558342E-3</v>
      </c>
      <c r="Y44" s="145">
        <v>1.2790928159618195E-2</v>
      </c>
      <c r="Z44" s="145" t="s">
        <v>430</v>
      </c>
      <c r="AA44" s="145" t="s">
        <v>430</v>
      </c>
      <c r="AB44" s="145">
        <v>2.0694086462774028E-2</v>
      </c>
      <c r="AC44" s="145" t="s">
        <v>430</v>
      </c>
      <c r="AD44" s="145" t="s">
        <v>430</v>
      </c>
      <c r="AE44" s="60" t="s">
        <v>443</v>
      </c>
      <c r="AF44" s="26">
        <v>11055.469961078727</v>
      </c>
      <c r="AG44" s="26" t="s">
        <v>430</v>
      </c>
      <c r="AH44" s="26" t="s">
        <v>430</v>
      </c>
      <c r="AI44" s="26" t="s">
        <v>430</v>
      </c>
      <c r="AJ44" s="26" t="s">
        <v>430</v>
      </c>
      <c r="AK44" s="26" t="s">
        <v>430</v>
      </c>
      <c r="AL44" s="49" t="s">
        <v>50</v>
      </c>
    </row>
    <row r="45" spans="1:38" s="2" customFormat="1" ht="26.25" customHeight="1" thickBot="1" x14ac:dyDescent="0.3">
      <c r="A45" s="70" t="s">
        <v>71</v>
      </c>
      <c r="B45" s="70" t="s">
        <v>114</v>
      </c>
      <c r="C45" s="71" t="s">
        <v>115</v>
      </c>
      <c r="D45" s="72"/>
      <c r="E45" s="145" t="s">
        <v>431</v>
      </c>
      <c r="F45" s="145" t="s">
        <v>429</v>
      </c>
      <c r="G45" s="145" t="s">
        <v>431</v>
      </c>
      <c r="H45" s="145">
        <v>2.6141554944484501E-4</v>
      </c>
      <c r="I45" s="145" t="s">
        <v>429</v>
      </c>
      <c r="J45" s="145" t="s">
        <v>429</v>
      </c>
      <c r="K45" s="145" t="s">
        <v>429</v>
      </c>
      <c r="L45" s="145" t="s">
        <v>429</v>
      </c>
      <c r="M45" s="145" t="s">
        <v>431</v>
      </c>
      <c r="N45" s="145" t="s">
        <v>430</v>
      </c>
      <c r="O45" s="145" t="s">
        <v>430</v>
      </c>
      <c r="P45" s="145" t="s">
        <v>430</v>
      </c>
      <c r="Q45" s="145" t="s">
        <v>429</v>
      </c>
      <c r="R45" s="145" t="s">
        <v>430</v>
      </c>
      <c r="S45" s="145" t="s">
        <v>430</v>
      </c>
      <c r="T45" s="145" t="s">
        <v>430</v>
      </c>
      <c r="U45" s="145" t="s">
        <v>429</v>
      </c>
      <c r="V45" s="145" t="s">
        <v>430</v>
      </c>
      <c r="W45" s="145" t="s">
        <v>429</v>
      </c>
      <c r="X45" s="145" t="s">
        <v>430</v>
      </c>
      <c r="Y45" s="145" t="s">
        <v>430</v>
      </c>
      <c r="Z45" s="145" t="s">
        <v>430</v>
      </c>
      <c r="AA45" s="145" t="s">
        <v>430</v>
      </c>
      <c r="AB45" s="145" t="s">
        <v>430</v>
      </c>
      <c r="AC45" s="145" t="s">
        <v>430</v>
      </c>
      <c r="AD45" s="145" t="s">
        <v>429</v>
      </c>
      <c r="AE45" s="60"/>
      <c r="AF45" s="26" t="s">
        <v>430</v>
      </c>
      <c r="AG45" s="26" t="s">
        <v>434</v>
      </c>
      <c r="AH45" s="26" t="s">
        <v>434</v>
      </c>
      <c r="AI45" s="26" t="s">
        <v>434</v>
      </c>
      <c r="AJ45" s="26" t="s">
        <v>434</v>
      </c>
      <c r="AK45" s="26" t="s">
        <v>430</v>
      </c>
      <c r="AL45" s="49" t="s">
        <v>50</v>
      </c>
    </row>
    <row r="46" spans="1:38" s="2" customFormat="1" ht="26.25" customHeight="1" thickBot="1" x14ac:dyDescent="0.3">
      <c r="A46" s="70" t="s">
        <v>104</v>
      </c>
      <c r="B46" s="70" t="s">
        <v>116</v>
      </c>
      <c r="C46" s="71" t="s">
        <v>117</v>
      </c>
      <c r="D46" s="72"/>
      <c r="E46" s="145" t="s">
        <v>431</v>
      </c>
      <c r="F46" s="145" t="s">
        <v>429</v>
      </c>
      <c r="G46" s="145" t="s">
        <v>431</v>
      </c>
      <c r="H46" s="145">
        <v>6.7603278668172207E-5</v>
      </c>
      <c r="I46" s="145" t="s">
        <v>429</v>
      </c>
      <c r="J46" s="145" t="s">
        <v>429</v>
      </c>
      <c r="K46" s="145" t="s">
        <v>429</v>
      </c>
      <c r="L46" s="145" t="s">
        <v>429</v>
      </c>
      <c r="M46" s="145" t="s">
        <v>429</v>
      </c>
      <c r="N46" s="145" t="s">
        <v>429</v>
      </c>
      <c r="O46" s="145" t="s">
        <v>429</v>
      </c>
      <c r="P46" s="145" t="s">
        <v>429</v>
      </c>
      <c r="Q46" s="145" t="s">
        <v>429</v>
      </c>
      <c r="R46" s="145" t="s">
        <v>429</v>
      </c>
      <c r="S46" s="145" t="s">
        <v>429</v>
      </c>
      <c r="T46" s="145" t="s">
        <v>429</v>
      </c>
      <c r="U46" s="145" t="s">
        <v>429</v>
      </c>
      <c r="V46" s="145" t="s">
        <v>429</v>
      </c>
      <c r="W46" s="145" t="s">
        <v>429</v>
      </c>
      <c r="X46" s="145" t="s">
        <v>429</v>
      </c>
      <c r="Y46" s="145" t="s">
        <v>429</v>
      </c>
      <c r="Z46" s="145" t="s">
        <v>429</v>
      </c>
      <c r="AA46" s="145" t="s">
        <v>429</v>
      </c>
      <c r="AB46" s="145" t="s">
        <v>429</v>
      </c>
      <c r="AC46" s="145" t="s">
        <v>429</v>
      </c>
      <c r="AD46" s="145" t="s">
        <v>430</v>
      </c>
      <c r="AE46" s="60"/>
      <c r="AF46" s="26" t="s">
        <v>430</v>
      </c>
      <c r="AG46" s="26" t="s">
        <v>430</v>
      </c>
      <c r="AH46" s="26" t="s">
        <v>430</v>
      </c>
      <c r="AI46" s="26" t="s">
        <v>430</v>
      </c>
      <c r="AJ46" s="26" t="s">
        <v>430</v>
      </c>
      <c r="AK46" s="26" t="s">
        <v>430</v>
      </c>
      <c r="AL46" s="49" t="s">
        <v>50</v>
      </c>
    </row>
    <row r="47" spans="1:38" s="2" customFormat="1" ht="26.25" customHeight="1" thickBot="1" x14ac:dyDescent="0.3">
      <c r="A47" s="70" t="s">
        <v>71</v>
      </c>
      <c r="B47" s="70" t="s">
        <v>118</v>
      </c>
      <c r="C47" s="71" t="s">
        <v>119</v>
      </c>
      <c r="D47" s="72"/>
      <c r="E47" s="145" t="s">
        <v>431</v>
      </c>
      <c r="F47" s="145" t="s">
        <v>429</v>
      </c>
      <c r="G47" s="145" t="s">
        <v>431</v>
      </c>
      <c r="H47" s="145" t="s">
        <v>430</v>
      </c>
      <c r="I47" s="145" t="s">
        <v>429</v>
      </c>
      <c r="J47" s="145" t="s">
        <v>429</v>
      </c>
      <c r="K47" s="145" t="s">
        <v>429</v>
      </c>
      <c r="L47" s="145" t="s">
        <v>429</v>
      </c>
      <c r="M47" s="145" t="s">
        <v>429</v>
      </c>
      <c r="N47" s="145" t="s">
        <v>430</v>
      </c>
      <c r="O47" s="145" t="s">
        <v>430</v>
      </c>
      <c r="P47" s="145" t="s">
        <v>430</v>
      </c>
      <c r="Q47" s="145" t="s">
        <v>430</v>
      </c>
      <c r="R47" s="145" t="s">
        <v>430</v>
      </c>
      <c r="S47" s="145" t="s">
        <v>430</v>
      </c>
      <c r="T47" s="145" t="s">
        <v>430</v>
      </c>
      <c r="U47" s="145" t="s">
        <v>430</v>
      </c>
      <c r="V47" s="145" t="s">
        <v>430</v>
      </c>
      <c r="W47" s="145" t="s">
        <v>430</v>
      </c>
      <c r="X47" s="145" t="s">
        <v>430</v>
      </c>
      <c r="Y47" s="145" t="s">
        <v>430</v>
      </c>
      <c r="Z47" s="145" t="s">
        <v>430</v>
      </c>
      <c r="AA47" s="145" t="s">
        <v>430</v>
      </c>
      <c r="AB47" s="145" t="s">
        <v>430</v>
      </c>
      <c r="AC47" s="145" t="s">
        <v>430</v>
      </c>
      <c r="AD47" s="145" t="s">
        <v>430</v>
      </c>
      <c r="AE47" s="60"/>
      <c r="AF47" s="26" t="s">
        <v>430</v>
      </c>
      <c r="AG47" s="26" t="s">
        <v>430</v>
      </c>
      <c r="AH47" s="26" t="s">
        <v>430</v>
      </c>
      <c r="AI47" s="26" t="s">
        <v>430</v>
      </c>
      <c r="AJ47" s="26" t="s">
        <v>430</v>
      </c>
      <c r="AK47" s="26" t="s">
        <v>430</v>
      </c>
      <c r="AL47" s="49" t="s">
        <v>50</v>
      </c>
    </row>
    <row r="48" spans="1:38" s="2" customFormat="1" ht="26.25" customHeight="1" thickBot="1" x14ac:dyDescent="0.3">
      <c r="A48" s="70" t="s">
        <v>120</v>
      </c>
      <c r="B48" s="70" t="s">
        <v>121</v>
      </c>
      <c r="C48" s="71" t="s">
        <v>122</v>
      </c>
      <c r="D48" s="72"/>
      <c r="E48" s="145" t="s">
        <v>430</v>
      </c>
      <c r="F48" s="145" t="s">
        <v>430</v>
      </c>
      <c r="G48" s="145" t="s">
        <v>430</v>
      </c>
      <c r="H48" s="145" t="s">
        <v>430</v>
      </c>
      <c r="I48" s="145" t="s">
        <v>429</v>
      </c>
      <c r="J48" s="145" t="s">
        <v>429</v>
      </c>
      <c r="K48" s="145" t="s">
        <v>429</v>
      </c>
      <c r="L48" s="145" t="s">
        <v>430</v>
      </c>
      <c r="M48" s="145" t="s">
        <v>430</v>
      </c>
      <c r="N48" s="145" t="s">
        <v>430</v>
      </c>
      <c r="O48" s="145" t="s">
        <v>430</v>
      </c>
      <c r="P48" s="145" t="s">
        <v>430</v>
      </c>
      <c r="Q48" s="145" t="s">
        <v>430</v>
      </c>
      <c r="R48" s="145" t="s">
        <v>430</v>
      </c>
      <c r="S48" s="145" t="s">
        <v>430</v>
      </c>
      <c r="T48" s="145" t="s">
        <v>430</v>
      </c>
      <c r="U48" s="145" t="s">
        <v>430</v>
      </c>
      <c r="V48" s="145" t="s">
        <v>430</v>
      </c>
      <c r="W48" s="145" t="s">
        <v>430</v>
      </c>
      <c r="X48" s="145" t="s">
        <v>430</v>
      </c>
      <c r="Y48" s="145" t="s">
        <v>430</v>
      </c>
      <c r="Z48" s="145" t="s">
        <v>430</v>
      </c>
      <c r="AA48" s="145" t="s">
        <v>430</v>
      </c>
      <c r="AB48" s="145" t="s">
        <v>430</v>
      </c>
      <c r="AC48" s="145" t="s">
        <v>430</v>
      </c>
      <c r="AD48" s="145" t="s">
        <v>430</v>
      </c>
      <c r="AE48" s="60"/>
      <c r="AF48" s="26" t="s">
        <v>430</v>
      </c>
      <c r="AG48" s="26" t="s">
        <v>430</v>
      </c>
      <c r="AH48" s="26" t="s">
        <v>430</v>
      </c>
      <c r="AI48" s="26" t="s">
        <v>430</v>
      </c>
      <c r="AJ48" s="26" t="s">
        <v>430</v>
      </c>
      <c r="AK48" s="26" t="s">
        <v>430</v>
      </c>
      <c r="AL48" s="49" t="s">
        <v>123</v>
      </c>
    </row>
    <row r="49" spans="1:38" s="2" customFormat="1" ht="26.25" customHeight="1" thickBot="1" x14ac:dyDescent="0.3">
      <c r="A49" s="70" t="s">
        <v>120</v>
      </c>
      <c r="B49" s="70" t="s">
        <v>124</v>
      </c>
      <c r="C49" s="71" t="s">
        <v>125</v>
      </c>
      <c r="D49" s="72"/>
      <c r="E49" s="145" t="s">
        <v>431</v>
      </c>
      <c r="F49" s="145" t="s">
        <v>429</v>
      </c>
      <c r="G49" s="145" t="s">
        <v>431</v>
      </c>
      <c r="H49" s="145" t="s">
        <v>429</v>
      </c>
      <c r="I49" s="145" t="s">
        <v>429</v>
      </c>
      <c r="J49" s="145" t="s">
        <v>429</v>
      </c>
      <c r="K49" s="145" t="s">
        <v>429</v>
      </c>
      <c r="L49" s="145" t="s">
        <v>429</v>
      </c>
      <c r="M49" s="145" t="s">
        <v>431</v>
      </c>
      <c r="N49" s="145" t="s">
        <v>429</v>
      </c>
      <c r="O49" s="145" t="s">
        <v>429</v>
      </c>
      <c r="P49" s="145" t="s">
        <v>429</v>
      </c>
      <c r="Q49" s="145" t="s">
        <v>429</v>
      </c>
      <c r="R49" s="145" t="s">
        <v>429</v>
      </c>
      <c r="S49" s="145" t="s">
        <v>429</v>
      </c>
      <c r="T49" s="145" t="s">
        <v>429</v>
      </c>
      <c r="U49" s="145" t="s">
        <v>429</v>
      </c>
      <c r="V49" s="145" t="s">
        <v>429</v>
      </c>
      <c r="W49" s="145" t="s">
        <v>429</v>
      </c>
      <c r="X49" s="145" t="s">
        <v>429</v>
      </c>
      <c r="Y49" s="145" t="s">
        <v>429</v>
      </c>
      <c r="Z49" s="145" t="s">
        <v>429</v>
      </c>
      <c r="AA49" s="145" t="s">
        <v>429</v>
      </c>
      <c r="AB49" s="145" t="s">
        <v>429</v>
      </c>
      <c r="AC49" s="145" t="s">
        <v>430</v>
      </c>
      <c r="AD49" s="145" t="s">
        <v>429</v>
      </c>
      <c r="AE49" s="60"/>
      <c r="AF49" s="26" t="s">
        <v>430</v>
      </c>
      <c r="AG49" s="26" t="s">
        <v>430</v>
      </c>
      <c r="AH49" s="26" t="s">
        <v>430</v>
      </c>
      <c r="AI49" s="26" t="s">
        <v>430</v>
      </c>
      <c r="AJ49" s="26" t="s">
        <v>430</v>
      </c>
      <c r="AK49" s="26" t="s">
        <v>430</v>
      </c>
      <c r="AL49" s="49" t="s">
        <v>126</v>
      </c>
    </row>
    <row r="50" spans="1:38" s="2" customFormat="1" ht="26.25" customHeight="1" thickBot="1" x14ac:dyDescent="0.3">
      <c r="A50" s="70" t="s">
        <v>120</v>
      </c>
      <c r="B50" s="70" t="s">
        <v>127</v>
      </c>
      <c r="C50" s="71" t="s">
        <v>128</v>
      </c>
      <c r="D50" s="72"/>
      <c r="E50" s="145" t="s">
        <v>430</v>
      </c>
      <c r="F50" s="145" t="s">
        <v>430</v>
      </c>
      <c r="G50" s="145" t="s">
        <v>430</v>
      </c>
      <c r="H50" s="145" t="s">
        <v>430</v>
      </c>
      <c r="I50" s="145" t="s">
        <v>429</v>
      </c>
      <c r="J50" s="145" t="s">
        <v>429</v>
      </c>
      <c r="K50" s="145" t="s">
        <v>429</v>
      </c>
      <c r="L50" s="145" t="s">
        <v>430</v>
      </c>
      <c r="M50" s="145" t="s">
        <v>430</v>
      </c>
      <c r="N50" s="145" t="s">
        <v>430</v>
      </c>
      <c r="O50" s="145" t="s">
        <v>430</v>
      </c>
      <c r="P50" s="145" t="s">
        <v>430</v>
      </c>
      <c r="Q50" s="145" t="s">
        <v>430</v>
      </c>
      <c r="R50" s="145" t="s">
        <v>430</v>
      </c>
      <c r="S50" s="145" t="s">
        <v>430</v>
      </c>
      <c r="T50" s="145" t="s">
        <v>430</v>
      </c>
      <c r="U50" s="145" t="s">
        <v>430</v>
      </c>
      <c r="V50" s="145" t="s">
        <v>430</v>
      </c>
      <c r="W50" s="145" t="s">
        <v>430</v>
      </c>
      <c r="X50" s="145" t="s">
        <v>430</v>
      </c>
      <c r="Y50" s="145" t="s">
        <v>430</v>
      </c>
      <c r="Z50" s="145" t="s">
        <v>430</v>
      </c>
      <c r="AA50" s="145" t="s">
        <v>430</v>
      </c>
      <c r="AB50" s="145" t="s">
        <v>430</v>
      </c>
      <c r="AC50" s="145" t="s">
        <v>430</v>
      </c>
      <c r="AD50" s="145" t="s">
        <v>430</v>
      </c>
      <c r="AE50" s="60"/>
      <c r="AF50" s="26" t="s">
        <v>430</v>
      </c>
      <c r="AG50" s="26" t="s">
        <v>430</v>
      </c>
      <c r="AH50" s="26" t="s">
        <v>430</v>
      </c>
      <c r="AI50" s="26" t="s">
        <v>430</v>
      </c>
      <c r="AJ50" s="26" t="s">
        <v>430</v>
      </c>
      <c r="AK50" s="26" t="s">
        <v>430</v>
      </c>
      <c r="AL50" s="49" t="s">
        <v>439</v>
      </c>
    </row>
    <row r="51" spans="1:38" s="2" customFormat="1" ht="26.25" customHeight="1" thickBot="1" x14ac:dyDescent="0.3">
      <c r="A51" s="70" t="s">
        <v>120</v>
      </c>
      <c r="B51" s="74" t="s">
        <v>129</v>
      </c>
      <c r="C51" s="71" t="s">
        <v>130</v>
      </c>
      <c r="D51" s="72"/>
      <c r="E51" s="145" t="s">
        <v>430</v>
      </c>
      <c r="F51" s="145" t="s">
        <v>429</v>
      </c>
      <c r="G51" s="145" t="s">
        <v>430</v>
      </c>
      <c r="H51" s="145" t="s">
        <v>430</v>
      </c>
      <c r="I51" s="145" t="s">
        <v>430</v>
      </c>
      <c r="J51" s="145" t="s">
        <v>430</v>
      </c>
      <c r="K51" s="145" t="s">
        <v>430</v>
      </c>
      <c r="L51" s="145" t="s">
        <v>430</v>
      </c>
      <c r="M51" s="145" t="s">
        <v>430</v>
      </c>
      <c r="N51" s="145" t="s">
        <v>430</v>
      </c>
      <c r="O51" s="145" t="s">
        <v>430</v>
      </c>
      <c r="P51" s="145" t="s">
        <v>430</v>
      </c>
      <c r="Q51" s="145" t="s">
        <v>430</v>
      </c>
      <c r="R51" s="145" t="s">
        <v>430</v>
      </c>
      <c r="S51" s="145" t="s">
        <v>430</v>
      </c>
      <c r="T51" s="145" t="s">
        <v>430</v>
      </c>
      <c r="U51" s="145" t="s">
        <v>430</v>
      </c>
      <c r="V51" s="145" t="s">
        <v>430</v>
      </c>
      <c r="W51" s="145" t="s">
        <v>430</v>
      </c>
      <c r="X51" s="145" t="s">
        <v>430</v>
      </c>
      <c r="Y51" s="145" t="s">
        <v>430</v>
      </c>
      <c r="Z51" s="145" t="s">
        <v>430</v>
      </c>
      <c r="AA51" s="145" t="s">
        <v>430</v>
      </c>
      <c r="AB51" s="145" t="s">
        <v>430</v>
      </c>
      <c r="AC51" s="145" t="s">
        <v>430</v>
      </c>
      <c r="AD51" s="145" t="s">
        <v>430</v>
      </c>
      <c r="AE51" s="60"/>
      <c r="AF51" s="26" t="s">
        <v>430</v>
      </c>
      <c r="AG51" s="26" t="s">
        <v>430</v>
      </c>
      <c r="AH51" s="26" t="s">
        <v>430</v>
      </c>
      <c r="AI51" s="26" t="s">
        <v>430</v>
      </c>
      <c r="AJ51" s="26" t="s">
        <v>430</v>
      </c>
      <c r="AK51" s="26" t="s">
        <v>430</v>
      </c>
      <c r="AL51" s="49" t="s">
        <v>131</v>
      </c>
    </row>
    <row r="52" spans="1:38" s="2" customFormat="1" ht="26.25" customHeight="1" thickBot="1" x14ac:dyDescent="0.3">
      <c r="A52" s="70" t="s">
        <v>120</v>
      </c>
      <c r="B52" s="74" t="s">
        <v>132</v>
      </c>
      <c r="C52" s="76" t="s">
        <v>440</v>
      </c>
      <c r="D52" s="73"/>
      <c r="E52" s="145" t="s">
        <v>431</v>
      </c>
      <c r="F52" s="145" t="s">
        <v>429</v>
      </c>
      <c r="G52" s="145" t="s">
        <v>431</v>
      </c>
      <c r="H52" s="145" t="s">
        <v>429</v>
      </c>
      <c r="I52" s="145" t="s">
        <v>429</v>
      </c>
      <c r="J52" s="145" t="s">
        <v>429</v>
      </c>
      <c r="K52" s="145" t="s">
        <v>429</v>
      </c>
      <c r="L52" s="145" t="s">
        <v>430</v>
      </c>
      <c r="M52" s="145" t="s">
        <v>429</v>
      </c>
      <c r="N52" s="145" t="s">
        <v>429</v>
      </c>
      <c r="O52" s="145" t="s">
        <v>429</v>
      </c>
      <c r="P52" s="145" t="s">
        <v>429</v>
      </c>
      <c r="Q52" s="145" t="s">
        <v>429</v>
      </c>
      <c r="R52" s="145" t="s">
        <v>429</v>
      </c>
      <c r="S52" s="145" t="s">
        <v>429</v>
      </c>
      <c r="T52" s="145" t="s">
        <v>429</v>
      </c>
      <c r="U52" s="145" t="s">
        <v>429</v>
      </c>
      <c r="V52" s="145" t="s">
        <v>429</v>
      </c>
      <c r="W52" s="145" t="s">
        <v>429</v>
      </c>
      <c r="X52" s="145" t="s">
        <v>430</v>
      </c>
      <c r="Y52" s="145" t="s">
        <v>430</v>
      </c>
      <c r="Z52" s="145" t="s">
        <v>430</v>
      </c>
      <c r="AA52" s="145" t="s">
        <v>430</v>
      </c>
      <c r="AB52" s="145" t="s">
        <v>430</v>
      </c>
      <c r="AC52" s="145" t="s">
        <v>430</v>
      </c>
      <c r="AD52" s="145" t="s">
        <v>430</v>
      </c>
      <c r="AE52" s="60"/>
      <c r="AF52" s="26" t="s">
        <v>430</v>
      </c>
      <c r="AG52" s="26" t="s">
        <v>430</v>
      </c>
      <c r="AH52" s="26" t="s">
        <v>430</v>
      </c>
      <c r="AI52" s="26" t="s">
        <v>430</v>
      </c>
      <c r="AJ52" s="26" t="s">
        <v>430</v>
      </c>
      <c r="AK52" s="26" t="s">
        <v>430</v>
      </c>
      <c r="AL52" s="49" t="s">
        <v>133</v>
      </c>
    </row>
    <row r="53" spans="1:38" s="2" customFormat="1" ht="26.25" customHeight="1" thickBot="1" x14ac:dyDescent="0.3">
      <c r="A53" s="70" t="s">
        <v>120</v>
      </c>
      <c r="B53" s="74" t="s">
        <v>134</v>
      </c>
      <c r="C53" s="76" t="s">
        <v>135</v>
      </c>
      <c r="D53" s="73"/>
      <c r="E53" s="145" t="s">
        <v>430</v>
      </c>
      <c r="F53" s="145" t="s">
        <v>429</v>
      </c>
      <c r="G53" s="145" t="s">
        <v>430</v>
      </c>
      <c r="H53" s="145" t="s">
        <v>430</v>
      </c>
      <c r="I53" s="145" t="s">
        <v>429</v>
      </c>
      <c r="J53" s="145" t="s">
        <v>429</v>
      </c>
      <c r="K53" s="145" t="s">
        <v>429</v>
      </c>
      <c r="L53" s="145" t="s">
        <v>430</v>
      </c>
      <c r="M53" s="145" t="s">
        <v>430</v>
      </c>
      <c r="N53" s="145" t="s">
        <v>430</v>
      </c>
      <c r="O53" s="145" t="s">
        <v>430</v>
      </c>
      <c r="P53" s="145" t="s">
        <v>430</v>
      </c>
      <c r="Q53" s="145" t="s">
        <v>430</v>
      </c>
      <c r="R53" s="145" t="s">
        <v>430</v>
      </c>
      <c r="S53" s="145" t="s">
        <v>430</v>
      </c>
      <c r="T53" s="145" t="s">
        <v>430</v>
      </c>
      <c r="U53" s="145" t="s">
        <v>430</v>
      </c>
      <c r="V53" s="145" t="s">
        <v>430</v>
      </c>
      <c r="W53" s="145" t="s">
        <v>430</v>
      </c>
      <c r="X53" s="145" t="s">
        <v>430</v>
      </c>
      <c r="Y53" s="145" t="s">
        <v>430</v>
      </c>
      <c r="Z53" s="145" t="s">
        <v>430</v>
      </c>
      <c r="AA53" s="145" t="s">
        <v>430</v>
      </c>
      <c r="AB53" s="145" t="s">
        <v>430</v>
      </c>
      <c r="AC53" s="145" t="s">
        <v>430</v>
      </c>
      <c r="AD53" s="145" t="s">
        <v>430</v>
      </c>
      <c r="AE53" s="60"/>
      <c r="AF53" s="26" t="s">
        <v>430</v>
      </c>
      <c r="AG53" s="26" t="s">
        <v>430</v>
      </c>
      <c r="AH53" s="26" t="s">
        <v>430</v>
      </c>
      <c r="AI53" s="26" t="s">
        <v>430</v>
      </c>
      <c r="AJ53" s="26" t="s">
        <v>430</v>
      </c>
      <c r="AK53" s="26" t="s">
        <v>430</v>
      </c>
      <c r="AL53" s="49" t="s">
        <v>136</v>
      </c>
    </row>
    <row r="54" spans="1:38" s="2" customFormat="1" ht="37.5" customHeight="1" thickBot="1" x14ac:dyDescent="0.3">
      <c r="A54" s="70" t="s">
        <v>120</v>
      </c>
      <c r="B54" s="74" t="s">
        <v>137</v>
      </c>
      <c r="C54" s="76" t="s">
        <v>138</v>
      </c>
      <c r="D54" s="73"/>
      <c r="E54" s="145" t="s">
        <v>430</v>
      </c>
      <c r="F54" s="145" t="s">
        <v>429</v>
      </c>
      <c r="G54" s="145" t="s">
        <v>430</v>
      </c>
      <c r="H54" s="145" t="s">
        <v>430</v>
      </c>
      <c r="I54" s="145" t="s">
        <v>430</v>
      </c>
      <c r="J54" s="145" t="s">
        <v>430</v>
      </c>
      <c r="K54" s="145" t="s">
        <v>430</v>
      </c>
      <c r="L54" s="145" t="s">
        <v>430</v>
      </c>
      <c r="M54" s="145" t="s">
        <v>430</v>
      </c>
      <c r="N54" s="145" t="s">
        <v>430</v>
      </c>
      <c r="O54" s="145" t="s">
        <v>430</v>
      </c>
      <c r="P54" s="145" t="s">
        <v>430</v>
      </c>
      <c r="Q54" s="145" t="s">
        <v>430</v>
      </c>
      <c r="R54" s="145" t="s">
        <v>430</v>
      </c>
      <c r="S54" s="145" t="s">
        <v>430</v>
      </c>
      <c r="T54" s="145" t="s">
        <v>430</v>
      </c>
      <c r="U54" s="145" t="s">
        <v>430</v>
      </c>
      <c r="V54" s="145" t="s">
        <v>430</v>
      </c>
      <c r="W54" s="145" t="s">
        <v>430</v>
      </c>
      <c r="X54" s="145" t="s">
        <v>430</v>
      </c>
      <c r="Y54" s="145" t="s">
        <v>430</v>
      </c>
      <c r="Z54" s="145" t="s">
        <v>430</v>
      </c>
      <c r="AA54" s="145" t="s">
        <v>430</v>
      </c>
      <c r="AB54" s="145" t="s">
        <v>430</v>
      </c>
      <c r="AC54" s="145" t="s">
        <v>430</v>
      </c>
      <c r="AD54" s="145" t="s">
        <v>430</v>
      </c>
      <c r="AE54" s="60"/>
      <c r="AF54" s="26" t="s">
        <v>430</v>
      </c>
      <c r="AG54" s="26" t="s">
        <v>430</v>
      </c>
      <c r="AH54" s="26" t="s">
        <v>430</v>
      </c>
      <c r="AI54" s="26" t="s">
        <v>430</v>
      </c>
      <c r="AJ54" s="26" t="s">
        <v>430</v>
      </c>
      <c r="AK54" s="26" t="s">
        <v>430</v>
      </c>
      <c r="AL54" s="49" t="s">
        <v>441</v>
      </c>
    </row>
    <row r="55" spans="1:38" s="2" customFormat="1" ht="26.25" customHeight="1" thickBot="1" x14ac:dyDescent="0.3">
      <c r="A55" s="70" t="s">
        <v>120</v>
      </c>
      <c r="B55" s="74" t="s">
        <v>139</v>
      </c>
      <c r="C55" s="76" t="s">
        <v>140</v>
      </c>
      <c r="D55" s="73"/>
      <c r="E55" s="145" t="s">
        <v>431</v>
      </c>
      <c r="F55" s="145" t="s">
        <v>429</v>
      </c>
      <c r="G55" s="145" t="s">
        <v>431</v>
      </c>
      <c r="H55" s="145" t="s">
        <v>430</v>
      </c>
      <c r="I55" s="145" t="s">
        <v>429</v>
      </c>
      <c r="J55" s="145" t="s">
        <v>429</v>
      </c>
      <c r="K55" s="145" t="s">
        <v>429</v>
      </c>
      <c r="L55" s="145" t="s">
        <v>429</v>
      </c>
      <c r="M55" s="145" t="s">
        <v>429</v>
      </c>
      <c r="N55" s="145" t="s">
        <v>429</v>
      </c>
      <c r="O55" s="145" t="s">
        <v>429</v>
      </c>
      <c r="P55" s="145" t="s">
        <v>429</v>
      </c>
      <c r="Q55" s="145" t="s">
        <v>429</v>
      </c>
      <c r="R55" s="145" t="s">
        <v>429</v>
      </c>
      <c r="S55" s="145" t="s">
        <v>429</v>
      </c>
      <c r="T55" s="145" t="s">
        <v>429</v>
      </c>
      <c r="U55" s="145" t="s">
        <v>429</v>
      </c>
      <c r="V55" s="145" t="s">
        <v>429</v>
      </c>
      <c r="W55" s="145" t="s">
        <v>430</v>
      </c>
      <c r="X55" s="145" t="s">
        <v>430</v>
      </c>
      <c r="Y55" s="145" t="s">
        <v>430</v>
      </c>
      <c r="Z55" s="145" t="s">
        <v>430</v>
      </c>
      <c r="AA55" s="145" t="s">
        <v>430</v>
      </c>
      <c r="AB55" s="145" t="s">
        <v>430</v>
      </c>
      <c r="AC55" s="145" t="s">
        <v>430</v>
      </c>
      <c r="AD55" s="145" t="s">
        <v>430</v>
      </c>
      <c r="AE55" s="60"/>
      <c r="AF55" s="26" t="s">
        <v>430</v>
      </c>
      <c r="AG55" s="26" t="s">
        <v>430</v>
      </c>
      <c r="AH55" s="26" t="s">
        <v>430</v>
      </c>
      <c r="AI55" s="26" t="s">
        <v>430</v>
      </c>
      <c r="AJ55" s="26" t="s">
        <v>430</v>
      </c>
      <c r="AK55" s="26" t="s">
        <v>430</v>
      </c>
      <c r="AL55" s="49" t="s">
        <v>141</v>
      </c>
    </row>
    <row r="56" spans="1:38" s="2" customFormat="1" ht="26.25" customHeight="1" thickBot="1" x14ac:dyDescent="0.3">
      <c r="A56" s="74" t="s">
        <v>120</v>
      </c>
      <c r="B56" s="74" t="s">
        <v>142</v>
      </c>
      <c r="C56" s="76" t="s">
        <v>442</v>
      </c>
      <c r="D56" s="73" t="s">
        <v>143</v>
      </c>
      <c r="E56" s="145" t="s">
        <v>434</v>
      </c>
      <c r="F56" s="145" t="s">
        <v>434</v>
      </c>
      <c r="G56" s="145" t="s">
        <v>434</v>
      </c>
      <c r="H56" s="145" t="s">
        <v>434</v>
      </c>
      <c r="I56" s="145" t="s">
        <v>434</v>
      </c>
      <c r="J56" s="145" t="s">
        <v>434</v>
      </c>
      <c r="K56" s="145" t="s">
        <v>434</v>
      </c>
      <c r="L56" s="145" t="s">
        <v>434</v>
      </c>
      <c r="M56" s="145" t="s">
        <v>434</v>
      </c>
      <c r="N56" s="145" t="s">
        <v>434</v>
      </c>
      <c r="O56" s="145" t="s">
        <v>434</v>
      </c>
      <c r="P56" s="145" t="s">
        <v>434</v>
      </c>
      <c r="Q56" s="145" t="s">
        <v>434</v>
      </c>
      <c r="R56" s="145" t="s">
        <v>434</v>
      </c>
      <c r="S56" s="145" t="s">
        <v>434</v>
      </c>
      <c r="T56" s="145" t="s">
        <v>434</v>
      </c>
      <c r="U56" s="145" t="s">
        <v>434</v>
      </c>
      <c r="V56" s="145" t="s">
        <v>434</v>
      </c>
      <c r="W56" s="145" t="s">
        <v>434</v>
      </c>
      <c r="X56" s="145" t="s">
        <v>434</v>
      </c>
      <c r="Y56" s="145" t="s">
        <v>434</v>
      </c>
      <c r="Z56" s="145" t="s">
        <v>434</v>
      </c>
      <c r="AA56" s="145" t="s">
        <v>434</v>
      </c>
      <c r="AB56" s="145" t="s">
        <v>434</v>
      </c>
      <c r="AC56" s="145" t="s">
        <v>434</v>
      </c>
      <c r="AD56" s="145" t="s">
        <v>434</v>
      </c>
      <c r="AE56" s="60"/>
      <c r="AF56" s="26" t="s">
        <v>434</v>
      </c>
      <c r="AG56" s="26" t="s">
        <v>434</v>
      </c>
      <c r="AH56" s="26" t="s">
        <v>434</v>
      </c>
      <c r="AI56" s="26" t="s">
        <v>434</v>
      </c>
      <c r="AJ56" s="26" t="s">
        <v>434</v>
      </c>
      <c r="AK56" s="26" t="s">
        <v>434</v>
      </c>
      <c r="AL56" s="49" t="s">
        <v>443</v>
      </c>
    </row>
    <row r="57" spans="1:38" s="2" customFormat="1" ht="26.25" customHeight="1" thickBot="1" x14ac:dyDescent="0.3">
      <c r="A57" s="70" t="s">
        <v>54</v>
      </c>
      <c r="B57" s="70" t="s">
        <v>144</v>
      </c>
      <c r="C57" s="71" t="s">
        <v>145</v>
      </c>
      <c r="D57" s="72"/>
      <c r="E57" s="145" t="s">
        <v>431</v>
      </c>
      <c r="F57" s="145" t="s">
        <v>429</v>
      </c>
      <c r="G57" s="145" t="s">
        <v>431</v>
      </c>
      <c r="H57" s="145" t="s">
        <v>430</v>
      </c>
      <c r="I57" s="145" t="s">
        <v>429</v>
      </c>
      <c r="J57" s="145" t="s">
        <v>429</v>
      </c>
      <c r="K57" s="145" t="s">
        <v>429</v>
      </c>
      <c r="L57" s="145" t="s">
        <v>429</v>
      </c>
      <c r="M57" s="145" t="s">
        <v>430</v>
      </c>
      <c r="N57" s="145" t="s">
        <v>430</v>
      </c>
      <c r="O57" s="145" t="s">
        <v>430</v>
      </c>
      <c r="P57" s="145" t="s">
        <v>430</v>
      </c>
      <c r="Q57" s="145" t="s">
        <v>430</v>
      </c>
      <c r="R57" s="145" t="s">
        <v>430</v>
      </c>
      <c r="S57" s="145" t="s">
        <v>430</v>
      </c>
      <c r="T57" s="145" t="s">
        <v>430</v>
      </c>
      <c r="U57" s="145" t="s">
        <v>430</v>
      </c>
      <c r="V57" s="145" t="s">
        <v>430</v>
      </c>
      <c r="W57" s="145" t="s">
        <v>429</v>
      </c>
      <c r="X57" s="145" t="s">
        <v>430</v>
      </c>
      <c r="Y57" s="145" t="s">
        <v>430</v>
      </c>
      <c r="Z57" s="145" t="s">
        <v>430</v>
      </c>
      <c r="AA57" s="145" t="s">
        <v>430</v>
      </c>
      <c r="AB57" s="145" t="s">
        <v>430</v>
      </c>
      <c r="AC57" s="145" t="s">
        <v>430</v>
      </c>
      <c r="AD57" s="145" t="s">
        <v>429</v>
      </c>
      <c r="AE57" s="60"/>
      <c r="AF57" s="26" t="s">
        <v>430</v>
      </c>
      <c r="AG57" s="26" t="s">
        <v>430</v>
      </c>
      <c r="AH57" s="26" t="s">
        <v>430</v>
      </c>
      <c r="AI57" s="26" t="s">
        <v>430</v>
      </c>
      <c r="AJ57" s="26" t="s">
        <v>430</v>
      </c>
      <c r="AK57" s="26" t="s">
        <v>430</v>
      </c>
      <c r="AL57" s="49" t="s">
        <v>146</v>
      </c>
    </row>
    <row r="58" spans="1:38" s="2" customFormat="1" ht="26.25" customHeight="1" thickBot="1" x14ac:dyDescent="0.3">
      <c r="A58" s="70" t="s">
        <v>54</v>
      </c>
      <c r="B58" s="70" t="s">
        <v>147</v>
      </c>
      <c r="C58" s="71" t="s">
        <v>148</v>
      </c>
      <c r="D58" s="72"/>
      <c r="E58" s="145" t="s">
        <v>430</v>
      </c>
      <c r="F58" s="145" t="s">
        <v>430</v>
      </c>
      <c r="G58" s="145" t="s">
        <v>431</v>
      </c>
      <c r="H58" s="145" t="s">
        <v>430</v>
      </c>
      <c r="I58" s="145" t="s">
        <v>429</v>
      </c>
      <c r="J58" s="145" t="s">
        <v>429</v>
      </c>
      <c r="K58" s="145" t="s">
        <v>429</v>
      </c>
      <c r="L58" s="145" t="s">
        <v>429</v>
      </c>
      <c r="M58" s="145" t="s">
        <v>430</v>
      </c>
      <c r="N58" s="145" t="s">
        <v>430</v>
      </c>
      <c r="O58" s="145" t="s">
        <v>430</v>
      </c>
      <c r="P58" s="145" t="s">
        <v>430</v>
      </c>
      <c r="Q58" s="145" t="s">
        <v>430</v>
      </c>
      <c r="R58" s="145" t="s">
        <v>430</v>
      </c>
      <c r="S58" s="145" t="s">
        <v>430</v>
      </c>
      <c r="T58" s="145" t="s">
        <v>430</v>
      </c>
      <c r="U58" s="145" t="s">
        <v>430</v>
      </c>
      <c r="V58" s="145" t="s">
        <v>430</v>
      </c>
      <c r="W58" s="145" t="s">
        <v>429</v>
      </c>
      <c r="X58" s="145" t="s">
        <v>430</v>
      </c>
      <c r="Y58" s="145" t="s">
        <v>430</v>
      </c>
      <c r="Z58" s="145" t="s">
        <v>430</v>
      </c>
      <c r="AA58" s="145" t="s">
        <v>430</v>
      </c>
      <c r="AB58" s="145" t="s">
        <v>430</v>
      </c>
      <c r="AC58" s="145" t="s">
        <v>430</v>
      </c>
      <c r="AD58" s="145" t="s">
        <v>429</v>
      </c>
      <c r="AE58" s="60"/>
      <c r="AF58" s="26" t="s">
        <v>430</v>
      </c>
      <c r="AG58" s="26" t="s">
        <v>430</v>
      </c>
      <c r="AH58" s="26" t="s">
        <v>430</v>
      </c>
      <c r="AI58" s="26" t="s">
        <v>430</v>
      </c>
      <c r="AJ58" s="26" t="s">
        <v>430</v>
      </c>
      <c r="AK58" s="26" t="s">
        <v>430</v>
      </c>
      <c r="AL58" s="49" t="s">
        <v>149</v>
      </c>
    </row>
    <row r="59" spans="1:38" s="2" customFormat="1" ht="26.25" customHeight="1" thickBot="1" x14ac:dyDescent="0.3">
      <c r="A59" s="70" t="s">
        <v>54</v>
      </c>
      <c r="B59" s="78" t="s">
        <v>150</v>
      </c>
      <c r="C59" s="71" t="s">
        <v>444</v>
      </c>
      <c r="D59" s="72"/>
      <c r="E59" s="145" t="s">
        <v>431</v>
      </c>
      <c r="F59" s="145" t="s">
        <v>429</v>
      </c>
      <c r="G59" s="145" t="s">
        <v>431</v>
      </c>
      <c r="H59" s="145" t="s">
        <v>430</v>
      </c>
      <c r="I59" s="145" t="s">
        <v>429</v>
      </c>
      <c r="J59" s="145" t="s">
        <v>429</v>
      </c>
      <c r="K59" s="145" t="s">
        <v>429</v>
      </c>
      <c r="L59" s="145" t="s">
        <v>429</v>
      </c>
      <c r="M59" s="145" t="s">
        <v>430</v>
      </c>
      <c r="N59" s="145" t="s">
        <v>429</v>
      </c>
      <c r="O59" s="145" t="s">
        <v>429</v>
      </c>
      <c r="P59" s="145" t="s">
        <v>430</v>
      </c>
      <c r="Q59" s="145" t="s">
        <v>430</v>
      </c>
      <c r="R59" s="145" t="s">
        <v>430</v>
      </c>
      <c r="S59" s="145" t="s">
        <v>429</v>
      </c>
      <c r="T59" s="145" t="s">
        <v>430</v>
      </c>
      <c r="U59" s="145" t="s">
        <v>429</v>
      </c>
      <c r="V59" s="145" t="s">
        <v>429</v>
      </c>
      <c r="W59" s="145" t="s">
        <v>429</v>
      </c>
      <c r="X59" s="145" t="s">
        <v>430</v>
      </c>
      <c r="Y59" s="145" t="s">
        <v>430</v>
      </c>
      <c r="Z59" s="145" t="s">
        <v>430</v>
      </c>
      <c r="AA59" s="145" t="s">
        <v>430</v>
      </c>
      <c r="AB59" s="145" t="s">
        <v>430</v>
      </c>
      <c r="AC59" s="145" t="s">
        <v>430</v>
      </c>
      <c r="AD59" s="145" t="s">
        <v>430</v>
      </c>
      <c r="AE59" s="60"/>
      <c r="AF59" s="26" t="s">
        <v>430</v>
      </c>
      <c r="AG59" s="26" t="s">
        <v>430</v>
      </c>
      <c r="AH59" s="26" t="s">
        <v>430</v>
      </c>
      <c r="AI59" s="26" t="s">
        <v>430</v>
      </c>
      <c r="AJ59" s="26" t="s">
        <v>430</v>
      </c>
      <c r="AK59" s="26" t="s">
        <v>430</v>
      </c>
      <c r="AL59" s="49" t="s">
        <v>445</v>
      </c>
    </row>
    <row r="60" spans="1:38" s="2" customFormat="1" ht="26.25" customHeight="1" thickBot="1" x14ac:dyDescent="0.3">
      <c r="A60" s="70" t="s">
        <v>54</v>
      </c>
      <c r="B60" s="78" t="s">
        <v>151</v>
      </c>
      <c r="C60" s="71" t="s">
        <v>152</v>
      </c>
      <c r="D60" s="117"/>
      <c r="E60" s="145" t="s">
        <v>430</v>
      </c>
      <c r="F60" s="145" t="s">
        <v>430</v>
      </c>
      <c r="G60" s="145" t="s">
        <v>430</v>
      </c>
      <c r="H60" s="145" t="s">
        <v>430</v>
      </c>
      <c r="I60" s="145" t="s">
        <v>429</v>
      </c>
      <c r="J60" s="145" t="s">
        <v>429</v>
      </c>
      <c r="K60" s="145" t="s">
        <v>429</v>
      </c>
      <c r="L60" s="145" t="s">
        <v>430</v>
      </c>
      <c r="M60" s="145" t="s">
        <v>430</v>
      </c>
      <c r="N60" s="145" t="s">
        <v>430</v>
      </c>
      <c r="O60" s="145" t="s">
        <v>430</v>
      </c>
      <c r="P60" s="145" t="s">
        <v>430</v>
      </c>
      <c r="Q60" s="145" t="s">
        <v>430</v>
      </c>
      <c r="R60" s="145" t="s">
        <v>430</v>
      </c>
      <c r="S60" s="145" t="s">
        <v>430</v>
      </c>
      <c r="T60" s="145" t="s">
        <v>430</v>
      </c>
      <c r="U60" s="145" t="s">
        <v>430</v>
      </c>
      <c r="V60" s="145" t="s">
        <v>430</v>
      </c>
      <c r="W60" s="145" t="s">
        <v>430</v>
      </c>
      <c r="X60" s="145" t="s">
        <v>430</v>
      </c>
      <c r="Y60" s="145" t="s">
        <v>430</v>
      </c>
      <c r="Z60" s="145" t="s">
        <v>430</v>
      </c>
      <c r="AA60" s="145" t="s">
        <v>430</v>
      </c>
      <c r="AB60" s="145" t="s">
        <v>430</v>
      </c>
      <c r="AC60" s="145" t="s">
        <v>430</v>
      </c>
      <c r="AD60" s="145" t="s">
        <v>430</v>
      </c>
      <c r="AE60" s="60"/>
      <c r="AF60" s="26" t="s">
        <v>430</v>
      </c>
      <c r="AG60" s="26" t="s">
        <v>430</v>
      </c>
      <c r="AH60" s="26" t="s">
        <v>430</v>
      </c>
      <c r="AI60" s="26" t="s">
        <v>430</v>
      </c>
      <c r="AJ60" s="26" t="s">
        <v>430</v>
      </c>
      <c r="AK60" s="26" t="s">
        <v>430</v>
      </c>
      <c r="AL60" s="49" t="s">
        <v>446</v>
      </c>
    </row>
    <row r="61" spans="1:38" s="2" customFormat="1" ht="26.25" customHeight="1" thickBot="1" x14ac:dyDescent="0.3">
      <c r="A61" s="70" t="s">
        <v>54</v>
      </c>
      <c r="B61" s="78" t="s">
        <v>153</v>
      </c>
      <c r="C61" s="71" t="s">
        <v>154</v>
      </c>
      <c r="D61" s="72"/>
      <c r="E61" s="145" t="s">
        <v>430</v>
      </c>
      <c r="F61" s="145" t="s">
        <v>430</v>
      </c>
      <c r="G61" s="145" t="s">
        <v>430</v>
      </c>
      <c r="H61" s="145" t="s">
        <v>430</v>
      </c>
      <c r="I61" s="145" t="s">
        <v>429</v>
      </c>
      <c r="J61" s="145" t="s">
        <v>429</v>
      </c>
      <c r="K61" s="145" t="s">
        <v>429</v>
      </c>
      <c r="L61" s="145" t="s">
        <v>430</v>
      </c>
      <c r="M61" s="145" t="s">
        <v>430</v>
      </c>
      <c r="N61" s="145" t="s">
        <v>430</v>
      </c>
      <c r="O61" s="145" t="s">
        <v>430</v>
      </c>
      <c r="P61" s="145" t="s">
        <v>430</v>
      </c>
      <c r="Q61" s="145" t="s">
        <v>430</v>
      </c>
      <c r="R61" s="145" t="s">
        <v>430</v>
      </c>
      <c r="S61" s="145" t="s">
        <v>430</v>
      </c>
      <c r="T61" s="145" t="s">
        <v>430</v>
      </c>
      <c r="U61" s="145" t="s">
        <v>430</v>
      </c>
      <c r="V61" s="145" t="s">
        <v>430</v>
      </c>
      <c r="W61" s="145" t="s">
        <v>430</v>
      </c>
      <c r="X61" s="145" t="s">
        <v>430</v>
      </c>
      <c r="Y61" s="145" t="s">
        <v>430</v>
      </c>
      <c r="Z61" s="145" t="s">
        <v>430</v>
      </c>
      <c r="AA61" s="145" t="s">
        <v>430</v>
      </c>
      <c r="AB61" s="145" t="s">
        <v>430</v>
      </c>
      <c r="AC61" s="145" t="s">
        <v>430</v>
      </c>
      <c r="AD61" s="145" t="s">
        <v>430</v>
      </c>
      <c r="AE61" s="60"/>
      <c r="AF61" s="26" t="s">
        <v>430</v>
      </c>
      <c r="AG61" s="26" t="s">
        <v>430</v>
      </c>
      <c r="AH61" s="26" t="s">
        <v>430</v>
      </c>
      <c r="AI61" s="26" t="s">
        <v>430</v>
      </c>
      <c r="AJ61" s="26" t="s">
        <v>430</v>
      </c>
      <c r="AK61" s="26" t="s">
        <v>430</v>
      </c>
      <c r="AL61" s="49" t="s">
        <v>447</v>
      </c>
    </row>
    <row r="62" spans="1:38" s="2" customFormat="1" ht="26.25" customHeight="1" thickBot="1" x14ac:dyDescent="0.3">
      <c r="A62" s="70" t="s">
        <v>54</v>
      </c>
      <c r="B62" s="78" t="s">
        <v>155</v>
      </c>
      <c r="C62" s="71" t="s">
        <v>156</v>
      </c>
      <c r="D62" s="72"/>
      <c r="E62" s="145" t="s">
        <v>430</v>
      </c>
      <c r="F62" s="145" t="s">
        <v>430</v>
      </c>
      <c r="G62" s="145" t="s">
        <v>430</v>
      </c>
      <c r="H62" s="145" t="s">
        <v>430</v>
      </c>
      <c r="I62" s="145" t="s">
        <v>429</v>
      </c>
      <c r="J62" s="145" t="s">
        <v>429</v>
      </c>
      <c r="K62" s="145" t="s">
        <v>429</v>
      </c>
      <c r="L62" s="145" t="s">
        <v>430</v>
      </c>
      <c r="M62" s="145" t="s">
        <v>430</v>
      </c>
      <c r="N62" s="145" t="s">
        <v>430</v>
      </c>
      <c r="O62" s="145" t="s">
        <v>430</v>
      </c>
      <c r="P62" s="145" t="s">
        <v>430</v>
      </c>
      <c r="Q62" s="145" t="s">
        <v>430</v>
      </c>
      <c r="R62" s="145" t="s">
        <v>430</v>
      </c>
      <c r="S62" s="145" t="s">
        <v>430</v>
      </c>
      <c r="T62" s="145" t="s">
        <v>430</v>
      </c>
      <c r="U62" s="145" t="s">
        <v>430</v>
      </c>
      <c r="V62" s="145" t="s">
        <v>430</v>
      </c>
      <c r="W62" s="145" t="s">
        <v>430</v>
      </c>
      <c r="X62" s="145" t="s">
        <v>430</v>
      </c>
      <c r="Y62" s="145" t="s">
        <v>430</v>
      </c>
      <c r="Z62" s="145" t="s">
        <v>430</v>
      </c>
      <c r="AA62" s="145" t="s">
        <v>430</v>
      </c>
      <c r="AB62" s="145" t="s">
        <v>430</v>
      </c>
      <c r="AC62" s="145" t="s">
        <v>430</v>
      </c>
      <c r="AD62" s="145" t="s">
        <v>430</v>
      </c>
      <c r="AE62" s="60"/>
      <c r="AF62" s="26" t="s">
        <v>430</v>
      </c>
      <c r="AG62" s="26" t="s">
        <v>430</v>
      </c>
      <c r="AH62" s="26" t="s">
        <v>430</v>
      </c>
      <c r="AI62" s="26" t="s">
        <v>430</v>
      </c>
      <c r="AJ62" s="26" t="s">
        <v>430</v>
      </c>
      <c r="AK62" s="26" t="s">
        <v>430</v>
      </c>
      <c r="AL62" s="49" t="s">
        <v>448</v>
      </c>
    </row>
    <row r="63" spans="1:38" s="2" customFormat="1" ht="26.25" customHeight="1" thickBot="1" x14ac:dyDescent="0.3">
      <c r="A63" s="70" t="s">
        <v>54</v>
      </c>
      <c r="B63" s="78" t="s">
        <v>157</v>
      </c>
      <c r="C63" s="76" t="s">
        <v>158</v>
      </c>
      <c r="D63" s="79"/>
      <c r="E63" s="145" t="s">
        <v>434</v>
      </c>
      <c r="F63" s="145" t="s">
        <v>434</v>
      </c>
      <c r="G63" s="145" t="s">
        <v>434</v>
      </c>
      <c r="H63" s="145" t="s">
        <v>434</v>
      </c>
      <c r="I63" s="145" t="s">
        <v>434</v>
      </c>
      <c r="J63" s="145" t="s">
        <v>434</v>
      </c>
      <c r="K63" s="145" t="s">
        <v>434</v>
      </c>
      <c r="L63" s="145" t="s">
        <v>434</v>
      </c>
      <c r="M63" s="145" t="s">
        <v>434</v>
      </c>
      <c r="N63" s="145" t="s">
        <v>434</v>
      </c>
      <c r="O63" s="145" t="s">
        <v>434</v>
      </c>
      <c r="P63" s="145" t="s">
        <v>434</v>
      </c>
      <c r="Q63" s="145" t="s">
        <v>434</v>
      </c>
      <c r="R63" s="145" t="s">
        <v>434</v>
      </c>
      <c r="S63" s="145" t="s">
        <v>434</v>
      </c>
      <c r="T63" s="145" t="s">
        <v>434</v>
      </c>
      <c r="U63" s="145" t="s">
        <v>434</v>
      </c>
      <c r="V63" s="145" t="s">
        <v>434</v>
      </c>
      <c r="W63" s="145" t="s">
        <v>434</v>
      </c>
      <c r="X63" s="145" t="s">
        <v>434</v>
      </c>
      <c r="Y63" s="145" t="s">
        <v>434</v>
      </c>
      <c r="Z63" s="145" t="s">
        <v>434</v>
      </c>
      <c r="AA63" s="145" t="s">
        <v>434</v>
      </c>
      <c r="AB63" s="145" t="s">
        <v>434</v>
      </c>
      <c r="AC63" s="145" t="s">
        <v>434</v>
      </c>
      <c r="AD63" s="145" t="s">
        <v>434</v>
      </c>
      <c r="AE63" s="60"/>
      <c r="AF63" s="26" t="s">
        <v>434</v>
      </c>
      <c r="AG63" s="26" t="s">
        <v>434</v>
      </c>
      <c r="AH63" s="26" t="s">
        <v>434</v>
      </c>
      <c r="AI63" s="26" t="s">
        <v>434</v>
      </c>
      <c r="AJ63" s="26" t="s">
        <v>434</v>
      </c>
      <c r="AK63" s="26" t="s">
        <v>434</v>
      </c>
      <c r="AL63" s="49" t="s">
        <v>449</v>
      </c>
    </row>
    <row r="64" spans="1:38" s="2" customFormat="1" ht="26.25" customHeight="1" thickBot="1" x14ac:dyDescent="0.3">
      <c r="A64" s="70" t="s">
        <v>54</v>
      </c>
      <c r="B64" s="78" t="s">
        <v>159</v>
      </c>
      <c r="C64" s="71" t="s">
        <v>160</v>
      </c>
      <c r="D64" s="72"/>
      <c r="E64" s="145" t="s">
        <v>431</v>
      </c>
      <c r="F64" s="145" t="s">
        <v>429</v>
      </c>
      <c r="G64" s="145" t="s">
        <v>430</v>
      </c>
      <c r="H64" s="145" t="s">
        <v>429</v>
      </c>
      <c r="I64" s="145" t="s">
        <v>430</v>
      </c>
      <c r="J64" s="145" t="s">
        <v>430</v>
      </c>
      <c r="K64" s="145" t="s">
        <v>430</v>
      </c>
      <c r="L64" s="145" t="s">
        <v>429</v>
      </c>
      <c r="M64" s="145" t="s">
        <v>431</v>
      </c>
      <c r="N64" s="145" t="s">
        <v>430</v>
      </c>
      <c r="O64" s="145" t="s">
        <v>430</v>
      </c>
      <c r="P64" s="145" t="s">
        <v>430</v>
      </c>
      <c r="Q64" s="145" t="s">
        <v>430</v>
      </c>
      <c r="R64" s="145" t="s">
        <v>430</v>
      </c>
      <c r="S64" s="145" t="s">
        <v>430</v>
      </c>
      <c r="T64" s="145" t="s">
        <v>430</v>
      </c>
      <c r="U64" s="145" t="s">
        <v>430</v>
      </c>
      <c r="V64" s="145" t="s">
        <v>430</v>
      </c>
      <c r="W64" s="145" t="s">
        <v>430</v>
      </c>
      <c r="X64" s="145" t="s">
        <v>430</v>
      </c>
      <c r="Y64" s="145" t="s">
        <v>430</v>
      </c>
      <c r="Z64" s="145" t="s">
        <v>430</v>
      </c>
      <c r="AA64" s="145" t="s">
        <v>430</v>
      </c>
      <c r="AB64" s="145" t="s">
        <v>430</v>
      </c>
      <c r="AC64" s="145" t="s">
        <v>430</v>
      </c>
      <c r="AD64" s="145" t="s">
        <v>430</v>
      </c>
      <c r="AE64" s="60"/>
      <c r="AF64" s="26" t="s">
        <v>430</v>
      </c>
      <c r="AG64" s="26" t="s">
        <v>430</v>
      </c>
      <c r="AH64" s="26" t="s">
        <v>430</v>
      </c>
      <c r="AI64" s="26" t="s">
        <v>430</v>
      </c>
      <c r="AJ64" s="26" t="s">
        <v>430</v>
      </c>
      <c r="AK64" s="26" t="s">
        <v>430</v>
      </c>
      <c r="AL64" s="49" t="s">
        <v>161</v>
      </c>
    </row>
    <row r="65" spans="1:38" s="2" customFormat="1" ht="26.25" customHeight="1" thickBot="1" x14ac:dyDescent="0.3">
      <c r="A65" s="70" t="s">
        <v>54</v>
      </c>
      <c r="B65" s="74" t="s">
        <v>162</v>
      </c>
      <c r="C65" s="71" t="s">
        <v>163</v>
      </c>
      <c r="D65" s="72"/>
      <c r="E65" s="145" t="s">
        <v>431</v>
      </c>
      <c r="F65" s="145" t="s">
        <v>430</v>
      </c>
      <c r="G65" s="145" t="s">
        <v>430</v>
      </c>
      <c r="H65" s="145" t="s">
        <v>430</v>
      </c>
      <c r="I65" s="145" t="s">
        <v>430</v>
      </c>
      <c r="J65" s="145" t="s">
        <v>430</v>
      </c>
      <c r="K65" s="145" t="s">
        <v>430</v>
      </c>
      <c r="L65" s="145" t="s">
        <v>430</v>
      </c>
      <c r="M65" s="145" t="s">
        <v>430</v>
      </c>
      <c r="N65" s="145" t="s">
        <v>430</v>
      </c>
      <c r="O65" s="145" t="s">
        <v>430</v>
      </c>
      <c r="P65" s="145" t="s">
        <v>430</v>
      </c>
      <c r="Q65" s="145" t="s">
        <v>430</v>
      </c>
      <c r="R65" s="145" t="s">
        <v>430</v>
      </c>
      <c r="S65" s="145" t="s">
        <v>430</v>
      </c>
      <c r="T65" s="145" t="s">
        <v>430</v>
      </c>
      <c r="U65" s="145" t="s">
        <v>430</v>
      </c>
      <c r="V65" s="145" t="s">
        <v>430</v>
      </c>
      <c r="W65" s="145" t="s">
        <v>430</v>
      </c>
      <c r="X65" s="145" t="s">
        <v>430</v>
      </c>
      <c r="Y65" s="145" t="s">
        <v>430</v>
      </c>
      <c r="Z65" s="145" t="s">
        <v>430</v>
      </c>
      <c r="AA65" s="145" t="s">
        <v>430</v>
      </c>
      <c r="AB65" s="145" t="s">
        <v>430</v>
      </c>
      <c r="AC65" s="145" t="s">
        <v>430</v>
      </c>
      <c r="AD65" s="145" t="s">
        <v>430</v>
      </c>
      <c r="AE65" s="60"/>
      <c r="AF65" s="26" t="s">
        <v>430</v>
      </c>
      <c r="AG65" s="26" t="s">
        <v>430</v>
      </c>
      <c r="AH65" s="26" t="s">
        <v>430</v>
      </c>
      <c r="AI65" s="26" t="s">
        <v>430</v>
      </c>
      <c r="AJ65" s="26" t="s">
        <v>430</v>
      </c>
      <c r="AK65" s="26" t="s">
        <v>430</v>
      </c>
      <c r="AL65" s="49" t="s">
        <v>164</v>
      </c>
    </row>
    <row r="66" spans="1:38" s="2" customFormat="1" ht="26.25" customHeight="1" thickBot="1" x14ac:dyDescent="0.3">
      <c r="A66" s="70" t="s">
        <v>54</v>
      </c>
      <c r="B66" s="74" t="s">
        <v>165</v>
      </c>
      <c r="C66" s="71" t="s">
        <v>166</v>
      </c>
      <c r="D66" s="72"/>
      <c r="E66" s="145" t="s">
        <v>434</v>
      </c>
      <c r="F66" s="145" t="s">
        <v>434</v>
      </c>
      <c r="G66" s="145" t="s">
        <v>434</v>
      </c>
      <c r="H66" s="145" t="s">
        <v>434</v>
      </c>
      <c r="I66" s="145" t="s">
        <v>434</v>
      </c>
      <c r="J66" s="145" t="s">
        <v>434</v>
      </c>
      <c r="K66" s="145" t="s">
        <v>434</v>
      </c>
      <c r="L66" s="145" t="s">
        <v>434</v>
      </c>
      <c r="M66" s="145" t="s">
        <v>434</v>
      </c>
      <c r="N66" s="145" t="s">
        <v>434</v>
      </c>
      <c r="O66" s="145" t="s">
        <v>434</v>
      </c>
      <c r="P66" s="145" t="s">
        <v>434</v>
      </c>
      <c r="Q66" s="145" t="s">
        <v>434</v>
      </c>
      <c r="R66" s="145" t="s">
        <v>434</v>
      </c>
      <c r="S66" s="145" t="s">
        <v>434</v>
      </c>
      <c r="T66" s="145" t="s">
        <v>434</v>
      </c>
      <c r="U66" s="145" t="s">
        <v>434</v>
      </c>
      <c r="V66" s="145" t="s">
        <v>434</v>
      </c>
      <c r="W66" s="145" t="s">
        <v>434</v>
      </c>
      <c r="X66" s="145" t="s">
        <v>434</v>
      </c>
      <c r="Y66" s="145" t="s">
        <v>434</v>
      </c>
      <c r="Z66" s="145" t="s">
        <v>434</v>
      </c>
      <c r="AA66" s="145" t="s">
        <v>434</v>
      </c>
      <c r="AB66" s="145" t="s">
        <v>434</v>
      </c>
      <c r="AC66" s="145" t="s">
        <v>434</v>
      </c>
      <c r="AD66" s="145" t="s">
        <v>434</v>
      </c>
      <c r="AE66" s="60"/>
      <c r="AF66" s="26" t="s">
        <v>434</v>
      </c>
      <c r="AG66" s="26" t="s">
        <v>434</v>
      </c>
      <c r="AH66" s="26" t="s">
        <v>434</v>
      </c>
      <c r="AI66" s="26" t="s">
        <v>434</v>
      </c>
      <c r="AJ66" s="26" t="s">
        <v>434</v>
      </c>
      <c r="AK66" s="26" t="s">
        <v>434</v>
      </c>
      <c r="AL66" s="49" t="s">
        <v>167</v>
      </c>
    </row>
    <row r="67" spans="1:38" s="2" customFormat="1" ht="26.25" customHeight="1" thickBot="1" x14ac:dyDescent="0.3">
      <c r="A67" s="70" t="s">
        <v>54</v>
      </c>
      <c r="B67" s="74" t="s">
        <v>168</v>
      </c>
      <c r="C67" s="71" t="s">
        <v>169</v>
      </c>
      <c r="D67" s="72"/>
      <c r="E67" s="145" t="s">
        <v>434</v>
      </c>
      <c r="F67" s="145" t="s">
        <v>434</v>
      </c>
      <c r="G67" s="145" t="s">
        <v>434</v>
      </c>
      <c r="H67" s="145" t="s">
        <v>434</v>
      </c>
      <c r="I67" s="145" t="s">
        <v>434</v>
      </c>
      <c r="J67" s="145" t="s">
        <v>434</v>
      </c>
      <c r="K67" s="145" t="s">
        <v>434</v>
      </c>
      <c r="L67" s="145" t="s">
        <v>434</v>
      </c>
      <c r="M67" s="145" t="s">
        <v>434</v>
      </c>
      <c r="N67" s="145" t="s">
        <v>434</v>
      </c>
      <c r="O67" s="145" t="s">
        <v>434</v>
      </c>
      <c r="P67" s="145" t="s">
        <v>434</v>
      </c>
      <c r="Q67" s="145" t="s">
        <v>434</v>
      </c>
      <c r="R67" s="145" t="s">
        <v>434</v>
      </c>
      <c r="S67" s="145" t="s">
        <v>434</v>
      </c>
      <c r="T67" s="145" t="s">
        <v>434</v>
      </c>
      <c r="U67" s="145" t="s">
        <v>434</v>
      </c>
      <c r="V67" s="145" t="s">
        <v>434</v>
      </c>
      <c r="W67" s="145" t="s">
        <v>434</v>
      </c>
      <c r="X67" s="145" t="s">
        <v>434</v>
      </c>
      <c r="Y67" s="145" t="s">
        <v>434</v>
      </c>
      <c r="Z67" s="145" t="s">
        <v>434</v>
      </c>
      <c r="AA67" s="145" t="s">
        <v>434</v>
      </c>
      <c r="AB67" s="145" t="s">
        <v>434</v>
      </c>
      <c r="AC67" s="145" t="s">
        <v>434</v>
      </c>
      <c r="AD67" s="145" t="s">
        <v>434</v>
      </c>
      <c r="AE67" s="60"/>
      <c r="AF67" s="26" t="s">
        <v>434</v>
      </c>
      <c r="AG67" s="26" t="s">
        <v>434</v>
      </c>
      <c r="AH67" s="26" t="s">
        <v>434</v>
      </c>
      <c r="AI67" s="26" t="s">
        <v>434</v>
      </c>
      <c r="AJ67" s="26" t="s">
        <v>434</v>
      </c>
      <c r="AK67" s="26" t="s">
        <v>434</v>
      </c>
      <c r="AL67" s="49" t="s">
        <v>170</v>
      </c>
    </row>
    <row r="68" spans="1:38" s="2" customFormat="1" ht="26.25" customHeight="1" thickBot="1" x14ac:dyDescent="0.3">
      <c r="A68" s="70" t="s">
        <v>54</v>
      </c>
      <c r="B68" s="74" t="s">
        <v>171</v>
      </c>
      <c r="C68" s="71" t="s">
        <v>172</v>
      </c>
      <c r="D68" s="72"/>
      <c r="E68" s="145" t="s">
        <v>430</v>
      </c>
      <c r="F68" s="145" t="s">
        <v>430</v>
      </c>
      <c r="G68" s="145" t="s">
        <v>430</v>
      </c>
      <c r="H68" s="145" t="s">
        <v>430</v>
      </c>
      <c r="I68" s="145" t="s">
        <v>429</v>
      </c>
      <c r="J68" s="145" t="s">
        <v>429</v>
      </c>
      <c r="K68" s="145" t="s">
        <v>429</v>
      </c>
      <c r="L68" s="145" t="s">
        <v>429</v>
      </c>
      <c r="M68" s="145" t="s">
        <v>430</v>
      </c>
      <c r="N68" s="145" t="s">
        <v>430</v>
      </c>
      <c r="O68" s="145" t="s">
        <v>430</v>
      </c>
      <c r="P68" s="145" t="s">
        <v>430</v>
      </c>
      <c r="Q68" s="145" t="s">
        <v>430</v>
      </c>
      <c r="R68" s="145" t="s">
        <v>430</v>
      </c>
      <c r="S68" s="145" t="s">
        <v>430</v>
      </c>
      <c r="T68" s="145" t="s">
        <v>430</v>
      </c>
      <c r="U68" s="145" t="s">
        <v>430</v>
      </c>
      <c r="V68" s="145" t="s">
        <v>430</v>
      </c>
      <c r="W68" s="145" t="s">
        <v>430</v>
      </c>
      <c r="X68" s="145" t="s">
        <v>430</v>
      </c>
      <c r="Y68" s="145" t="s">
        <v>430</v>
      </c>
      <c r="Z68" s="145" t="s">
        <v>430</v>
      </c>
      <c r="AA68" s="145" t="s">
        <v>430</v>
      </c>
      <c r="AB68" s="145" t="s">
        <v>430</v>
      </c>
      <c r="AC68" s="145" t="s">
        <v>430</v>
      </c>
      <c r="AD68" s="145" t="s">
        <v>430</v>
      </c>
      <c r="AE68" s="60"/>
      <c r="AF68" s="26" t="s">
        <v>430</v>
      </c>
      <c r="AG68" s="26" t="s">
        <v>430</v>
      </c>
      <c r="AH68" s="26" t="s">
        <v>430</v>
      </c>
      <c r="AI68" s="26" t="s">
        <v>430</v>
      </c>
      <c r="AJ68" s="26" t="s">
        <v>430</v>
      </c>
      <c r="AK68" s="26" t="s">
        <v>430</v>
      </c>
      <c r="AL68" s="49" t="s">
        <v>173</v>
      </c>
    </row>
    <row r="69" spans="1:38" s="2" customFormat="1" ht="26.25" customHeight="1" thickBot="1" x14ac:dyDescent="0.3">
      <c r="A69" s="70" t="s">
        <v>54</v>
      </c>
      <c r="B69" s="70" t="s">
        <v>174</v>
      </c>
      <c r="C69" s="71" t="s">
        <v>175</v>
      </c>
      <c r="D69" s="77"/>
      <c r="E69" s="145" t="s">
        <v>434</v>
      </c>
      <c r="F69" s="145" t="s">
        <v>434</v>
      </c>
      <c r="G69" s="145" t="s">
        <v>434</v>
      </c>
      <c r="H69" s="145" t="s">
        <v>434</v>
      </c>
      <c r="I69" s="145" t="s">
        <v>434</v>
      </c>
      <c r="J69" s="145" t="s">
        <v>434</v>
      </c>
      <c r="K69" s="145" t="s">
        <v>434</v>
      </c>
      <c r="L69" s="145" t="s">
        <v>434</v>
      </c>
      <c r="M69" s="145" t="s">
        <v>434</v>
      </c>
      <c r="N69" s="145" t="s">
        <v>434</v>
      </c>
      <c r="O69" s="145" t="s">
        <v>434</v>
      </c>
      <c r="P69" s="145" t="s">
        <v>434</v>
      </c>
      <c r="Q69" s="145" t="s">
        <v>434</v>
      </c>
      <c r="R69" s="145" t="s">
        <v>434</v>
      </c>
      <c r="S69" s="145" t="s">
        <v>434</v>
      </c>
      <c r="T69" s="145" t="s">
        <v>434</v>
      </c>
      <c r="U69" s="145" t="s">
        <v>434</v>
      </c>
      <c r="V69" s="145" t="s">
        <v>434</v>
      </c>
      <c r="W69" s="145" t="s">
        <v>434</v>
      </c>
      <c r="X69" s="145" t="s">
        <v>434</v>
      </c>
      <c r="Y69" s="145" t="s">
        <v>434</v>
      </c>
      <c r="Z69" s="145" t="s">
        <v>434</v>
      </c>
      <c r="AA69" s="145" t="s">
        <v>434</v>
      </c>
      <c r="AB69" s="145" t="s">
        <v>434</v>
      </c>
      <c r="AC69" s="145" t="s">
        <v>434</v>
      </c>
      <c r="AD69" s="145" t="s">
        <v>434</v>
      </c>
      <c r="AE69" s="60"/>
      <c r="AF69" s="26" t="s">
        <v>434</v>
      </c>
      <c r="AG69" s="26" t="s">
        <v>434</v>
      </c>
      <c r="AH69" s="26" t="s">
        <v>434</v>
      </c>
      <c r="AI69" s="26" t="s">
        <v>434</v>
      </c>
      <c r="AJ69" s="26" t="s">
        <v>434</v>
      </c>
      <c r="AK69" s="26" t="s">
        <v>434</v>
      </c>
      <c r="AL69" s="49" t="s">
        <v>176</v>
      </c>
    </row>
    <row r="70" spans="1:38" s="2" customFormat="1" ht="26.25" customHeight="1" thickBot="1" x14ac:dyDescent="0.3">
      <c r="A70" s="70" t="s">
        <v>54</v>
      </c>
      <c r="B70" s="70" t="s">
        <v>177</v>
      </c>
      <c r="C70" s="71" t="s">
        <v>450</v>
      </c>
      <c r="D70" s="77"/>
      <c r="E70" s="145" t="s">
        <v>431</v>
      </c>
      <c r="F70" s="145" t="s">
        <v>429</v>
      </c>
      <c r="G70" s="145" t="s">
        <v>430</v>
      </c>
      <c r="H70" s="145">
        <v>0.58199999999999996</v>
      </c>
      <c r="I70" s="145" t="s">
        <v>429</v>
      </c>
      <c r="J70" s="145" t="s">
        <v>429</v>
      </c>
      <c r="K70" s="145" t="s">
        <v>429</v>
      </c>
      <c r="L70" s="145" t="s">
        <v>429</v>
      </c>
      <c r="M70" s="145" t="s">
        <v>430</v>
      </c>
      <c r="N70" s="145" t="s">
        <v>429</v>
      </c>
      <c r="O70" s="145" t="s">
        <v>430</v>
      </c>
      <c r="P70" s="145" t="s">
        <v>429</v>
      </c>
      <c r="Q70" s="145" t="s">
        <v>430</v>
      </c>
      <c r="R70" s="145" t="s">
        <v>429</v>
      </c>
      <c r="S70" s="145" t="s">
        <v>429</v>
      </c>
      <c r="T70" s="145" t="s">
        <v>429</v>
      </c>
      <c r="U70" s="145" t="s">
        <v>430</v>
      </c>
      <c r="V70" s="145" t="s">
        <v>429</v>
      </c>
      <c r="W70" s="145" t="s">
        <v>429</v>
      </c>
      <c r="X70" s="145" t="s">
        <v>430</v>
      </c>
      <c r="Y70" s="145" t="s">
        <v>430</v>
      </c>
      <c r="Z70" s="145" t="s">
        <v>430</v>
      </c>
      <c r="AA70" s="145" t="s">
        <v>430</v>
      </c>
      <c r="AB70" s="145" t="s">
        <v>430</v>
      </c>
      <c r="AC70" s="145" t="s">
        <v>429</v>
      </c>
      <c r="AD70" s="145" t="s">
        <v>430</v>
      </c>
      <c r="AE70" s="60"/>
      <c r="AF70" s="26" t="s">
        <v>430</v>
      </c>
      <c r="AG70" s="26" t="s">
        <v>430</v>
      </c>
      <c r="AH70" s="26" t="s">
        <v>430</v>
      </c>
      <c r="AI70" s="26" t="s">
        <v>430</v>
      </c>
      <c r="AJ70" s="26" t="s">
        <v>430</v>
      </c>
      <c r="AK70" s="26" t="s">
        <v>430</v>
      </c>
      <c r="AL70" s="49" t="s">
        <v>449</v>
      </c>
    </row>
    <row r="71" spans="1:38" s="2" customFormat="1" ht="26.25" customHeight="1" thickBot="1" x14ac:dyDescent="0.3">
      <c r="A71" s="70" t="s">
        <v>54</v>
      </c>
      <c r="B71" s="70" t="s">
        <v>178</v>
      </c>
      <c r="C71" s="71" t="s">
        <v>179</v>
      </c>
      <c r="D71" s="77"/>
      <c r="E71" s="145" t="s">
        <v>430</v>
      </c>
      <c r="F71" s="145" t="s">
        <v>429</v>
      </c>
      <c r="G71" s="145" t="s">
        <v>430</v>
      </c>
      <c r="H71" s="145" t="s">
        <v>430</v>
      </c>
      <c r="I71" s="145" t="s">
        <v>429</v>
      </c>
      <c r="J71" s="145" t="s">
        <v>429</v>
      </c>
      <c r="K71" s="145" t="s">
        <v>429</v>
      </c>
      <c r="L71" s="145" t="s">
        <v>430</v>
      </c>
      <c r="M71" s="145" t="s">
        <v>430</v>
      </c>
      <c r="N71" s="145" t="s">
        <v>430</v>
      </c>
      <c r="O71" s="145" t="s">
        <v>430</v>
      </c>
      <c r="P71" s="145" t="s">
        <v>430</v>
      </c>
      <c r="Q71" s="145" t="s">
        <v>430</v>
      </c>
      <c r="R71" s="145" t="s">
        <v>430</v>
      </c>
      <c r="S71" s="145" t="s">
        <v>430</v>
      </c>
      <c r="T71" s="145" t="s">
        <v>430</v>
      </c>
      <c r="U71" s="145" t="s">
        <v>430</v>
      </c>
      <c r="V71" s="145" t="s">
        <v>430</v>
      </c>
      <c r="W71" s="145" t="s">
        <v>430</v>
      </c>
      <c r="X71" s="145" t="s">
        <v>430</v>
      </c>
      <c r="Y71" s="145" t="s">
        <v>430</v>
      </c>
      <c r="Z71" s="145" t="s">
        <v>430</v>
      </c>
      <c r="AA71" s="145" t="s">
        <v>430</v>
      </c>
      <c r="AB71" s="145" t="s">
        <v>430</v>
      </c>
      <c r="AC71" s="145" t="s">
        <v>430</v>
      </c>
      <c r="AD71" s="145" t="s">
        <v>430</v>
      </c>
      <c r="AE71" s="60"/>
      <c r="AF71" s="26" t="s">
        <v>430</v>
      </c>
      <c r="AG71" s="26" t="s">
        <v>430</v>
      </c>
      <c r="AH71" s="26" t="s">
        <v>430</v>
      </c>
      <c r="AI71" s="26" t="s">
        <v>430</v>
      </c>
      <c r="AJ71" s="26" t="s">
        <v>430</v>
      </c>
      <c r="AK71" s="26" t="s">
        <v>430</v>
      </c>
      <c r="AL71" s="49" t="s">
        <v>449</v>
      </c>
    </row>
    <row r="72" spans="1:38" s="2" customFormat="1" ht="26.25" customHeight="1" thickBot="1" x14ac:dyDescent="0.3">
      <c r="A72" s="70" t="s">
        <v>54</v>
      </c>
      <c r="B72" s="70" t="s">
        <v>180</v>
      </c>
      <c r="C72" s="71" t="s">
        <v>181</v>
      </c>
      <c r="D72" s="72"/>
      <c r="E72" s="145" t="s">
        <v>431</v>
      </c>
      <c r="F72" s="145" t="s">
        <v>429</v>
      </c>
      <c r="G72" s="145" t="s">
        <v>429</v>
      </c>
      <c r="H72" s="145">
        <v>3.0000000000000001E-3</v>
      </c>
      <c r="I72" s="145" t="s">
        <v>429</v>
      </c>
      <c r="J72" s="145" t="s">
        <v>429</v>
      </c>
      <c r="K72" s="145" t="s">
        <v>429</v>
      </c>
      <c r="L72" s="145" t="s">
        <v>429</v>
      </c>
      <c r="M72" s="145" t="s">
        <v>429</v>
      </c>
      <c r="N72" s="145" t="s">
        <v>429</v>
      </c>
      <c r="O72" s="145" t="s">
        <v>429</v>
      </c>
      <c r="P72" s="145" t="s">
        <v>429</v>
      </c>
      <c r="Q72" s="145" t="s">
        <v>429</v>
      </c>
      <c r="R72" s="145" t="s">
        <v>429</v>
      </c>
      <c r="S72" s="145" t="s">
        <v>429</v>
      </c>
      <c r="T72" s="145" t="s">
        <v>429</v>
      </c>
      <c r="U72" s="145" t="s">
        <v>429</v>
      </c>
      <c r="V72" s="145" t="s">
        <v>429</v>
      </c>
      <c r="W72" s="145" t="s">
        <v>429</v>
      </c>
      <c r="X72" s="145" t="s">
        <v>429</v>
      </c>
      <c r="Y72" s="145" t="s">
        <v>429</v>
      </c>
      <c r="Z72" s="145" t="s">
        <v>429</v>
      </c>
      <c r="AA72" s="145" t="s">
        <v>429</v>
      </c>
      <c r="AB72" s="145" t="s">
        <v>429</v>
      </c>
      <c r="AC72" s="145" t="s">
        <v>429</v>
      </c>
      <c r="AD72" s="145" t="s">
        <v>429</v>
      </c>
      <c r="AE72" s="60"/>
      <c r="AF72" s="26" t="s">
        <v>430</v>
      </c>
      <c r="AG72" s="26" t="s">
        <v>430</v>
      </c>
      <c r="AH72" s="26" t="s">
        <v>430</v>
      </c>
      <c r="AI72" s="26" t="s">
        <v>430</v>
      </c>
      <c r="AJ72" s="26" t="s">
        <v>430</v>
      </c>
      <c r="AK72" s="26" t="s">
        <v>430</v>
      </c>
      <c r="AL72" s="49" t="s">
        <v>182</v>
      </c>
    </row>
    <row r="73" spans="1:38" s="2" customFormat="1" ht="26.25" customHeight="1" thickBot="1" x14ac:dyDescent="0.3">
      <c r="A73" s="70" t="s">
        <v>54</v>
      </c>
      <c r="B73" s="70" t="s">
        <v>183</v>
      </c>
      <c r="C73" s="71" t="s">
        <v>184</v>
      </c>
      <c r="D73" s="72"/>
      <c r="E73" s="145" t="s">
        <v>430</v>
      </c>
      <c r="F73" s="145" t="s">
        <v>429</v>
      </c>
      <c r="G73" s="145" t="s">
        <v>431</v>
      </c>
      <c r="H73" s="145" t="s">
        <v>430</v>
      </c>
      <c r="I73" s="145" t="s">
        <v>429</v>
      </c>
      <c r="J73" s="145" t="s">
        <v>429</v>
      </c>
      <c r="K73" s="145" t="s">
        <v>429</v>
      </c>
      <c r="L73" s="145" t="s">
        <v>429</v>
      </c>
      <c r="M73" s="145" t="s">
        <v>430</v>
      </c>
      <c r="N73" s="145" t="s">
        <v>429</v>
      </c>
      <c r="O73" s="145" t="s">
        <v>429</v>
      </c>
      <c r="P73" s="145" t="s">
        <v>429</v>
      </c>
      <c r="Q73" s="145" t="s">
        <v>429</v>
      </c>
      <c r="R73" s="145" t="s">
        <v>429</v>
      </c>
      <c r="S73" s="145" t="s">
        <v>429</v>
      </c>
      <c r="T73" s="145" t="s">
        <v>429</v>
      </c>
      <c r="U73" s="145" t="s">
        <v>429</v>
      </c>
      <c r="V73" s="145" t="s">
        <v>429</v>
      </c>
      <c r="W73" s="145" t="s">
        <v>430</v>
      </c>
      <c r="X73" s="145" t="s">
        <v>430</v>
      </c>
      <c r="Y73" s="145" t="s">
        <v>430</v>
      </c>
      <c r="Z73" s="145" t="s">
        <v>430</v>
      </c>
      <c r="AA73" s="145" t="s">
        <v>430</v>
      </c>
      <c r="AB73" s="145" t="s">
        <v>430</v>
      </c>
      <c r="AC73" s="145" t="s">
        <v>430</v>
      </c>
      <c r="AD73" s="145" t="s">
        <v>430</v>
      </c>
      <c r="AE73" s="60"/>
      <c r="AF73" s="26" t="s">
        <v>430</v>
      </c>
      <c r="AG73" s="26" t="s">
        <v>430</v>
      </c>
      <c r="AH73" s="26" t="s">
        <v>430</v>
      </c>
      <c r="AI73" s="26" t="s">
        <v>430</v>
      </c>
      <c r="AJ73" s="26" t="s">
        <v>430</v>
      </c>
      <c r="AK73" s="26" t="s">
        <v>430</v>
      </c>
      <c r="AL73" s="49" t="s">
        <v>185</v>
      </c>
    </row>
    <row r="74" spans="1:38" s="2" customFormat="1" ht="26.25" customHeight="1" thickBot="1" x14ac:dyDescent="0.3">
      <c r="A74" s="70" t="s">
        <v>54</v>
      </c>
      <c r="B74" s="70" t="s">
        <v>186</v>
      </c>
      <c r="C74" s="71" t="s">
        <v>187</v>
      </c>
      <c r="D74" s="72"/>
      <c r="E74" s="145" t="s">
        <v>430</v>
      </c>
      <c r="F74" s="145" t="s">
        <v>430</v>
      </c>
      <c r="G74" s="145" t="s">
        <v>430</v>
      </c>
      <c r="H74" s="145" t="s">
        <v>430</v>
      </c>
      <c r="I74" s="145" t="s">
        <v>429</v>
      </c>
      <c r="J74" s="145" t="s">
        <v>429</v>
      </c>
      <c r="K74" s="145" t="s">
        <v>429</v>
      </c>
      <c r="L74" s="145" t="s">
        <v>430</v>
      </c>
      <c r="M74" s="145" t="s">
        <v>430</v>
      </c>
      <c r="N74" s="145" t="s">
        <v>430</v>
      </c>
      <c r="O74" s="145" t="s">
        <v>430</v>
      </c>
      <c r="P74" s="145" t="s">
        <v>430</v>
      </c>
      <c r="Q74" s="145" t="s">
        <v>430</v>
      </c>
      <c r="R74" s="145" t="s">
        <v>430</v>
      </c>
      <c r="S74" s="145" t="s">
        <v>430</v>
      </c>
      <c r="T74" s="145" t="s">
        <v>430</v>
      </c>
      <c r="U74" s="145" t="s">
        <v>430</v>
      </c>
      <c r="V74" s="145" t="s">
        <v>430</v>
      </c>
      <c r="W74" s="145" t="s">
        <v>430</v>
      </c>
      <c r="X74" s="145" t="s">
        <v>430</v>
      </c>
      <c r="Y74" s="145" t="s">
        <v>430</v>
      </c>
      <c r="Z74" s="145" t="s">
        <v>430</v>
      </c>
      <c r="AA74" s="145" t="s">
        <v>430</v>
      </c>
      <c r="AB74" s="145" t="s">
        <v>430</v>
      </c>
      <c r="AC74" s="145" t="s">
        <v>430</v>
      </c>
      <c r="AD74" s="145" t="s">
        <v>429</v>
      </c>
      <c r="AE74" s="60"/>
      <c r="AF74" s="26" t="s">
        <v>430</v>
      </c>
      <c r="AG74" s="26" t="s">
        <v>430</v>
      </c>
      <c r="AH74" s="26" t="s">
        <v>430</v>
      </c>
      <c r="AI74" s="26" t="s">
        <v>430</v>
      </c>
      <c r="AJ74" s="26" t="s">
        <v>430</v>
      </c>
      <c r="AK74" s="26" t="s">
        <v>430</v>
      </c>
      <c r="AL74" s="49" t="s">
        <v>188</v>
      </c>
    </row>
    <row r="75" spans="1:38" s="2" customFormat="1" ht="26.25" customHeight="1" thickBot="1" x14ac:dyDescent="0.3">
      <c r="A75" s="70" t="s">
        <v>54</v>
      </c>
      <c r="B75" s="70" t="s">
        <v>189</v>
      </c>
      <c r="C75" s="71" t="s">
        <v>190</v>
      </c>
      <c r="D75" s="77"/>
      <c r="E75" s="145" t="s">
        <v>434</v>
      </c>
      <c r="F75" s="145" t="s">
        <v>434</v>
      </c>
      <c r="G75" s="145" t="s">
        <v>434</v>
      </c>
      <c r="H75" s="145" t="s">
        <v>434</v>
      </c>
      <c r="I75" s="145" t="s">
        <v>434</v>
      </c>
      <c r="J75" s="145" t="s">
        <v>434</v>
      </c>
      <c r="K75" s="145" t="s">
        <v>434</v>
      </c>
      <c r="L75" s="145" t="s">
        <v>434</v>
      </c>
      <c r="M75" s="145" t="s">
        <v>434</v>
      </c>
      <c r="N75" s="145" t="s">
        <v>434</v>
      </c>
      <c r="O75" s="145" t="s">
        <v>434</v>
      </c>
      <c r="P75" s="145" t="s">
        <v>434</v>
      </c>
      <c r="Q75" s="145" t="s">
        <v>434</v>
      </c>
      <c r="R75" s="145" t="s">
        <v>434</v>
      </c>
      <c r="S75" s="145" t="s">
        <v>434</v>
      </c>
      <c r="T75" s="145" t="s">
        <v>434</v>
      </c>
      <c r="U75" s="145" t="s">
        <v>434</v>
      </c>
      <c r="V75" s="145" t="s">
        <v>434</v>
      </c>
      <c r="W75" s="145" t="s">
        <v>434</v>
      </c>
      <c r="X75" s="145" t="s">
        <v>434</v>
      </c>
      <c r="Y75" s="145" t="s">
        <v>434</v>
      </c>
      <c r="Z75" s="145" t="s">
        <v>434</v>
      </c>
      <c r="AA75" s="145" t="s">
        <v>434</v>
      </c>
      <c r="AB75" s="145" t="s">
        <v>434</v>
      </c>
      <c r="AC75" s="145" t="s">
        <v>434</v>
      </c>
      <c r="AD75" s="145" t="s">
        <v>434</v>
      </c>
      <c r="AE75" s="60"/>
      <c r="AF75" s="26" t="s">
        <v>434</v>
      </c>
      <c r="AG75" s="26" t="s">
        <v>434</v>
      </c>
      <c r="AH75" s="26" t="s">
        <v>434</v>
      </c>
      <c r="AI75" s="26" t="s">
        <v>434</v>
      </c>
      <c r="AJ75" s="26" t="s">
        <v>434</v>
      </c>
      <c r="AK75" s="26" t="s">
        <v>434</v>
      </c>
      <c r="AL75" s="49" t="s">
        <v>191</v>
      </c>
    </row>
    <row r="76" spans="1:38" s="2" customFormat="1" ht="26.25" customHeight="1" thickBot="1" x14ac:dyDescent="0.3">
      <c r="A76" s="70" t="s">
        <v>54</v>
      </c>
      <c r="B76" s="70" t="s">
        <v>192</v>
      </c>
      <c r="C76" s="71" t="s">
        <v>193</v>
      </c>
      <c r="D76" s="72"/>
      <c r="E76" s="145" t="s">
        <v>434</v>
      </c>
      <c r="F76" s="145" t="s">
        <v>434</v>
      </c>
      <c r="G76" s="145" t="s">
        <v>434</v>
      </c>
      <c r="H76" s="145" t="s">
        <v>434</v>
      </c>
      <c r="I76" s="145" t="s">
        <v>434</v>
      </c>
      <c r="J76" s="145" t="s">
        <v>434</v>
      </c>
      <c r="K76" s="145" t="s">
        <v>434</v>
      </c>
      <c r="L76" s="145" t="s">
        <v>434</v>
      </c>
      <c r="M76" s="145" t="s">
        <v>434</v>
      </c>
      <c r="N76" s="145" t="s">
        <v>434</v>
      </c>
      <c r="O76" s="145" t="s">
        <v>434</v>
      </c>
      <c r="P76" s="145" t="s">
        <v>434</v>
      </c>
      <c r="Q76" s="145" t="s">
        <v>434</v>
      </c>
      <c r="R76" s="145" t="s">
        <v>434</v>
      </c>
      <c r="S76" s="145" t="s">
        <v>434</v>
      </c>
      <c r="T76" s="145" t="s">
        <v>434</v>
      </c>
      <c r="U76" s="145" t="s">
        <v>434</v>
      </c>
      <c r="V76" s="145" t="s">
        <v>434</v>
      </c>
      <c r="W76" s="145" t="s">
        <v>434</v>
      </c>
      <c r="X76" s="145" t="s">
        <v>434</v>
      </c>
      <c r="Y76" s="145" t="s">
        <v>434</v>
      </c>
      <c r="Z76" s="145" t="s">
        <v>434</v>
      </c>
      <c r="AA76" s="145" t="s">
        <v>434</v>
      </c>
      <c r="AB76" s="145" t="s">
        <v>434</v>
      </c>
      <c r="AC76" s="145" t="s">
        <v>434</v>
      </c>
      <c r="AD76" s="145" t="s">
        <v>434</v>
      </c>
      <c r="AE76" s="60"/>
      <c r="AF76" s="26" t="s">
        <v>434</v>
      </c>
      <c r="AG76" s="26" t="s">
        <v>434</v>
      </c>
      <c r="AH76" s="26" t="s">
        <v>434</v>
      </c>
      <c r="AI76" s="26" t="s">
        <v>434</v>
      </c>
      <c r="AJ76" s="26" t="s">
        <v>434</v>
      </c>
      <c r="AK76" s="26" t="s">
        <v>434</v>
      </c>
      <c r="AL76" s="49" t="s">
        <v>194</v>
      </c>
    </row>
    <row r="77" spans="1:38" s="2" customFormat="1" ht="26.25" customHeight="1" thickBot="1" x14ac:dyDescent="0.3">
      <c r="A77" s="70" t="s">
        <v>54</v>
      </c>
      <c r="B77" s="70" t="s">
        <v>195</v>
      </c>
      <c r="C77" s="71" t="s">
        <v>196</v>
      </c>
      <c r="D77" s="72"/>
      <c r="E77" s="145" t="s">
        <v>430</v>
      </c>
      <c r="F77" s="145" t="s">
        <v>429</v>
      </c>
      <c r="G77" s="145" t="s">
        <v>430</v>
      </c>
      <c r="H77" s="145" t="s">
        <v>430</v>
      </c>
      <c r="I77" s="145" t="s">
        <v>429</v>
      </c>
      <c r="J77" s="145" t="s">
        <v>429</v>
      </c>
      <c r="K77" s="145" t="s">
        <v>429</v>
      </c>
      <c r="L77" s="145" t="s">
        <v>430</v>
      </c>
      <c r="M77" s="145" t="s">
        <v>430</v>
      </c>
      <c r="N77" s="145" t="s">
        <v>429</v>
      </c>
      <c r="O77" s="145" t="s">
        <v>429</v>
      </c>
      <c r="P77" s="145" t="s">
        <v>429</v>
      </c>
      <c r="Q77" s="145" t="s">
        <v>429</v>
      </c>
      <c r="R77" s="145" t="s">
        <v>430</v>
      </c>
      <c r="S77" s="145" t="s">
        <v>429</v>
      </c>
      <c r="T77" s="145" t="s">
        <v>429</v>
      </c>
      <c r="U77" s="145" t="s">
        <v>430</v>
      </c>
      <c r="V77" s="145" t="s">
        <v>429</v>
      </c>
      <c r="W77" s="145" t="s">
        <v>429</v>
      </c>
      <c r="X77" s="145" t="s">
        <v>430</v>
      </c>
      <c r="Y77" s="145" t="s">
        <v>430</v>
      </c>
      <c r="Z77" s="145" t="s">
        <v>430</v>
      </c>
      <c r="AA77" s="145" t="s">
        <v>430</v>
      </c>
      <c r="AB77" s="145" t="s">
        <v>430</v>
      </c>
      <c r="AC77" s="145" t="s">
        <v>430</v>
      </c>
      <c r="AD77" s="145" t="s">
        <v>430</v>
      </c>
      <c r="AE77" s="60"/>
      <c r="AF77" s="26" t="s">
        <v>430</v>
      </c>
      <c r="AG77" s="26" t="s">
        <v>430</v>
      </c>
      <c r="AH77" s="26" t="s">
        <v>430</v>
      </c>
      <c r="AI77" s="26" t="s">
        <v>430</v>
      </c>
      <c r="AJ77" s="26" t="s">
        <v>430</v>
      </c>
      <c r="AK77" s="26" t="s">
        <v>430</v>
      </c>
      <c r="AL77" s="49" t="s">
        <v>197</v>
      </c>
    </row>
    <row r="78" spans="1:38" s="2" customFormat="1" ht="26.25" customHeight="1" thickBot="1" x14ac:dyDescent="0.3">
      <c r="A78" s="70" t="s">
        <v>54</v>
      </c>
      <c r="B78" s="70" t="s">
        <v>198</v>
      </c>
      <c r="C78" s="71" t="s">
        <v>199</v>
      </c>
      <c r="D78" s="72"/>
      <c r="E78" s="145" t="s">
        <v>430</v>
      </c>
      <c r="F78" s="145" t="s">
        <v>429</v>
      </c>
      <c r="G78" s="145" t="s">
        <v>431</v>
      </c>
      <c r="H78" s="145" t="s">
        <v>430</v>
      </c>
      <c r="I78" s="145" t="s">
        <v>429</v>
      </c>
      <c r="J78" s="145" t="s">
        <v>429</v>
      </c>
      <c r="K78" s="145" t="s">
        <v>429</v>
      </c>
      <c r="L78" s="145" t="s">
        <v>429</v>
      </c>
      <c r="M78" s="145" t="s">
        <v>429</v>
      </c>
      <c r="N78" s="145" t="s">
        <v>429</v>
      </c>
      <c r="O78" s="145" t="s">
        <v>429</v>
      </c>
      <c r="P78" s="145" t="s">
        <v>429</v>
      </c>
      <c r="Q78" s="145" t="s">
        <v>429</v>
      </c>
      <c r="R78" s="145" t="s">
        <v>429</v>
      </c>
      <c r="S78" s="145" t="s">
        <v>429</v>
      </c>
      <c r="T78" s="145" t="s">
        <v>429</v>
      </c>
      <c r="U78" s="145" t="s">
        <v>429</v>
      </c>
      <c r="V78" s="145" t="s">
        <v>429</v>
      </c>
      <c r="W78" s="145" t="s">
        <v>430</v>
      </c>
      <c r="X78" s="145" t="s">
        <v>430</v>
      </c>
      <c r="Y78" s="145" t="s">
        <v>430</v>
      </c>
      <c r="Z78" s="145" t="s">
        <v>430</v>
      </c>
      <c r="AA78" s="145" t="s">
        <v>430</v>
      </c>
      <c r="AB78" s="145" t="s">
        <v>430</v>
      </c>
      <c r="AC78" s="145" t="s">
        <v>429</v>
      </c>
      <c r="AD78" s="145" t="s">
        <v>429</v>
      </c>
      <c r="AE78" s="60"/>
      <c r="AF78" s="26" t="s">
        <v>430</v>
      </c>
      <c r="AG78" s="26" t="s">
        <v>430</v>
      </c>
      <c r="AH78" s="26" t="s">
        <v>430</v>
      </c>
      <c r="AI78" s="26" t="s">
        <v>430</v>
      </c>
      <c r="AJ78" s="26" t="s">
        <v>430</v>
      </c>
      <c r="AK78" s="26" t="s">
        <v>430</v>
      </c>
      <c r="AL78" s="49" t="s">
        <v>200</v>
      </c>
    </row>
    <row r="79" spans="1:38" s="2" customFormat="1" ht="26.25" customHeight="1" thickBot="1" x14ac:dyDescent="0.3">
      <c r="A79" s="70" t="s">
        <v>54</v>
      </c>
      <c r="B79" s="70" t="s">
        <v>201</v>
      </c>
      <c r="C79" s="71" t="s">
        <v>202</v>
      </c>
      <c r="D79" s="72"/>
      <c r="E79" s="145" t="s">
        <v>430</v>
      </c>
      <c r="F79" s="145" t="s">
        <v>429</v>
      </c>
      <c r="G79" s="145" t="s">
        <v>430</v>
      </c>
      <c r="H79" s="145" t="s">
        <v>429</v>
      </c>
      <c r="I79" s="145" t="s">
        <v>429</v>
      </c>
      <c r="J79" s="145" t="s">
        <v>429</v>
      </c>
      <c r="K79" s="145" t="s">
        <v>429</v>
      </c>
      <c r="L79" s="145" t="s">
        <v>430</v>
      </c>
      <c r="M79" s="145" t="s">
        <v>430</v>
      </c>
      <c r="N79" s="145" t="s">
        <v>430</v>
      </c>
      <c r="O79" s="145" t="s">
        <v>430</v>
      </c>
      <c r="P79" s="145" t="s">
        <v>430</v>
      </c>
      <c r="Q79" s="145" t="s">
        <v>430</v>
      </c>
      <c r="R79" s="145" t="s">
        <v>430</v>
      </c>
      <c r="S79" s="145" t="s">
        <v>430</v>
      </c>
      <c r="T79" s="145" t="s">
        <v>429</v>
      </c>
      <c r="U79" s="145" t="s">
        <v>430</v>
      </c>
      <c r="V79" s="145" t="s">
        <v>430</v>
      </c>
      <c r="W79" s="145" t="s">
        <v>430</v>
      </c>
      <c r="X79" s="145" t="s">
        <v>430</v>
      </c>
      <c r="Y79" s="145" t="s">
        <v>430</v>
      </c>
      <c r="Z79" s="145" t="s">
        <v>430</v>
      </c>
      <c r="AA79" s="145" t="s">
        <v>430</v>
      </c>
      <c r="AB79" s="145" t="s">
        <v>430</v>
      </c>
      <c r="AC79" s="145" t="s">
        <v>430</v>
      </c>
      <c r="AD79" s="145" t="s">
        <v>430</v>
      </c>
      <c r="AE79" s="60"/>
      <c r="AF79" s="26" t="s">
        <v>430</v>
      </c>
      <c r="AG79" s="26" t="s">
        <v>430</v>
      </c>
      <c r="AH79" s="26" t="s">
        <v>430</v>
      </c>
      <c r="AI79" s="26" t="s">
        <v>430</v>
      </c>
      <c r="AJ79" s="26" t="s">
        <v>430</v>
      </c>
      <c r="AK79" s="26" t="s">
        <v>430</v>
      </c>
      <c r="AL79" s="49" t="s">
        <v>203</v>
      </c>
    </row>
    <row r="80" spans="1:38" s="2" customFormat="1" ht="26.25" customHeight="1" thickBot="1" x14ac:dyDescent="0.3">
      <c r="A80" s="70" t="s">
        <v>54</v>
      </c>
      <c r="B80" s="74" t="s">
        <v>204</v>
      </c>
      <c r="C80" s="76" t="s">
        <v>205</v>
      </c>
      <c r="D80" s="72"/>
      <c r="E80" s="145" t="s">
        <v>430</v>
      </c>
      <c r="F80" s="145" t="s">
        <v>429</v>
      </c>
      <c r="G80" s="145" t="s">
        <v>431</v>
      </c>
      <c r="H80" s="145" t="s">
        <v>429</v>
      </c>
      <c r="I80" s="145" t="s">
        <v>429</v>
      </c>
      <c r="J80" s="145" t="s">
        <v>429</v>
      </c>
      <c r="K80" s="145" t="s">
        <v>429</v>
      </c>
      <c r="L80" s="145" t="s">
        <v>430</v>
      </c>
      <c r="M80" s="145" t="s">
        <v>430</v>
      </c>
      <c r="N80" s="145" t="s">
        <v>429</v>
      </c>
      <c r="O80" s="145" t="s">
        <v>429</v>
      </c>
      <c r="P80" s="145" t="s">
        <v>429</v>
      </c>
      <c r="Q80" s="145" t="s">
        <v>429</v>
      </c>
      <c r="R80" s="145" t="s">
        <v>429</v>
      </c>
      <c r="S80" s="145" t="s">
        <v>429</v>
      </c>
      <c r="T80" s="145" t="s">
        <v>429</v>
      </c>
      <c r="U80" s="145" t="s">
        <v>429</v>
      </c>
      <c r="V80" s="145" t="s">
        <v>429</v>
      </c>
      <c r="W80" s="145" t="s">
        <v>429</v>
      </c>
      <c r="X80" s="145" t="s">
        <v>430</v>
      </c>
      <c r="Y80" s="145" t="s">
        <v>430</v>
      </c>
      <c r="Z80" s="145" t="s">
        <v>430</v>
      </c>
      <c r="AA80" s="145" t="s">
        <v>430</v>
      </c>
      <c r="AB80" s="145" t="s">
        <v>430</v>
      </c>
      <c r="AC80" s="145" t="s">
        <v>429</v>
      </c>
      <c r="AD80" s="145" t="s">
        <v>429</v>
      </c>
      <c r="AE80" s="60"/>
      <c r="AF80" s="26" t="s">
        <v>430</v>
      </c>
      <c r="AG80" s="26" t="s">
        <v>430</v>
      </c>
      <c r="AH80" s="26" t="s">
        <v>430</v>
      </c>
      <c r="AI80" s="26" t="s">
        <v>430</v>
      </c>
      <c r="AJ80" s="26" t="s">
        <v>430</v>
      </c>
      <c r="AK80" s="26" t="s">
        <v>430</v>
      </c>
      <c r="AL80" s="49" t="s">
        <v>449</v>
      </c>
    </row>
    <row r="81" spans="1:38" s="2" customFormat="1" ht="26.25" customHeight="1" thickBot="1" x14ac:dyDescent="0.3">
      <c r="A81" s="70" t="s">
        <v>54</v>
      </c>
      <c r="B81" s="74" t="s">
        <v>206</v>
      </c>
      <c r="C81" s="76" t="s">
        <v>207</v>
      </c>
      <c r="D81" s="72"/>
      <c r="E81" s="145" t="s">
        <v>430</v>
      </c>
      <c r="F81" s="145" t="s">
        <v>430</v>
      </c>
      <c r="G81" s="145" t="s">
        <v>430</v>
      </c>
      <c r="H81" s="145" t="s">
        <v>430</v>
      </c>
      <c r="I81" s="145" t="s">
        <v>429</v>
      </c>
      <c r="J81" s="145" t="s">
        <v>429</v>
      </c>
      <c r="K81" s="145" t="s">
        <v>429</v>
      </c>
      <c r="L81" s="145" t="s">
        <v>430</v>
      </c>
      <c r="M81" s="145" t="s">
        <v>430</v>
      </c>
      <c r="N81" s="145" t="s">
        <v>430</v>
      </c>
      <c r="O81" s="145" t="s">
        <v>430</v>
      </c>
      <c r="P81" s="145" t="s">
        <v>430</v>
      </c>
      <c r="Q81" s="145" t="s">
        <v>430</v>
      </c>
      <c r="R81" s="145" t="s">
        <v>430</v>
      </c>
      <c r="S81" s="145" t="s">
        <v>430</v>
      </c>
      <c r="T81" s="145" t="s">
        <v>430</v>
      </c>
      <c r="U81" s="145" t="s">
        <v>430</v>
      </c>
      <c r="V81" s="145" t="s">
        <v>430</v>
      </c>
      <c r="W81" s="145" t="s">
        <v>430</v>
      </c>
      <c r="X81" s="145" t="s">
        <v>430</v>
      </c>
      <c r="Y81" s="145" t="s">
        <v>430</v>
      </c>
      <c r="Z81" s="145" t="s">
        <v>430</v>
      </c>
      <c r="AA81" s="145" t="s">
        <v>430</v>
      </c>
      <c r="AB81" s="145" t="s">
        <v>430</v>
      </c>
      <c r="AC81" s="145" t="s">
        <v>430</v>
      </c>
      <c r="AD81" s="145" t="s">
        <v>430</v>
      </c>
      <c r="AE81" s="60"/>
      <c r="AF81" s="26" t="s">
        <v>430</v>
      </c>
      <c r="AG81" s="26" t="s">
        <v>430</v>
      </c>
      <c r="AH81" s="26" t="s">
        <v>430</v>
      </c>
      <c r="AI81" s="26" t="s">
        <v>430</v>
      </c>
      <c r="AJ81" s="26" t="s">
        <v>430</v>
      </c>
      <c r="AK81" s="26" t="s">
        <v>430</v>
      </c>
      <c r="AL81" s="49" t="s">
        <v>451</v>
      </c>
    </row>
    <row r="82" spans="1:38" s="2" customFormat="1" ht="26.25" customHeight="1" thickBot="1" x14ac:dyDescent="0.3">
      <c r="A82" s="70" t="s">
        <v>209</v>
      </c>
      <c r="B82" s="74" t="s">
        <v>210</v>
      </c>
      <c r="C82" s="80" t="s">
        <v>211</v>
      </c>
      <c r="D82" s="72"/>
      <c r="E82" s="145" t="s">
        <v>430</v>
      </c>
      <c r="F82" s="145" t="s">
        <v>429</v>
      </c>
      <c r="G82" s="145" t="s">
        <v>430</v>
      </c>
      <c r="H82" s="145" t="s">
        <v>430</v>
      </c>
      <c r="I82" s="145" t="s">
        <v>430</v>
      </c>
      <c r="J82" s="145" t="s">
        <v>430</v>
      </c>
      <c r="K82" s="145" t="s">
        <v>430</v>
      </c>
      <c r="L82" s="145" t="s">
        <v>430</v>
      </c>
      <c r="M82" s="145" t="s">
        <v>430</v>
      </c>
      <c r="N82" s="145" t="s">
        <v>430</v>
      </c>
      <c r="O82" s="145" t="s">
        <v>430</v>
      </c>
      <c r="P82" s="145" t="s">
        <v>430</v>
      </c>
      <c r="Q82" s="145" t="s">
        <v>430</v>
      </c>
      <c r="R82" s="145" t="s">
        <v>430</v>
      </c>
      <c r="S82" s="145" t="s">
        <v>430</v>
      </c>
      <c r="T82" s="145" t="s">
        <v>430</v>
      </c>
      <c r="U82" s="145" t="s">
        <v>430</v>
      </c>
      <c r="V82" s="145" t="s">
        <v>430</v>
      </c>
      <c r="W82" s="145" t="s">
        <v>430</v>
      </c>
      <c r="X82" s="145" t="s">
        <v>430</v>
      </c>
      <c r="Y82" s="145" t="s">
        <v>430</v>
      </c>
      <c r="Z82" s="145" t="s">
        <v>430</v>
      </c>
      <c r="AA82" s="145" t="s">
        <v>430</v>
      </c>
      <c r="AB82" s="145" t="s">
        <v>430</v>
      </c>
      <c r="AC82" s="145" t="s">
        <v>430</v>
      </c>
      <c r="AD82" s="145" t="s">
        <v>430</v>
      </c>
      <c r="AE82" s="60"/>
      <c r="AF82" s="26" t="s">
        <v>430</v>
      </c>
      <c r="AG82" s="26" t="s">
        <v>430</v>
      </c>
      <c r="AH82" s="26" t="s">
        <v>430</v>
      </c>
      <c r="AI82" s="26" t="s">
        <v>430</v>
      </c>
      <c r="AJ82" s="26" t="s">
        <v>430</v>
      </c>
      <c r="AK82" s="26" t="s">
        <v>430</v>
      </c>
      <c r="AL82" s="49" t="s">
        <v>443</v>
      </c>
    </row>
    <row r="83" spans="1:38" s="2" customFormat="1" ht="26.25" customHeight="1" thickBot="1" x14ac:dyDescent="0.3">
      <c r="A83" s="70" t="s">
        <v>209</v>
      </c>
      <c r="B83" s="81" t="s">
        <v>212</v>
      </c>
      <c r="C83" s="82" t="s">
        <v>213</v>
      </c>
      <c r="D83" s="72"/>
      <c r="E83" s="145" t="s">
        <v>430</v>
      </c>
      <c r="F83" s="145" t="s">
        <v>429</v>
      </c>
      <c r="G83" s="145" t="s">
        <v>430</v>
      </c>
      <c r="H83" s="145" t="s">
        <v>430</v>
      </c>
      <c r="I83" s="145" t="s">
        <v>429</v>
      </c>
      <c r="J83" s="145" t="s">
        <v>429</v>
      </c>
      <c r="K83" s="145" t="s">
        <v>429</v>
      </c>
      <c r="L83" s="145" t="s">
        <v>429</v>
      </c>
      <c r="M83" s="145" t="s">
        <v>430</v>
      </c>
      <c r="N83" s="145" t="s">
        <v>430</v>
      </c>
      <c r="O83" s="145" t="s">
        <v>430</v>
      </c>
      <c r="P83" s="145" t="s">
        <v>430</v>
      </c>
      <c r="Q83" s="145" t="s">
        <v>430</v>
      </c>
      <c r="R83" s="145" t="s">
        <v>430</v>
      </c>
      <c r="S83" s="145" t="s">
        <v>430</v>
      </c>
      <c r="T83" s="145" t="s">
        <v>430</v>
      </c>
      <c r="U83" s="145" t="s">
        <v>430</v>
      </c>
      <c r="V83" s="145" t="s">
        <v>430</v>
      </c>
      <c r="W83" s="145" t="s">
        <v>429</v>
      </c>
      <c r="X83" s="145" t="s">
        <v>430</v>
      </c>
      <c r="Y83" s="145" t="s">
        <v>430</v>
      </c>
      <c r="Z83" s="145" t="s">
        <v>430</v>
      </c>
      <c r="AA83" s="145" t="s">
        <v>430</v>
      </c>
      <c r="AB83" s="145" t="s">
        <v>430</v>
      </c>
      <c r="AC83" s="145" t="s">
        <v>430</v>
      </c>
      <c r="AD83" s="145" t="s">
        <v>430</v>
      </c>
      <c r="AE83" s="60"/>
      <c r="AF83" s="26" t="s">
        <v>430</v>
      </c>
      <c r="AG83" s="26" t="s">
        <v>430</v>
      </c>
      <c r="AH83" s="26" t="s">
        <v>430</v>
      </c>
      <c r="AI83" s="26" t="s">
        <v>430</v>
      </c>
      <c r="AJ83" s="26" t="s">
        <v>430</v>
      </c>
      <c r="AK83" s="26" t="s">
        <v>430</v>
      </c>
      <c r="AL83" s="49" t="s">
        <v>443</v>
      </c>
    </row>
    <row r="84" spans="1:38" s="2" customFormat="1" ht="26.25" customHeight="1" thickBot="1" x14ac:dyDescent="0.3">
      <c r="A84" s="70" t="s">
        <v>54</v>
      </c>
      <c r="B84" s="81" t="s">
        <v>214</v>
      </c>
      <c r="C84" s="82" t="s">
        <v>215</v>
      </c>
      <c r="D84" s="72"/>
      <c r="E84" s="145" t="s">
        <v>430</v>
      </c>
      <c r="F84" s="145" t="s">
        <v>429</v>
      </c>
      <c r="G84" s="145" t="s">
        <v>430</v>
      </c>
      <c r="H84" s="145" t="s">
        <v>430</v>
      </c>
      <c r="I84" s="145" t="s">
        <v>430</v>
      </c>
      <c r="J84" s="145" t="s">
        <v>430</v>
      </c>
      <c r="K84" s="145" t="s">
        <v>430</v>
      </c>
      <c r="L84" s="145" t="s">
        <v>430</v>
      </c>
      <c r="M84" s="145" t="s">
        <v>430</v>
      </c>
      <c r="N84" s="145" t="s">
        <v>430</v>
      </c>
      <c r="O84" s="145" t="s">
        <v>430</v>
      </c>
      <c r="P84" s="145" t="s">
        <v>430</v>
      </c>
      <c r="Q84" s="145" t="s">
        <v>430</v>
      </c>
      <c r="R84" s="145" t="s">
        <v>430</v>
      </c>
      <c r="S84" s="145" t="s">
        <v>430</v>
      </c>
      <c r="T84" s="145" t="s">
        <v>430</v>
      </c>
      <c r="U84" s="145" t="s">
        <v>430</v>
      </c>
      <c r="V84" s="145" t="s">
        <v>430</v>
      </c>
      <c r="W84" s="145" t="s">
        <v>430</v>
      </c>
      <c r="X84" s="145" t="s">
        <v>430</v>
      </c>
      <c r="Y84" s="145" t="s">
        <v>430</v>
      </c>
      <c r="Z84" s="145" t="s">
        <v>430</v>
      </c>
      <c r="AA84" s="145" t="s">
        <v>430</v>
      </c>
      <c r="AB84" s="145" t="s">
        <v>430</v>
      </c>
      <c r="AC84" s="145" t="s">
        <v>430</v>
      </c>
      <c r="AD84" s="145" t="s">
        <v>430</v>
      </c>
      <c r="AE84" s="60"/>
      <c r="AF84" s="26" t="s">
        <v>430</v>
      </c>
      <c r="AG84" s="26" t="s">
        <v>430</v>
      </c>
      <c r="AH84" s="26" t="s">
        <v>430</v>
      </c>
      <c r="AI84" s="26" t="s">
        <v>430</v>
      </c>
      <c r="AJ84" s="26" t="s">
        <v>430</v>
      </c>
      <c r="AK84" s="26" t="s">
        <v>430</v>
      </c>
      <c r="AL84" s="49" t="s">
        <v>443</v>
      </c>
    </row>
    <row r="85" spans="1:38" s="2" customFormat="1" ht="26.25" customHeight="1" thickBot="1" x14ac:dyDescent="0.3">
      <c r="A85" s="70" t="s">
        <v>54</v>
      </c>
      <c r="B85" s="76" t="s">
        <v>216</v>
      </c>
      <c r="C85" s="82" t="s">
        <v>452</v>
      </c>
      <c r="D85" s="72"/>
      <c r="E85" s="145" t="s">
        <v>430</v>
      </c>
      <c r="F85" s="145" t="s">
        <v>429</v>
      </c>
      <c r="G85" s="145" t="s">
        <v>430</v>
      </c>
      <c r="H85" s="145" t="s">
        <v>430</v>
      </c>
      <c r="I85" s="145" t="s">
        <v>429</v>
      </c>
      <c r="J85" s="145" t="s">
        <v>429</v>
      </c>
      <c r="K85" s="145" t="s">
        <v>429</v>
      </c>
      <c r="L85" s="145" t="s">
        <v>430</v>
      </c>
      <c r="M85" s="145" t="s">
        <v>430</v>
      </c>
      <c r="N85" s="145" t="s">
        <v>430</v>
      </c>
      <c r="O85" s="145" t="s">
        <v>430</v>
      </c>
      <c r="P85" s="145" t="s">
        <v>430</v>
      </c>
      <c r="Q85" s="145" t="s">
        <v>430</v>
      </c>
      <c r="R85" s="145" t="s">
        <v>430</v>
      </c>
      <c r="S85" s="145" t="s">
        <v>430</v>
      </c>
      <c r="T85" s="145" t="s">
        <v>430</v>
      </c>
      <c r="U85" s="145" t="s">
        <v>430</v>
      </c>
      <c r="V85" s="145" t="s">
        <v>430</v>
      </c>
      <c r="W85" s="145" t="s">
        <v>430</v>
      </c>
      <c r="X85" s="145" t="s">
        <v>430</v>
      </c>
      <c r="Y85" s="145" t="s">
        <v>430</v>
      </c>
      <c r="Z85" s="145" t="s">
        <v>430</v>
      </c>
      <c r="AA85" s="145" t="s">
        <v>430</v>
      </c>
      <c r="AB85" s="145" t="s">
        <v>430</v>
      </c>
      <c r="AC85" s="145" t="s">
        <v>430</v>
      </c>
      <c r="AD85" s="145" t="s">
        <v>430</v>
      </c>
      <c r="AE85" s="60"/>
      <c r="AF85" s="26" t="s">
        <v>430</v>
      </c>
      <c r="AG85" s="26" t="s">
        <v>430</v>
      </c>
      <c r="AH85" s="26" t="s">
        <v>430</v>
      </c>
      <c r="AI85" s="26" t="s">
        <v>430</v>
      </c>
      <c r="AJ85" s="26" t="s">
        <v>430</v>
      </c>
      <c r="AK85" s="26" t="s">
        <v>430</v>
      </c>
      <c r="AL85" s="49" t="s">
        <v>217</v>
      </c>
    </row>
    <row r="86" spans="1:38" s="2" customFormat="1" ht="26.25" customHeight="1" thickBot="1" x14ac:dyDescent="0.3">
      <c r="A86" s="70" t="s">
        <v>209</v>
      </c>
      <c r="B86" s="76" t="s">
        <v>218</v>
      </c>
      <c r="C86" s="80" t="s">
        <v>219</v>
      </c>
      <c r="D86" s="72"/>
      <c r="E86" s="145" t="s">
        <v>430</v>
      </c>
      <c r="F86" s="145" t="s">
        <v>429</v>
      </c>
      <c r="G86" s="145" t="s">
        <v>430</v>
      </c>
      <c r="H86" s="145" t="s">
        <v>430</v>
      </c>
      <c r="I86" s="145" t="s">
        <v>429</v>
      </c>
      <c r="J86" s="145" t="s">
        <v>429</v>
      </c>
      <c r="K86" s="145" t="s">
        <v>429</v>
      </c>
      <c r="L86" s="145" t="s">
        <v>430</v>
      </c>
      <c r="M86" s="145" t="s">
        <v>430</v>
      </c>
      <c r="N86" s="145" t="s">
        <v>430</v>
      </c>
      <c r="O86" s="145" t="s">
        <v>430</v>
      </c>
      <c r="P86" s="145" t="s">
        <v>430</v>
      </c>
      <c r="Q86" s="145" t="s">
        <v>430</v>
      </c>
      <c r="R86" s="145" t="s">
        <v>430</v>
      </c>
      <c r="S86" s="145" t="s">
        <v>430</v>
      </c>
      <c r="T86" s="145" t="s">
        <v>430</v>
      </c>
      <c r="U86" s="145" t="s">
        <v>430</v>
      </c>
      <c r="V86" s="145" t="s">
        <v>430</v>
      </c>
      <c r="W86" s="145" t="s">
        <v>430</v>
      </c>
      <c r="X86" s="145" t="s">
        <v>430</v>
      </c>
      <c r="Y86" s="145" t="s">
        <v>430</v>
      </c>
      <c r="Z86" s="145" t="s">
        <v>430</v>
      </c>
      <c r="AA86" s="145" t="s">
        <v>430</v>
      </c>
      <c r="AB86" s="145" t="s">
        <v>430</v>
      </c>
      <c r="AC86" s="145" t="s">
        <v>430</v>
      </c>
      <c r="AD86" s="145" t="s">
        <v>430</v>
      </c>
      <c r="AE86" s="60"/>
      <c r="AF86" s="26" t="s">
        <v>430</v>
      </c>
      <c r="AG86" s="26" t="s">
        <v>430</v>
      </c>
      <c r="AH86" s="26" t="s">
        <v>430</v>
      </c>
      <c r="AI86" s="26" t="s">
        <v>430</v>
      </c>
      <c r="AJ86" s="26" t="s">
        <v>430</v>
      </c>
      <c r="AK86" s="26" t="s">
        <v>430</v>
      </c>
      <c r="AL86" s="49" t="s">
        <v>220</v>
      </c>
    </row>
    <row r="87" spans="1:38" s="2" customFormat="1" ht="26.25" customHeight="1" thickBot="1" x14ac:dyDescent="0.3">
      <c r="A87" s="70" t="s">
        <v>209</v>
      </c>
      <c r="B87" s="76" t="s">
        <v>221</v>
      </c>
      <c r="C87" s="80" t="s">
        <v>222</v>
      </c>
      <c r="D87" s="72"/>
      <c r="E87" s="145" t="s">
        <v>430</v>
      </c>
      <c r="F87" s="145" t="s">
        <v>429</v>
      </c>
      <c r="G87" s="145" t="s">
        <v>430</v>
      </c>
      <c r="H87" s="145" t="s">
        <v>430</v>
      </c>
      <c r="I87" s="145" t="s">
        <v>430</v>
      </c>
      <c r="J87" s="145" t="s">
        <v>430</v>
      </c>
      <c r="K87" s="145" t="s">
        <v>430</v>
      </c>
      <c r="L87" s="145" t="s">
        <v>430</v>
      </c>
      <c r="M87" s="145" t="s">
        <v>430</v>
      </c>
      <c r="N87" s="145" t="s">
        <v>430</v>
      </c>
      <c r="O87" s="145" t="s">
        <v>430</v>
      </c>
      <c r="P87" s="145" t="s">
        <v>430</v>
      </c>
      <c r="Q87" s="145" t="s">
        <v>430</v>
      </c>
      <c r="R87" s="145" t="s">
        <v>430</v>
      </c>
      <c r="S87" s="145" t="s">
        <v>430</v>
      </c>
      <c r="T87" s="145" t="s">
        <v>430</v>
      </c>
      <c r="U87" s="145" t="s">
        <v>430</v>
      </c>
      <c r="V87" s="145" t="s">
        <v>430</v>
      </c>
      <c r="W87" s="145" t="s">
        <v>430</v>
      </c>
      <c r="X87" s="145" t="s">
        <v>430</v>
      </c>
      <c r="Y87" s="145" t="s">
        <v>430</v>
      </c>
      <c r="Z87" s="145" t="s">
        <v>430</v>
      </c>
      <c r="AA87" s="145" t="s">
        <v>430</v>
      </c>
      <c r="AB87" s="145" t="s">
        <v>430</v>
      </c>
      <c r="AC87" s="145" t="s">
        <v>430</v>
      </c>
      <c r="AD87" s="145" t="s">
        <v>430</v>
      </c>
      <c r="AE87" s="60"/>
      <c r="AF87" s="26" t="s">
        <v>430</v>
      </c>
      <c r="AG87" s="26" t="s">
        <v>430</v>
      </c>
      <c r="AH87" s="26" t="s">
        <v>430</v>
      </c>
      <c r="AI87" s="26" t="s">
        <v>430</v>
      </c>
      <c r="AJ87" s="26" t="s">
        <v>430</v>
      </c>
      <c r="AK87" s="26" t="s">
        <v>430</v>
      </c>
      <c r="AL87" s="49" t="s">
        <v>220</v>
      </c>
    </row>
    <row r="88" spans="1:38" s="2" customFormat="1" ht="26.25" customHeight="1" thickBot="1" x14ac:dyDescent="0.3">
      <c r="A88" s="70" t="s">
        <v>209</v>
      </c>
      <c r="B88" s="76" t="s">
        <v>223</v>
      </c>
      <c r="C88" s="80" t="s">
        <v>224</v>
      </c>
      <c r="D88" s="72"/>
      <c r="E88" s="145" t="s">
        <v>430</v>
      </c>
      <c r="F88" s="145">
        <v>50</v>
      </c>
      <c r="G88" s="145" t="s">
        <v>430</v>
      </c>
      <c r="H88" s="145">
        <v>0.02</v>
      </c>
      <c r="I88" s="145" t="s">
        <v>429</v>
      </c>
      <c r="J88" s="145" t="s">
        <v>429</v>
      </c>
      <c r="K88" s="145" t="s">
        <v>429</v>
      </c>
      <c r="L88" s="145" t="s">
        <v>430</v>
      </c>
      <c r="M88" s="145" t="s">
        <v>430</v>
      </c>
      <c r="N88" s="145" t="s">
        <v>430</v>
      </c>
      <c r="O88" s="145" t="s">
        <v>430</v>
      </c>
      <c r="P88" s="145" t="s">
        <v>430</v>
      </c>
      <c r="Q88" s="145" t="s">
        <v>430</v>
      </c>
      <c r="R88" s="145" t="s">
        <v>430</v>
      </c>
      <c r="S88" s="145" t="s">
        <v>430</v>
      </c>
      <c r="T88" s="145" t="s">
        <v>430</v>
      </c>
      <c r="U88" s="145" t="s">
        <v>430</v>
      </c>
      <c r="V88" s="145" t="s">
        <v>430</v>
      </c>
      <c r="W88" s="145" t="s">
        <v>430</v>
      </c>
      <c r="X88" s="145" t="s">
        <v>430</v>
      </c>
      <c r="Y88" s="145" t="s">
        <v>430</v>
      </c>
      <c r="Z88" s="145" t="s">
        <v>430</v>
      </c>
      <c r="AA88" s="145" t="s">
        <v>430</v>
      </c>
      <c r="AB88" s="145" t="s">
        <v>430</v>
      </c>
      <c r="AC88" s="145" t="s">
        <v>430</v>
      </c>
      <c r="AD88" s="145" t="s">
        <v>430</v>
      </c>
      <c r="AE88" s="60"/>
      <c r="AF88" s="26" t="s">
        <v>430</v>
      </c>
      <c r="AG88" s="26" t="s">
        <v>430</v>
      </c>
      <c r="AH88" s="26" t="s">
        <v>430</v>
      </c>
      <c r="AI88" s="26" t="s">
        <v>430</v>
      </c>
      <c r="AJ88" s="26" t="s">
        <v>430</v>
      </c>
      <c r="AK88" s="26" t="s">
        <v>430</v>
      </c>
      <c r="AL88" s="49" t="s">
        <v>430</v>
      </c>
    </row>
    <row r="89" spans="1:38" s="2" customFormat="1" ht="26.25" customHeight="1" thickBot="1" x14ac:dyDescent="0.3">
      <c r="A89" s="70" t="s">
        <v>209</v>
      </c>
      <c r="B89" s="76" t="s">
        <v>225</v>
      </c>
      <c r="C89" s="80" t="s">
        <v>226</v>
      </c>
      <c r="D89" s="72"/>
      <c r="E89" s="145" t="s">
        <v>430</v>
      </c>
      <c r="F89" s="145" t="s">
        <v>429</v>
      </c>
      <c r="G89" s="145" t="s">
        <v>431</v>
      </c>
      <c r="H89" s="145" t="s">
        <v>430</v>
      </c>
      <c r="I89" s="145" t="s">
        <v>430</v>
      </c>
      <c r="J89" s="145" t="s">
        <v>430</v>
      </c>
      <c r="K89" s="145" t="s">
        <v>430</v>
      </c>
      <c r="L89" s="145" t="s">
        <v>430</v>
      </c>
      <c r="M89" s="145" t="s">
        <v>430</v>
      </c>
      <c r="N89" s="145" t="s">
        <v>430</v>
      </c>
      <c r="O89" s="145" t="s">
        <v>430</v>
      </c>
      <c r="P89" s="145" t="s">
        <v>430</v>
      </c>
      <c r="Q89" s="145" t="s">
        <v>430</v>
      </c>
      <c r="R89" s="145" t="s">
        <v>430</v>
      </c>
      <c r="S89" s="145" t="s">
        <v>430</v>
      </c>
      <c r="T89" s="145" t="s">
        <v>430</v>
      </c>
      <c r="U89" s="145" t="s">
        <v>430</v>
      </c>
      <c r="V89" s="145" t="s">
        <v>430</v>
      </c>
      <c r="W89" s="145" t="s">
        <v>430</v>
      </c>
      <c r="X89" s="145" t="s">
        <v>430</v>
      </c>
      <c r="Y89" s="145" t="s">
        <v>430</v>
      </c>
      <c r="Z89" s="145" t="s">
        <v>430</v>
      </c>
      <c r="AA89" s="145" t="s">
        <v>430</v>
      </c>
      <c r="AB89" s="145" t="s">
        <v>430</v>
      </c>
      <c r="AC89" s="145" t="s">
        <v>430</v>
      </c>
      <c r="AD89" s="145" t="s">
        <v>430</v>
      </c>
      <c r="AE89" s="60"/>
      <c r="AF89" s="26" t="s">
        <v>430</v>
      </c>
      <c r="AG89" s="26" t="s">
        <v>430</v>
      </c>
      <c r="AH89" s="26" t="s">
        <v>430</v>
      </c>
      <c r="AI89" s="26" t="s">
        <v>430</v>
      </c>
      <c r="AJ89" s="26" t="s">
        <v>430</v>
      </c>
      <c r="AK89" s="26" t="s">
        <v>430</v>
      </c>
      <c r="AL89" s="49" t="s">
        <v>430</v>
      </c>
    </row>
    <row r="90" spans="1:38" s="8" customFormat="1" ht="26.25" customHeight="1" thickBot="1" x14ac:dyDescent="0.25">
      <c r="A90" s="70" t="s">
        <v>209</v>
      </c>
      <c r="B90" s="76" t="s">
        <v>227</v>
      </c>
      <c r="C90" s="80" t="s">
        <v>228</v>
      </c>
      <c r="D90" s="72"/>
      <c r="E90" s="145" t="s">
        <v>430</v>
      </c>
      <c r="F90" s="145" t="s">
        <v>429</v>
      </c>
      <c r="G90" s="145" t="s">
        <v>431</v>
      </c>
      <c r="H90" s="145" t="s">
        <v>429</v>
      </c>
      <c r="I90" s="145" t="s">
        <v>429</v>
      </c>
      <c r="J90" s="145" t="s">
        <v>429</v>
      </c>
      <c r="K90" s="145" t="s">
        <v>429</v>
      </c>
      <c r="L90" s="145" t="s">
        <v>430</v>
      </c>
      <c r="M90" s="145" t="s">
        <v>430</v>
      </c>
      <c r="N90" s="145" t="s">
        <v>430</v>
      </c>
      <c r="O90" s="145" t="s">
        <v>430</v>
      </c>
      <c r="P90" s="145" t="s">
        <v>430</v>
      </c>
      <c r="Q90" s="145" t="s">
        <v>430</v>
      </c>
      <c r="R90" s="145" t="s">
        <v>430</v>
      </c>
      <c r="S90" s="145" t="s">
        <v>430</v>
      </c>
      <c r="T90" s="145" t="s">
        <v>430</v>
      </c>
      <c r="U90" s="145" t="s">
        <v>430</v>
      </c>
      <c r="V90" s="145" t="s">
        <v>430</v>
      </c>
      <c r="W90" s="145" t="s">
        <v>430</v>
      </c>
      <c r="X90" s="145" t="s">
        <v>429</v>
      </c>
      <c r="Y90" s="145" t="s">
        <v>429</v>
      </c>
      <c r="Z90" s="145" t="s">
        <v>429</v>
      </c>
      <c r="AA90" s="145" t="s">
        <v>429</v>
      </c>
      <c r="AB90" s="145" t="s">
        <v>429</v>
      </c>
      <c r="AC90" s="145" t="s">
        <v>429</v>
      </c>
      <c r="AD90" s="145" t="s">
        <v>430</v>
      </c>
      <c r="AE90" s="60"/>
      <c r="AF90" s="26" t="s">
        <v>430</v>
      </c>
      <c r="AG90" s="26" t="s">
        <v>430</v>
      </c>
      <c r="AH90" s="26" t="s">
        <v>430</v>
      </c>
      <c r="AI90" s="26" t="s">
        <v>430</v>
      </c>
      <c r="AJ90" s="26" t="s">
        <v>430</v>
      </c>
      <c r="AK90" s="26" t="s">
        <v>430</v>
      </c>
      <c r="AL90" s="49" t="s">
        <v>443</v>
      </c>
    </row>
    <row r="91" spans="1:38" s="2" customFormat="1" ht="26.25" customHeight="1" thickBot="1" x14ac:dyDescent="0.3">
      <c r="A91" s="70" t="s">
        <v>209</v>
      </c>
      <c r="B91" s="74" t="s">
        <v>405</v>
      </c>
      <c r="C91" s="76" t="s">
        <v>229</v>
      </c>
      <c r="D91" s="72"/>
      <c r="E91" s="145" t="s">
        <v>431</v>
      </c>
      <c r="F91" s="145" t="s">
        <v>429</v>
      </c>
      <c r="G91" s="145" t="s">
        <v>431</v>
      </c>
      <c r="H91" s="145">
        <v>0.24</v>
      </c>
      <c r="I91" s="145" t="s">
        <v>429</v>
      </c>
      <c r="J91" s="145" t="s">
        <v>429</v>
      </c>
      <c r="K91" s="145" t="s">
        <v>429</v>
      </c>
      <c r="L91" s="145" t="s">
        <v>429</v>
      </c>
      <c r="M91" s="145" t="s">
        <v>429</v>
      </c>
      <c r="N91" s="145" t="s">
        <v>429</v>
      </c>
      <c r="O91" s="145" t="s">
        <v>429</v>
      </c>
      <c r="P91" s="145" t="s">
        <v>429</v>
      </c>
      <c r="Q91" s="145" t="s">
        <v>429</v>
      </c>
      <c r="R91" s="145" t="s">
        <v>429</v>
      </c>
      <c r="S91" s="145" t="s">
        <v>429</v>
      </c>
      <c r="T91" s="145" t="s">
        <v>429</v>
      </c>
      <c r="U91" s="145" t="s">
        <v>429</v>
      </c>
      <c r="V91" s="145" t="s">
        <v>429</v>
      </c>
      <c r="W91" s="145" t="s">
        <v>429</v>
      </c>
      <c r="X91" s="145" t="s">
        <v>429</v>
      </c>
      <c r="Y91" s="145" t="s">
        <v>429</v>
      </c>
      <c r="Z91" s="145" t="s">
        <v>429</v>
      </c>
      <c r="AA91" s="145" t="s">
        <v>429</v>
      </c>
      <c r="AB91" s="145" t="s">
        <v>429</v>
      </c>
      <c r="AC91" s="145" t="s">
        <v>430</v>
      </c>
      <c r="AD91" s="145" t="s">
        <v>430</v>
      </c>
      <c r="AE91" s="60"/>
      <c r="AF91" s="26" t="s">
        <v>430</v>
      </c>
      <c r="AG91" s="26" t="s">
        <v>430</v>
      </c>
      <c r="AH91" s="26" t="s">
        <v>430</v>
      </c>
      <c r="AI91" s="26" t="s">
        <v>430</v>
      </c>
      <c r="AJ91" s="26" t="s">
        <v>430</v>
      </c>
      <c r="AK91" s="26" t="s">
        <v>430</v>
      </c>
      <c r="AL91" s="49" t="s">
        <v>449</v>
      </c>
    </row>
    <row r="92" spans="1:38" s="2" customFormat="1" ht="26.25" customHeight="1" thickBot="1" x14ac:dyDescent="0.3">
      <c r="A92" s="70" t="s">
        <v>54</v>
      </c>
      <c r="B92" s="70" t="s">
        <v>230</v>
      </c>
      <c r="C92" s="71" t="s">
        <v>231</v>
      </c>
      <c r="D92" s="77"/>
      <c r="E92" s="145" t="s">
        <v>430</v>
      </c>
      <c r="F92" s="145" t="s">
        <v>429</v>
      </c>
      <c r="G92" s="145" t="s">
        <v>431</v>
      </c>
      <c r="H92" s="145">
        <v>1.5</v>
      </c>
      <c r="I92" s="145" t="s">
        <v>429</v>
      </c>
      <c r="J92" s="145" t="s">
        <v>429</v>
      </c>
      <c r="K92" s="145" t="s">
        <v>429</v>
      </c>
      <c r="L92" s="145" t="s">
        <v>429</v>
      </c>
      <c r="M92" s="145" t="s">
        <v>430</v>
      </c>
      <c r="N92" s="145" t="s">
        <v>430</v>
      </c>
      <c r="O92" s="145" t="s">
        <v>430</v>
      </c>
      <c r="P92" s="145" t="s">
        <v>430</v>
      </c>
      <c r="Q92" s="145" t="s">
        <v>430</v>
      </c>
      <c r="R92" s="145" t="s">
        <v>430</v>
      </c>
      <c r="S92" s="145" t="s">
        <v>430</v>
      </c>
      <c r="T92" s="145" t="s">
        <v>430</v>
      </c>
      <c r="U92" s="145" t="s">
        <v>430</v>
      </c>
      <c r="V92" s="145" t="s">
        <v>430</v>
      </c>
      <c r="W92" s="145" t="s">
        <v>430</v>
      </c>
      <c r="X92" s="145" t="s">
        <v>430</v>
      </c>
      <c r="Y92" s="145" t="s">
        <v>430</v>
      </c>
      <c r="Z92" s="145" t="s">
        <v>430</v>
      </c>
      <c r="AA92" s="145" t="s">
        <v>430</v>
      </c>
      <c r="AB92" s="145" t="s">
        <v>430</v>
      </c>
      <c r="AC92" s="145" t="s">
        <v>429</v>
      </c>
      <c r="AD92" s="145" t="s">
        <v>429</v>
      </c>
      <c r="AE92" s="60"/>
      <c r="AF92" s="26" t="s">
        <v>430</v>
      </c>
      <c r="AG92" s="26" t="s">
        <v>430</v>
      </c>
      <c r="AH92" s="26" t="s">
        <v>430</v>
      </c>
      <c r="AI92" s="26" t="s">
        <v>430</v>
      </c>
      <c r="AJ92" s="26" t="s">
        <v>430</v>
      </c>
      <c r="AK92" s="26" t="s">
        <v>430</v>
      </c>
      <c r="AL92" s="49" t="s">
        <v>232</v>
      </c>
    </row>
    <row r="93" spans="1:38" s="2" customFormat="1" ht="26.25" customHeight="1" thickBot="1" x14ac:dyDescent="0.3">
      <c r="A93" s="70" t="s">
        <v>54</v>
      </c>
      <c r="B93" s="74" t="s">
        <v>233</v>
      </c>
      <c r="C93" s="71" t="s">
        <v>453</v>
      </c>
      <c r="D93" s="77"/>
      <c r="E93" s="145" t="s">
        <v>430</v>
      </c>
      <c r="F93" s="145" t="s">
        <v>429</v>
      </c>
      <c r="G93" s="145" t="s">
        <v>431</v>
      </c>
      <c r="H93" s="145" t="s">
        <v>430</v>
      </c>
      <c r="I93" s="145" t="s">
        <v>429</v>
      </c>
      <c r="J93" s="145" t="s">
        <v>429</v>
      </c>
      <c r="K93" s="145" t="s">
        <v>429</v>
      </c>
      <c r="L93" s="145" t="s">
        <v>430</v>
      </c>
      <c r="M93" s="145" t="s">
        <v>430</v>
      </c>
      <c r="N93" s="145" t="s">
        <v>430</v>
      </c>
      <c r="O93" s="145" t="s">
        <v>430</v>
      </c>
      <c r="P93" s="145" t="s">
        <v>430</v>
      </c>
      <c r="Q93" s="145" t="s">
        <v>430</v>
      </c>
      <c r="R93" s="145" t="s">
        <v>430</v>
      </c>
      <c r="S93" s="145" t="s">
        <v>430</v>
      </c>
      <c r="T93" s="145" t="s">
        <v>430</v>
      </c>
      <c r="U93" s="145" t="s">
        <v>430</v>
      </c>
      <c r="V93" s="145" t="s">
        <v>430</v>
      </c>
      <c r="W93" s="145" t="s">
        <v>430</v>
      </c>
      <c r="X93" s="145" t="s">
        <v>430</v>
      </c>
      <c r="Y93" s="145" t="s">
        <v>430</v>
      </c>
      <c r="Z93" s="145" t="s">
        <v>430</v>
      </c>
      <c r="AA93" s="145" t="s">
        <v>430</v>
      </c>
      <c r="AB93" s="145" t="s">
        <v>430</v>
      </c>
      <c r="AC93" s="145" t="s">
        <v>430</v>
      </c>
      <c r="AD93" s="145" t="s">
        <v>430</v>
      </c>
      <c r="AE93" s="60"/>
      <c r="AF93" s="26" t="s">
        <v>430</v>
      </c>
      <c r="AG93" s="26" t="s">
        <v>430</v>
      </c>
      <c r="AH93" s="26" t="s">
        <v>430</v>
      </c>
      <c r="AI93" s="26" t="s">
        <v>430</v>
      </c>
      <c r="AJ93" s="26" t="s">
        <v>430</v>
      </c>
      <c r="AK93" s="26" t="s">
        <v>430</v>
      </c>
      <c r="AL93" s="49" t="s">
        <v>234</v>
      </c>
    </row>
    <row r="94" spans="1:38" s="2" customFormat="1" ht="26.25" customHeight="1" thickBot="1" x14ac:dyDescent="0.3">
      <c r="A94" s="70" t="s">
        <v>54</v>
      </c>
      <c r="B94" s="83" t="s">
        <v>407</v>
      </c>
      <c r="C94" s="71" t="s">
        <v>235</v>
      </c>
      <c r="D94" s="72"/>
      <c r="E94" s="145" t="s">
        <v>434</v>
      </c>
      <c r="F94" s="145" t="s">
        <v>434</v>
      </c>
      <c r="G94" s="145" t="s">
        <v>434</v>
      </c>
      <c r="H94" s="145" t="s">
        <v>434</v>
      </c>
      <c r="I94" s="145" t="s">
        <v>434</v>
      </c>
      <c r="J94" s="145" t="s">
        <v>434</v>
      </c>
      <c r="K94" s="145" t="s">
        <v>434</v>
      </c>
      <c r="L94" s="145" t="s">
        <v>434</v>
      </c>
      <c r="M94" s="145" t="s">
        <v>434</v>
      </c>
      <c r="N94" s="145" t="s">
        <v>434</v>
      </c>
      <c r="O94" s="145" t="s">
        <v>434</v>
      </c>
      <c r="P94" s="145" t="s">
        <v>434</v>
      </c>
      <c r="Q94" s="145" t="s">
        <v>434</v>
      </c>
      <c r="R94" s="145" t="s">
        <v>434</v>
      </c>
      <c r="S94" s="145" t="s">
        <v>434</v>
      </c>
      <c r="T94" s="145" t="s">
        <v>434</v>
      </c>
      <c r="U94" s="145" t="s">
        <v>434</v>
      </c>
      <c r="V94" s="145" t="s">
        <v>434</v>
      </c>
      <c r="W94" s="145" t="s">
        <v>434</v>
      </c>
      <c r="X94" s="145" t="s">
        <v>434</v>
      </c>
      <c r="Y94" s="145" t="s">
        <v>434</v>
      </c>
      <c r="Z94" s="145" t="s">
        <v>434</v>
      </c>
      <c r="AA94" s="145" t="s">
        <v>434</v>
      </c>
      <c r="AB94" s="145" t="s">
        <v>434</v>
      </c>
      <c r="AC94" s="145" t="s">
        <v>434</v>
      </c>
      <c r="AD94" s="145" t="s">
        <v>434</v>
      </c>
      <c r="AE94" s="60"/>
      <c r="AF94" s="26" t="s">
        <v>434</v>
      </c>
      <c r="AG94" s="26" t="s">
        <v>434</v>
      </c>
      <c r="AH94" s="26" t="s">
        <v>434</v>
      </c>
      <c r="AI94" s="26" t="s">
        <v>434</v>
      </c>
      <c r="AJ94" s="26" t="s">
        <v>434</v>
      </c>
      <c r="AK94" s="26" t="s">
        <v>434</v>
      </c>
      <c r="AL94" s="49" t="s">
        <v>443</v>
      </c>
    </row>
    <row r="95" spans="1:38" s="2" customFormat="1" ht="26.25" customHeight="1" thickBot="1" x14ac:dyDescent="0.3">
      <c r="A95" s="70" t="s">
        <v>54</v>
      </c>
      <c r="B95" s="83" t="s">
        <v>236</v>
      </c>
      <c r="C95" s="71" t="s">
        <v>237</v>
      </c>
      <c r="D95" s="77"/>
      <c r="E95" s="145" t="s">
        <v>430</v>
      </c>
      <c r="F95" s="145" t="s">
        <v>429</v>
      </c>
      <c r="G95" s="145" t="s">
        <v>430</v>
      </c>
      <c r="H95" s="145" t="s">
        <v>430</v>
      </c>
      <c r="I95" s="145" t="s">
        <v>429</v>
      </c>
      <c r="J95" s="145" t="s">
        <v>429</v>
      </c>
      <c r="K95" s="145" t="s">
        <v>429</v>
      </c>
      <c r="L95" s="145" t="s">
        <v>430</v>
      </c>
      <c r="M95" s="145" t="s">
        <v>430</v>
      </c>
      <c r="N95" s="145" t="s">
        <v>430</v>
      </c>
      <c r="O95" s="145" t="s">
        <v>430</v>
      </c>
      <c r="P95" s="145" t="s">
        <v>430</v>
      </c>
      <c r="Q95" s="145" t="s">
        <v>430</v>
      </c>
      <c r="R95" s="145" t="s">
        <v>430</v>
      </c>
      <c r="S95" s="145" t="s">
        <v>430</v>
      </c>
      <c r="T95" s="145" t="s">
        <v>430</v>
      </c>
      <c r="U95" s="145" t="s">
        <v>430</v>
      </c>
      <c r="V95" s="145" t="s">
        <v>430</v>
      </c>
      <c r="W95" s="145" t="s">
        <v>430</v>
      </c>
      <c r="X95" s="145" t="s">
        <v>430</v>
      </c>
      <c r="Y95" s="145" t="s">
        <v>430</v>
      </c>
      <c r="Z95" s="145" t="s">
        <v>430</v>
      </c>
      <c r="AA95" s="145" t="s">
        <v>430</v>
      </c>
      <c r="AB95" s="145" t="s">
        <v>430</v>
      </c>
      <c r="AC95" s="145" t="s">
        <v>430</v>
      </c>
      <c r="AD95" s="145" t="s">
        <v>430</v>
      </c>
      <c r="AE95" s="60"/>
      <c r="AF95" s="26" t="s">
        <v>430</v>
      </c>
      <c r="AG95" s="26" t="s">
        <v>430</v>
      </c>
      <c r="AH95" s="26" t="s">
        <v>430</v>
      </c>
      <c r="AI95" s="26" t="s">
        <v>430</v>
      </c>
      <c r="AJ95" s="26" t="s">
        <v>430</v>
      </c>
      <c r="AK95" s="26" t="s">
        <v>430</v>
      </c>
      <c r="AL95" s="49" t="s">
        <v>449</v>
      </c>
    </row>
    <row r="96" spans="1:38" s="2" customFormat="1" ht="26.25" customHeight="1" thickBot="1" x14ac:dyDescent="0.3">
      <c r="A96" s="70" t="s">
        <v>54</v>
      </c>
      <c r="B96" s="74" t="s">
        <v>238</v>
      </c>
      <c r="C96" s="71" t="s">
        <v>239</v>
      </c>
      <c r="D96" s="84"/>
      <c r="E96" s="145" t="s">
        <v>434</v>
      </c>
      <c r="F96" s="145" t="s">
        <v>434</v>
      </c>
      <c r="G96" s="145" t="s">
        <v>434</v>
      </c>
      <c r="H96" s="145" t="s">
        <v>434</v>
      </c>
      <c r="I96" s="145" t="s">
        <v>434</v>
      </c>
      <c r="J96" s="145" t="s">
        <v>434</v>
      </c>
      <c r="K96" s="145" t="s">
        <v>434</v>
      </c>
      <c r="L96" s="145" t="s">
        <v>434</v>
      </c>
      <c r="M96" s="145" t="s">
        <v>434</v>
      </c>
      <c r="N96" s="145" t="s">
        <v>434</v>
      </c>
      <c r="O96" s="145" t="s">
        <v>434</v>
      </c>
      <c r="P96" s="145" t="s">
        <v>434</v>
      </c>
      <c r="Q96" s="145" t="s">
        <v>434</v>
      </c>
      <c r="R96" s="145" t="s">
        <v>434</v>
      </c>
      <c r="S96" s="145" t="s">
        <v>434</v>
      </c>
      <c r="T96" s="145" t="s">
        <v>434</v>
      </c>
      <c r="U96" s="145" t="s">
        <v>434</v>
      </c>
      <c r="V96" s="145" t="s">
        <v>434</v>
      </c>
      <c r="W96" s="145" t="s">
        <v>434</v>
      </c>
      <c r="X96" s="145" t="s">
        <v>434</v>
      </c>
      <c r="Y96" s="145" t="s">
        <v>434</v>
      </c>
      <c r="Z96" s="145" t="s">
        <v>434</v>
      </c>
      <c r="AA96" s="145" t="s">
        <v>434</v>
      </c>
      <c r="AB96" s="145" t="s">
        <v>434</v>
      </c>
      <c r="AC96" s="145" t="s">
        <v>434</v>
      </c>
      <c r="AD96" s="145" t="s">
        <v>434</v>
      </c>
      <c r="AE96" s="60"/>
      <c r="AF96" s="26" t="s">
        <v>434</v>
      </c>
      <c r="AG96" s="26" t="s">
        <v>434</v>
      </c>
      <c r="AH96" s="26" t="s">
        <v>434</v>
      </c>
      <c r="AI96" s="26" t="s">
        <v>434</v>
      </c>
      <c r="AJ96" s="26" t="s">
        <v>434</v>
      </c>
      <c r="AK96" s="26" t="s">
        <v>434</v>
      </c>
      <c r="AL96" s="49" t="s">
        <v>430</v>
      </c>
    </row>
    <row r="97" spans="1:38" s="2" customFormat="1" ht="26.25" customHeight="1" thickBot="1" x14ac:dyDescent="0.3">
      <c r="A97" s="70" t="s">
        <v>54</v>
      </c>
      <c r="B97" s="74" t="s">
        <v>240</v>
      </c>
      <c r="C97" s="71" t="s">
        <v>241</v>
      </c>
      <c r="D97" s="84"/>
      <c r="E97" s="145" t="s">
        <v>434</v>
      </c>
      <c r="F97" s="145" t="s">
        <v>434</v>
      </c>
      <c r="G97" s="145" t="s">
        <v>434</v>
      </c>
      <c r="H97" s="145" t="s">
        <v>434</v>
      </c>
      <c r="I97" s="145" t="s">
        <v>434</v>
      </c>
      <c r="J97" s="145" t="s">
        <v>434</v>
      </c>
      <c r="K97" s="145" t="s">
        <v>434</v>
      </c>
      <c r="L97" s="145" t="s">
        <v>434</v>
      </c>
      <c r="M97" s="145" t="s">
        <v>434</v>
      </c>
      <c r="N97" s="145" t="s">
        <v>434</v>
      </c>
      <c r="O97" s="145" t="s">
        <v>434</v>
      </c>
      <c r="P97" s="145" t="s">
        <v>434</v>
      </c>
      <c r="Q97" s="145" t="s">
        <v>434</v>
      </c>
      <c r="R97" s="145" t="s">
        <v>434</v>
      </c>
      <c r="S97" s="145" t="s">
        <v>434</v>
      </c>
      <c r="T97" s="145" t="s">
        <v>434</v>
      </c>
      <c r="U97" s="145" t="s">
        <v>434</v>
      </c>
      <c r="V97" s="145" t="s">
        <v>434</v>
      </c>
      <c r="W97" s="145" t="s">
        <v>434</v>
      </c>
      <c r="X97" s="145" t="s">
        <v>434</v>
      </c>
      <c r="Y97" s="145" t="s">
        <v>434</v>
      </c>
      <c r="Z97" s="145" t="s">
        <v>434</v>
      </c>
      <c r="AA97" s="145" t="s">
        <v>434</v>
      </c>
      <c r="AB97" s="145" t="s">
        <v>434</v>
      </c>
      <c r="AC97" s="145" t="s">
        <v>434</v>
      </c>
      <c r="AD97" s="145" t="s">
        <v>434</v>
      </c>
      <c r="AE97" s="60"/>
      <c r="AF97" s="26" t="s">
        <v>434</v>
      </c>
      <c r="AG97" s="26" t="s">
        <v>434</v>
      </c>
      <c r="AH97" s="26" t="s">
        <v>434</v>
      </c>
      <c r="AI97" s="26" t="s">
        <v>434</v>
      </c>
      <c r="AJ97" s="26" t="s">
        <v>434</v>
      </c>
      <c r="AK97" s="26" t="s">
        <v>434</v>
      </c>
      <c r="AL97" s="49" t="s">
        <v>430</v>
      </c>
    </row>
    <row r="98" spans="1:38" s="2" customFormat="1" ht="26.25" customHeight="1" thickBot="1" x14ac:dyDescent="0.3">
      <c r="A98" s="70" t="s">
        <v>54</v>
      </c>
      <c r="B98" s="74" t="s">
        <v>242</v>
      </c>
      <c r="C98" s="76" t="s">
        <v>243</v>
      </c>
      <c r="D98" s="84"/>
      <c r="E98" s="145" t="s">
        <v>430</v>
      </c>
      <c r="F98" s="145">
        <v>30</v>
      </c>
      <c r="G98" s="145" t="s">
        <v>430</v>
      </c>
      <c r="H98" s="145">
        <v>8.2000000000000003E-2</v>
      </c>
      <c r="I98" s="145" t="s">
        <v>429</v>
      </c>
      <c r="J98" s="145" t="s">
        <v>429</v>
      </c>
      <c r="K98" s="145" t="s">
        <v>429</v>
      </c>
      <c r="L98" s="145" t="s">
        <v>430</v>
      </c>
      <c r="M98" s="145" t="s">
        <v>430</v>
      </c>
      <c r="N98" s="145" t="s">
        <v>430</v>
      </c>
      <c r="O98" s="145" t="s">
        <v>430</v>
      </c>
      <c r="P98" s="145" t="s">
        <v>430</v>
      </c>
      <c r="Q98" s="145" t="s">
        <v>430</v>
      </c>
      <c r="R98" s="145" t="s">
        <v>430</v>
      </c>
      <c r="S98" s="145" t="s">
        <v>430</v>
      </c>
      <c r="T98" s="145" t="s">
        <v>430</v>
      </c>
      <c r="U98" s="145" t="s">
        <v>430</v>
      </c>
      <c r="V98" s="145" t="s">
        <v>430</v>
      </c>
      <c r="W98" s="145" t="s">
        <v>429</v>
      </c>
      <c r="X98" s="145" t="s">
        <v>430</v>
      </c>
      <c r="Y98" s="145" t="s">
        <v>430</v>
      </c>
      <c r="Z98" s="145" t="s">
        <v>430</v>
      </c>
      <c r="AA98" s="145" t="s">
        <v>430</v>
      </c>
      <c r="AB98" s="145" t="s">
        <v>430</v>
      </c>
      <c r="AC98" s="145" t="s">
        <v>430</v>
      </c>
      <c r="AD98" s="145" t="s">
        <v>430</v>
      </c>
      <c r="AE98" s="60"/>
      <c r="AF98" s="26" t="s">
        <v>430</v>
      </c>
      <c r="AG98" s="26" t="s">
        <v>430</v>
      </c>
      <c r="AH98" s="26" t="s">
        <v>430</v>
      </c>
      <c r="AI98" s="26" t="s">
        <v>430</v>
      </c>
      <c r="AJ98" s="26" t="s">
        <v>430</v>
      </c>
      <c r="AK98" s="26" t="s">
        <v>430</v>
      </c>
      <c r="AL98" s="49" t="s">
        <v>430</v>
      </c>
    </row>
    <row r="99" spans="1:38" s="2" customFormat="1" ht="26.25" customHeight="1" thickBot="1" x14ac:dyDescent="0.3">
      <c r="A99" s="70" t="s">
        <v>244</v>
      </c>
      <c r="B99" s="70" t="s">
        <v>245</v>
      </c>
      <c r="C99" s="71" t="s">
        <v>454</v>
      </c>
      <c r="D99" s="84"/>
      <c r="E99" s="145">
        <v>0.14717346774975601</v>
      </c>
      <c r="F99" s="145">
        <v>8.5397928090000015</v>
      </c>
      <c r="G99" s="145" t="s">
        <v>430</v>
      </c>
      <c r="H99" s="145">
        <v>5.6698039199244192</v>
      </c>
      <c r="I99" s="145" t="s">
        <v>429</v>
      </c>
      <c r="J99" s="145" t="s">
        <v>429</v>
      </c>
      <c r="K99" s="145" t="s">
        <v>429</v>
      </c>
      <c r="L99" s="145" t="s">
        <v>430</v>
      </c>
      <c r="M99" s="145" t="s">
        <v>430</v>
      </c>
      <c r="N99" s="145" t="s">
        <v>430</v>
      </c>
      <c r="O99" s="145" t="s">
        <v>430</v>
      </c>
      <c r="P99" s="145" t="s">
        <v>430</v>
      </c>
      <c r="Q99" s="145" t="s">
        <v>430</v>
      </c>
      <c r="R99" s="145" t="s">
        <v>430</v>
      </c>
      <c r="S99" s="145" t="s">
        <v>430</v>
      </c>
      <c r="T99" s="145" t="s">
        <v>430</v>
      </c>
      <c r="U99" s="145" t="s">
        <v>430</v>
      </c>
      <c r="V99" s="145" t="s">
        <v>430</v>
      </c>
      <c r="W99" s="145" t="s">
        <v>430</v>
      </c>
      <c r="X99" s="145" t="s">
        <v>430</v>
      </c>
      <c r="Y99" s="145" t="s">
        <v>430</v>
      </c>
      <c r="Z99" s="145" t="s">
        <v>430</v>
      </c>
      <c r="AA99" s="145" t="s">
        <v>430</v>
      </c>
      <c r="AB99" s="145" t="s">
        <v>430</v>
      </c>
      <c r="AC99" s="145" t="s">
        <v>430</v>
      </c>
      <c r="AD99" s="145" t="s">
        <v>430</v>
      </c>
      <c r="AE99" s="60" t="s">
        <v>443</v>
      </c>
      <c r="AF99" s="26" t="s">
        <v>430</v>
      </c>
      <c r="AG99" s="26" t="s">
        <v>430</v>
      </c>
      <c r="AH99" s="26" t="s">
        <v>430</v>
      </c>
      <c r="AI99" s="26" t="s">
        <v>430</v>
      </c>
      <c r="AJ99" s="26" t="s">
        <v>430</v>
      </c>
      <c r="AK99" s="26">
        <v>589</v>
      </c>
      <c r="AL99" s="49" t="s">
        <v>246</v>
      </c>
    </row>
    <row r="100" spans="1:38" s="2" customFormat="1" ht="26.25" customHeight="1" thickBot="1" x14ac:dyDescent="0.3">
      <c r="A100" s="70" t="s">
        <v>244</v>
      </c>
      <c r="B100" s="70" t="s">
        <v>247</v>
      </c>
      <c r="C100" s="71" t="s">
        <v>455</v>
      </c>
      <c r="D100" s="84"/>
      <c r="E100" s="145">
        <v>0.11698788077796234</v>
      </c>
      <c r="F100" s="145">
        <v>3.4520382515999994</v>
      </c>
      <c r="G100" s="145" t="s">
        <v>430</v>
      </c>
      <c r="H100" s="145">
        <v>3.9364361323413783</v>
      </c>
      <c r="I100" s="145" t="s">
        <v>429</v>
      </c>
      <c r="J100" s="145" t="s">
        <v>429</v>
      </c>
      <c r="K100" s="145" t="s">
        <v>429</v>
      </c>
      <c r="L100" s="145" t="s">
        <v>430</v>
      </c>
      <c r="M100" s="145" t="s">
        <v>430</v>
      </c>
      <c r="N100" s="145" t="s">
        <v>430</v>
      </c>
      <c r="O100" s="145" t="s">
        <v>430</v>
      </c>
      <c r="P100" s="145" t="s">
        <v>430</v>
      </c>
      <c r="Q100" s="145" t="s">
        <v>430</v>
      </c>
      <c r="R100" s="145" t="s">
        <v>430</v>
      </c>
      <c r="S100" s="145" t="s">
        <v>430</v>
      </c>
      <c r="T100" s="145" t="s">
        <v>430</v>
      </c>
      <c r="U100" s="145" t="s">
        <v>430</v>
      </c>
      <c r="V100" s="145" t="s">
        <v>430</v>
      </c>
      <c r="W100" s="145" t="s">
        <v>430</v>
      </c>
      <c r="X100" s="145" t="s">
        <v>430</v>
      </c>
      <c r="Y100" s="145" t="s">
        <v>430</v>
      </c>
      <c r="Z100" s="145" t="s">
        <v>430</v>
      </c>
      <c r="AA100" s="145" t="s">
        <v>430</v>
      </c>
      <c r="AB100" s="145" t="s">
        <v>430</v>
      </c>
      <c r="AC100" s="145" t="s">
        <v>430</v>
      </c>
      <c r="AD100" s="145" t="s">
        <v>430</v>
      </c>
      <c r="AE100" s="60" t="s">
        <v>443</v>
      </c>
      <c r="AF100" s="26" t="s">
        <v>430</v>
      </c>
      <c r="AG100" s="26" t="s">
        <v>430</v>
      </c>
      <c r="AH100" s="26" t="s">
        <v>430</v>
      </c>
      <c r="AI100" s="26" t="s">
        <v>430</v>
      </c>
      <c r="AJ100" s="26" t="s">
        <v>430</v>
      </c>
      <c r="AK100" s="26">
        <v>908.9</v>
      </c>
      <c r="AL100" s="49" t="s">
        <v>246</v>
      </c>
    </row>
    <row r="101" spans="1:38" s="2" customFormat="1" ht="26.25" customHeight="1" thickBot="1" x14ac:dyDescent="0.3">
      <c r="A101" s="70" t="s">
        <v>244</v>
      </c>
      <c r="B101" s="70" t="s">
        <v>248</v>
      </c>
      <c r="C101" s="71" t="s">
        <v>249</v>
      </c>
      <c r="D101" s="84"/>
      <c r="E101" s="145">
        <v>8.5226744261378516E-3</v>
      </c>
      <c r="F101" s="145">
        <v>0.131674139</v>
      </c>
      <c r="G101" s="145" t="s">
        <v>430</v>
      </c>
      <c r="H101" s="145">
        <v>9.1899978253320011E-2</v>
      </c>
      <c r="I101" s="145">
        <v>9.2559108000000003E-4</v>
      </c>
      <c r="J101" s="145">
        <v>2.7767732410000001E-3</v>
      </c>
      <c r="K101" s="145">
        <v>6.4791375619999998E-3</v>
      </c>
      <c r="L101" s="145" t="s">
        <v>430</v>
      </c>
      <c r="M101" s="145" t="s">
        <v>430</v>
      </c>
      <c r="N101" s="145" t="s">
        <v>430</v>
      </c>
      <c r="O101" s="145" t="s">
        <v>430</v>
      </c>
      <c r="P101" s="145" t="s">
        <v>430</v>
      </c>
      <c r="Q101" s="145" t="s">
        <v>430</v>
      </c>
      <c r="R101" s="145" t="s">
        <v>430</v>
      </c>
      <c r="S101" s="145" t="s">
        <v>430</v>
      </c>
      <c r="T101" s="145" t="s">
        <v>430</v>
      </c>
      <c r="U101" s="145" t="s">
        <v>430</v>
      </c>
      <c r="V101" s="145" t="s">
        <v>430</v>
      </c>
      <c r="W101" s="145" t="s">
        <v>430</v>
      </c>
      <c r="X101" s="145" t="s">
        <v>430</v>
      </c>
      <c r="Y101" s="145" t="s">
        <v>430</v>
      </c>
      <c r="Z101" s="145" t="s">
        <v>430</v>
      </c>
      <c r="AA101" s="145" t="s">
        <v>430</v>
      </c>
      <c r="AB101" s="145" t="s">
        <v>430</v>
      </c>
      <c r="AC101" s="145" t="s">
        <v>430</v>
      </c>
      <c r="AD101" s="145" t="s">
        <v>430</v>
      </c>
      <c r="AE101" s="60" t="s">
        <v>443</v>
      </c>
      <c r="AF101" s="26" t="s">
        <v>430</v>
      </c>
      <c r="AG101" s="26" t="s">
        <v>430</v>
      </c>
      <c r="AH101" s="26" t="s">
        <v>430</v>
      </c>
      <c r="AI101" s="26" t="s">
        <v>430</v>
      </c>
      <c r="AJ101" s="26" t="s">
        <v>430</v>
      </c>
      <c r="AK101" s="26">
        <v>126.2</v>
      </c>
      <c r="AL101" s="49" t="s">
        <v>246</v>
      </c>
    </row>
    <row r="102" spans="1:38" s="2" customFormat="1" ht="26.25" customHeight="1" thickBot="1" x14ac:dyDescent="0.3">
      <c r="A102" s="70" t="s">
        <v>244</v>
      </c>
      <c r="B102" s="70" t="s">
        <v>250</v>
      </c>
      <c r="C102" s="71" t="s">
        <v>456</v>
      </c>
      <c r="D102" s="84"/>
      <c r="E102" s="145">
        <v>6.6907356182605932E-2</v>
      </c>
      <c r="F102" s="145">
        <v>0.39829022559299998</v>
      </c>
      <c r="G102" s="145" t="s">
        <v>430</v>
      </c>
      <c r="H102" s="145">
        <v>3.6406779575192103</v>
      </c>
      <c r="I102" s="145" t="s">
        <v>430</v>
      </c>
      <c r="J102" s="145" t="s">
        <v>430</v>
      </c>
      <c r="K102" s="145" t="s">
        <v>430</v>
      </c>
      <c r="L102" s="145" t="s">
        <v>430</v>
      </c>
      <c r="M102" s="145" t="s">
        <v>430</v>
      </c>
      <c r="N102" s="145" t="s">
        <v>430</v>
      </c>
      <c r="O102" s="145" t="s">
        <v>430</v>
      </c>
      <c r="P102" s="145" t="s">
        <v>430</v>
      </c>
      <c r="Q102" s="145" t="s">
        <v>430</v>
      </c>
      <c r="R102" s="145" t="s">
        <v>430</v>
      </c>
      <c r="S102" s="145" t="s">
        <v>430</v>
      </c>
      <c r="T102" s="145" t="s">
        <v>430</v>
      </c>
      <c r="U102" s="145" t="s">
        <v>430</v>
      </c>
      <c r="V102" s="145" t="s">
        <v>430</v>
      </c>
      <c r="W102" s="145" t="s">
        <v>430</v>
      </c>
      <c r="X102" s="145" t="s">
        <v>430</v>
      </c>
      <c r="Y102" s="145" t="s">
        <v>430</v>
      </c>
      <c r="Z102" s="145" t="s">
        <v>430</v>
      </c>
      <c r="AA102" s="145" t="s">
        <v>430</v>
      </c>
      <c r="AB102" s="145" t="s">
        <v>430</v>
      </c>
      <c r="AC102" s="145" t="s">
        <v>430</v>
      </c>
      <c r="AD102" s="145" t="s">
        <v>430</v>
      </c>
      <c r="AE102" s="60" t="s">
        <v>443</v>
      </c>
      <c r="AF102" s="26" t="s">
        <v>430</v>
      </c>
      <c r="AG102" s="26" t="s">
        <v>430</v>
      </c>
      <c r="AH102" s="26" t="s">
        <v>430</v>
      </c>
      <c r="AI102" s="26" t="s">
        <v>430</v>
      </c>
      <c r="AJ102" s="26" t="s">
        <v>430</v>
      </c>
      <c r="AK102" s="26">
        <v>898.29300000000001</v>
      </c>
      <c r="AL102" s="49" t="s">
        <v>246</v>
      </c>
    </row>
    <row r="103" spans="1:38" s="2" customFormat="1" ht="26.25" customHeight="1" thickBot="1" x14ac:dyDescent="0.3">
      <c r="A103" s="70" t="s">
        <v>244</v>
      </c>
      <c r="B103" s="70" t="s">
        <v>251</v>
      </c>
      <c r="C103" s="71" t="s">
        <v>252</v>
      </c>
      <c r="D103" s="84"/>
      <c r="E103" s="145" t="s">
        <v>434</v>
      </c>
      <c r="F103" s="145" t="s">
        <v>434</v>
      </c>
      <c r="G103" s="145" t="s">
        <v>434</v>
      </c>
      <c r="H103" s="145" t="s">
        <v>434</v>
      </c>
      <c r="I103" s="145" t="s">
        <v>434</v>
      </c>
      <c r="J103" s="145" t="s">
        <v>434</v>
      </c>
      <c r="K103" s="145" t="s">
        <v>434</v>
      </c>
      <c r="L103" s="145" t="s">
        <v>434</v>
      </c>
      <c r="M103" s="145" t="s">
        <v>434</v>
      </c>
      <c r="N103" s="145" t="s">
        <v>434</v>
      </c>
      <c r="O103" s="145" t="s">
        <v>434</v>
      </c>
      <c r="P103" s="145" t="s">
        <v>434</v>
      </c>
      <c r="Q103" s="145" t="s">
        <v>434</v>
      </c>
      <c r="R103" s="145" t="s">
        <v>434</v>
      </c>
      <c r="S103" s="145" t="s">
        <v>434</v>
      </c>
      <c r="T103" s="145" t="s">
        <v>434</v>
      </c>
      <c r="U103" s="145" t="s">
        <v>434</v>
      </c>
      <c r="V103" s="145" t="s">
        <v>434</v>
      </c>
      <c r="W103" s="145" t="s">
        <v>434</v>
      </c>
      <c r="X103" s="145" t="s">
        <v>434</v>
      </c>
      <c r="Y103" s="145" t="s">
        <v>434</v>
      </c>
      <c r="Z103" s="145" t="s">
        <v>434</v>
      </c>
      <c r="AA103" s="145" t="s">
        <v>434</v>
      </c>
      <c r="AB103" s="145" t="s">
        <v>434</v>
      </c>
      <c r="AC103" s="145" t="s">
        <v>434</v>
      </c>
      <c r="AD103" s="145" t="s">
        <v>434</v>
      </c>
      <c r="AE103" s="60" t="s">
        <v>443</v>
      </c>
      <c r="AF103" s="26" t="s">
        <v>434</v>
      </c>
      <c r="AG103" s="26" t="s">
        <v>434</v>
      </c>
      <c r="AH103" s="26" t="s">
        <v>434</v>
      </c>
      <c r="AI103" s="26" t="s">
        <v>434</v>
      </c>
      <c r="AJ103" s="26" t="s">
        <v>434</v>
      </c>
      <c r="AK103" s="26" t="s">
        <v>434</v>
      </c>
      <c r="AL103" s="49" t="s">
        <v>246</v>
      </c>
    </row>
    <row r="104" spans="1:38" s="2" customFormat="1" ht="26.25" customHeight="1" thickBot="1" x14ac:dyDescent="0.3">
      <c r="A104" s="70" t="s">
        <v>244</v>
      </c>
      <c r="B104" s="70" t="s">
        <v>253</v>
      </c>
      <c r="C104" s="71" t="s">
        <v>254</v>
      </c>
      <c r="D104" s="84"/>
      <c r="E104" s="145">
        <v>5.1251825381403479E-4</v>
      </c>
      <c r="F104" s="145">
        <v>4.6378853770000002E-3</v>
      </c>
      <c r="G104" s="145" t="s">
        <v>430</v>
      </c>
      <c r="H104" s="145">
        <v>5.526437597085594E-3</v>
      </c>
      <c r="I104" s="145">
        <v>4.4005914999999999E-5</v>
      </c>
      <c r="J104" s="145">
        <v>1.3201774499999998E-4</v>
      </c>
      <c r="K104" s="145">
        <v>3.0804140500000001E-4</v>
      </c>
      <c r="L104" s="145" t="s">
        <v>430</v>
      </c>
      <c r="M104" s="145" t="s">
        <v>430</v>
      </c>
      <c r="N104" s="145" t="s">
        <v>430</v>
      </c>
      <c r="O104" s="145" t="s">
        <v>430</v>
      </c>
      <c r="P104" s="145" t="s">
        <v>430</v>
      </c>
      <c r="Q104" s="145" t="s">
        <v>430</v>
      </c>
      <c r="R104" s="145" t="s">
        <v>430</v>
      </c>
      <c r="S104" s="145" t="s">
        <v>430</v>
      </c>
      <c r="T104" s="145" t="s">
        <v>430</v>
      </c>
      <c r="U104" s="145" t="s">
        <v>430</v>
      </c>
      <c r="V104" s="145" t="s">
        <v>430</v>
      </c>
      <c r="W104" s="145" t="s">
        <v>430</v>
      </c>
      <c r="X104" s="145" t="s">
        <v>430</v>
      </c>
      <c r="Y104" s="145" t="s">
        <v>430</v>
      </c>
      <c r="Z104" s="145" t="s">
        <v>430</v>
      </c>
      <c r="AA104" s="145" t="s">
        <v>430</v>
      </c>
      <c r="AB104" s="145" t="s">
        <v>430</v>
      </c>
      <c r="AC104" s="145" t="s">
        <v>430</v>
      </c>
      <c r="AD104" s="145" t="s">
        <v>430</v>
      </c>
      <c r="AE104" s="60" t="s">
        <v>443</v>
      </c>
      <c r="AF104" s="26" t="s">
        <v>430</v>
      </c>
      <c r="AG104" s="26" t="s">
        <v>430</v>
      </c>
      <c r="AH104" s="26" t="s">
        <v>430</v>
      </c>
      <c r="AI104" s="26" t="s">
        <v>430</v>
      </c>
      <c r="AJ104" s="26" t="s">
        <v>430</v>
      </c>
      <c r="AK104" s="26">
        <v>6</v>
      </c>
      <c r="AL104" s="49" t="s">
        <v>246</v>
      </c>
    </row>
    <row r="105" spans="1:38" s="2" customFormat="1" ht="26.25" customHeight="1" thickBot="1" x14ac:dyDescent="0.3">
      <c r="A105" s="70" t="s">
        <v>244</v>
      </c>
      <c r="B105" s="70" t="s">
        <v>255</v>
      </c>
      <c r="C105" s="71" t="s">
        <v>256</v>
      </c>
      <c r="D105" s="84"/>
      <c r="E105" s="145">
        <v>1.3393612194393126E-2</v>
      </c>
      <c r="F105" s="145">
        <v>0.119843843635</v>
      </c>
      <c r="G105" s="145" t="s">
        <v>430</v>
      </c>
      <c r="H105" s="145">
        <v>0.29046264189183563</v>
      </c>
      <c r="I105" s="145" t="s">
        <v>429</v>
      </c>
      <c r="J105" s="145" t="s">
        <v>429</v>
      </c>
      <c r="K105" s="145" t="s">
        <v>429</v>
      </c>
      <c r="L105" s="145" t="s">
        <v>430</v>
      </c>
      <c r="M105" s="145" t="s">
        <v>430</v>
      </c>
      <c r="N105" s="145" t="s">
        <v>430</v>
      </c>
      <c r="O105" s="145" t="s">
        <v>430</v>
      </c>
      <c r="P105" s="145" t="s">
        <v>430</v>
      </c>
      <c r="Q105" s="145" t="s">
        <v>430</v>
      </c>
      <c r="R105" s="145" t="s">
        <v>430</v>
      </c>
      <c r="S105" s="145" t="s">
        <v>430</v>
      </c>
      <c r="T105" s="145" t="s">
        <v>430</v>
      </c>
      <c r="U105" s="145" t="s">
        <v>430</v>
      </c>
      <c r="V105" s="145" t="s">
        <v>430</v>
      </c>
      <c r="W105" s="145" t="s">
        <v>430</v>
      </c>
      <c r="X105" s="145" t="s">
        <v>430</v>
      </c>
      <c r="Y105" s="145" t="s">
        <v>430</v>
      </c>
      <c r="Z105" s="145" t="s">
        <v>430</v>
      </c>
      <c r="AA105" s="145" t="s">
        <v>430</v>
      </c>
      <c r="AB105" s="145" t="s">
        <v>430</v>
      </c>
      <c r="AC105" s="145" t="s">
        <v>430</v>
      </c>
      <c r="AD105" s="145" t="s">
        <v>430</v>
      </c>
      <c r="AE105" s="60" t="s">
        <v>443</v>
      </c>
      <c r="AF105" s="26" t="s">
        <v>430</v>
      </c>
      <c r="AG105" s="26" t="s">
        <v>430</v>
      </c>
      <c r="AH105" s="26" t="s">
        <v>430</v>
      </c>
      <c r="AI105" s="26" t="s">
        <v>430</v>
      </c>
      <c r="AJ105" s="26" t="s">
        <v>430</v>
      </c>
      <c r="AK105" s="26">
        <v>35.550000000000004</v>
      </c>
      <c r="AL105" s="49" t="s">
        <v>246</v>
      </c>
    </row>
    <row r="106" spans="1:38" s="2" customFormat="1" ht="26.25" customHeight="1" thickBot="1" x14ac:dyDescent="0.3">
      <c r="A106" s="70" t="s">
        <v>244</v>
      </c>
      <c r="B106" s="70" t="s">
        <v>257</v>
      </c>
      <c r="C106" s="71" t="s">
        <v>258</v>
      </c>
      <c r="D106" s="84"/>
      <c r="E106" s="145" t="s">
        <v>457</v>
      </c>
      <c r="F106" s="145" t="s">
        <v>457</v>
      </c>
      <c r="G106" s="145" t="s">
        <v>457</v>
      </c>
      <c r="H106" s="145" t="s">
        <v>457</v>
      </c>
      <c r="I106" s="145" t="s">
        <v>457</v>
      </c>
      <c r="J106" s="145" t="s">
        <v>457</v>
      </c>
      <c r="K106" s="145" t="s">
        <v>457</v>
      </c>
      <c r="L106" s="145" t="s">
        <v>457</v>
      </c>
      <c r="M106" s="145" t="s">
        <v>457</v>
      </c>
      <c r="N106" s="145" t="s">
        <v>457</v>
      </c>
      <c r="O106" s="145" t="s">
        <v>457</v>
      </c>
      <c r="P106" s="145" t="s">
        <v>457</v>
      </c>
      <c r="Q106" s="145" t="s">
        <v>457</v>
      </c>
      <c r="R106" s="145" t="s">
        <v>457</v>
      </c>
      <c r="S106" s="145" t="s">
        <v>457</v>
      </c>
      <c r="T106" s="145" t="s">
        <v>457</v>
      </c>
      <c r="U106" s="145" t="s">
        <v>457</v>
      </c>
      <c r="V106" s="145" t="s">
        <v>457</v>
      </c>
      <c r="W106" s="145" t="s">
        <v>457</v>
      </c>
      <c r="X106" s="145" t="s">
        <v>457</v>
      </c>
      <c r="Y106" s="145" t="s">
        <v>457</v>
      </c>
      <c r="Z106" s="145" t="s">
        <v>457</v>
      </c>
      <c r="AA106" s="145" t="s">
        <v>457</v>
      </c>
      <c r="AB106" s="145" t="s">
        <v>457</v>
      </c>
      <c r="AC106" s="145" t="s">
        <v>457</v>
      </c>
      <c r="AD106" s="145" t="s">
        <v>457</v>
      </c>
      <c r="AE106" s="60" t="s">
        <v>443</v>
      </c>
      <c r="AF106" s="26" t="s">
        <v>457</v>
      </c>
      <c r="AG106" s="26" t="s">
        <v>457</v>
      </c>
      <c r="AH106" s="26" t="s">
        <v>457</v>
      </c>
      <c r="AI106" s="26" t="s">
        <v>457</v>
      </c>
      <c r="AJ106" s="26" t="s">
        <v>457</v>
      </c>
      <c r="AK106" s="26" t="s">
        <v>457</v>
      </c>
      <c r="AL106" s="49" t="s">
        <v>246</v>
      </c>
    </row>
    <row r="107" spans="1:38" s="2" customFormat="1" ht="26.25" customHeight="1" thickBot="1" x14ac:dyDescent="0.3">
      <c r="A107" s="70" t="s">
        <v>244</v>
      </c>
      <c r="B107" s="70" t="s">
        <v>259</v>
      </c>
      <c r="C107" s="71" t="s">
        <v>458</v>
      </c>
      <c r="D107" s="84"/>
      <c r="E107" s="145">
        <v>4.8695056569638573E-2</v>
      </c>
      <c r="F107" s="145">
        <v>0.27687400569999998</v>
      </c>
      <c r="G107" s="145" t="s">
        <v>430</v>
      </c>
      <c r="H107" s="145">
        <v>0.61848279906720438</v>
      </c>
      <c r="I107" s="145" t="s">
        <v>429</v>
      </c>
      <c r="J107" s="145" t="s">
        <v>429</v>
      </c>
      <c r="K107" s="145" t="s">
        <v>429</v>
      </c>
      <c r="L107" s="145" t="s">
        <v>430</v>
      </c>
      <c r="M107" s="145" t="s">
        <v>430</v>
      </c>
      <c r="N107" s="145" t="s">
        <v>430</v>
      </c>
      <c r="O107" s="145" t="s">
        <v>430</v>
      </c>
      <c r="P107" s="145" t="s">
        <v>430</v>
      </c>
      <c r="Q107" s="145" t="s">
        <v>430</v>
      </c>
      <c r="R107" s="145" t="s">
        <v>430</v>
      </c>
      <c r="S107" s="145" t="s">
        <v>430</v>
      </c>
      <c r="T107" s="145" t="s">
        <v>430</v>
      </c>
      <c r="U107" s="145" t="s">
        <v>430</v>
      </c>
      <c r="V107" s="145" t="s">
        <v>430</v>
      </c>
      <c r="W107" s="145" t="s">
        <v>430</v>
      </c>
      <c r="X107" s="145" t="s">
        <v>430</v>
      </c>
      <c r="Y107" s="145" t="s">
        <v>430</v>
      </c>
      <c r="Z107" s="145" t="s">
        <v>430</v>
      </c>
      <c r="AA107" s="145" t="s">
        <v>430</v>
      </c>
      <c r="AB107" s="145" t="s">
        <v>430</v>
      </c>
      <c r="AC107" s="145" t="s">
        <v>430</v>
      </c>
      <c r="AD107" s="145" t="s">
        <v>430</v>
      </c>
      <c r="AE107" s="60" t="s">
        <v>443</v>
      </c>
      <c r="AF107" s="26" t="s">
        <v>430</v>
      </c>
      <c r="AG107" s="26" t="s">
        <v>430</v>
      </c>
      <c r="AH107" s="26" t="s">
        <v>430</v>
      </c>
      <c r="AI107" s="26" t="s">
        <v>430</v>
      </c>
      <c r="AJ107" s="26" t="s">
        <v>430</v>
      </c>
      <c r="AK107" s="26">
        <v>5391.6</v>
      </c>
      <c r="AL107" s="49" t="s">
        <v>246</v>
      </c>
    </row>
    <row r="108" spans="1:38" s="2" customFormat="1" ht="26.25" customHeight="1" thickBot="1" x14ac:dyDescent="0.3">
      <c r="A108" s="70" t="s">
        <v>244</v>
      </c>
      <c r="B108" s="70" t="s">
        <v>260</v>
      </c>
      <c r="C108" s="71" t="s">
        <v>459</v>
      </c>
      <c r="D108" s="84"/>
      <c r="E108" s="145">
        <v>2.8596024029236979E-2</v>
      </c>
      <c r="F108" s="145">
        <v>0.23888744879999999</v>
      </c>
      <c r="G108" s="145" t="s">
        <v>430</v>
      </c>
      <c r="H108" s="145">
        <v>0.22229339056476868</v>
      </c>
      <c r="I108" s="145" t="s">
        <v>429</v>
      </c>
      <c r="J108" s="145" t="s">
        <v>429</v>
      </c>
      <c r="K108" s="145" t="s">
        <v>429</v>
      </c>
      <c r="L108" s="145" t="s">
        <v>430</v>
      </c>
      <c r="M108" s="145" t="s">
        <v>430</v>
      </c>
      <c r="N108" s="145" t="s">
        <v>430</v>
      </c>
      <c r="O108" s="145" t="s">
        <v>430</v>
      </c>
      <c r="P108" s="145" t="s">
        <v>430</v>
      </c>
      <c r="Q108" s="145" t="s">
        <v>430</v>
      </c>
      <c r="R108" s="145" t="s">
        <v>430</v>
      </c>
      <c r="S108" s="145" t="s">
        <v>430</v>
      </c>
      <c r="T108" s="145" t="s">
        <v>430</v>
      </c>
      <c r="U108" s="145" t="s">
        <v>430</v>
      </c>
      <c r="V108" s="145" t="s">
        <v>430</v>
      </c>
      <c r="W108" s="145" t="s">
        <v>430</v>
      </c>
      <c r="X108" s="145" t="s">
        <v>430</v>
      </c>
      <c r="Y108" s="145" t="s">
        <v>430</v>
      </c>
      <c r="Z108" s="145" t="s">
        <v>430</v>
      </c>
      <c r="AA108" s="145" t="s">
        <v>430</v>
      </c>
      <c r="AB108" s="145" t="s">
        <v>430</v>
      </c>
      <c r="AC108" s="145" t="s">
        <v>430</v>
      </c>
      <c r="AD108" s="145" t="s">
        <v>430</v>
      </c>
      <c r="AE108" s="60" t="s">
        <v>443</v>
      </c>
      <c r="AF108" s="26" t="s">
        <v>430</v>
      </c>
      <c r="AG108" s="26" t="s">
        <v>430</v>
      </c>
      <c r="AH108" s="26" t="s">
        <v>430</v>
      </c>
      <c r="AI108" s="26" t="s">
        <v>430</v>
      </c>
      <c r="AJ108" s="26" t="s">
        <v>430</v>
      </c>
      <c r="AK108" s="26">
        <v>3319.25</v>
      </c>
      <c r="AL108" s="49" t="s">
        <v>246</v>
      </c>
    </row>
    <row r="109" spans="1:38" s="2" customFormat="1" ht="26.25" customHeight="1" thickBot="1" x14ac:dyDescent="0.3">
      <c r="A109" s="70" t="s">
        <v>244</v>
      </c>
      <c r="B109" s="70" t="s">
        <v>261</v>
      </c>
      <c r="C109" s="71" t="s">
        <v>460</v>
      </c>
      <c r="D109" s="84"/>
      <c r="E109" s="145">
        <v>1.2186953357297141E-3</v>
      </c>
      <c r="F109" s="145">
        <v>7.1481737920000002E-3</v>
      </c>
      <c r="G109" s="145" t="s">
        <v>430</v>
      </c>
      <c r="H109" s="145">
        <v>9.473607608852571E-3</v>
      </c>
      <c r="I109" s="145" t="s">
        <v>429</v>
      </c>
      <c r="J109" s="145" t="s">
        <v>429</v>
      </c>
      <c r="K109" s="145" t="s">
        <v>429</v>
      </c>
      <c r="L109" s="145" t="s">
        <v>430</v>
      </c>
      <c r="M109" s="145" t="s">
        <v>430</v>
      </c>
      <c r="N109" s="145" t="s">
        <v>430</v>
      </c>
      <c r="O109" s="145" t="s">
        <v>430</v>
      </c>
      <c r="P109" s="145" t="s">
        <v>430</v>
      </c>
      <c r="Q109" s="145" t="s">
        <v>430</v>
      </c>
      <c r="R109" s="145" t="s">
        <v>430</v>
      </c>
      <c r="S109" s="145" t="s">
        <v>430</v>
      </c>
      <c r="T109" s="145" t="s">
        <v>430</v>
      </c>
      <c r="U109" s="145" t="s">
        <v>430</v>
      </c>
      <c r="V109" s="145" t="s">
        <v>430</v>
      </c>
      <c r="W109" s="145" t="s">
        <v>430</v>
      </c>
      <c r="X109" s="145" t="s">
        <v>430</v>
      </c>
      <c r="Y109" s="145" t="s">
        <v>430</v>
      </c>
      <c r="Z109" s="145" t="s">
        <v>430</v>
      </c>
      <c r="AA109" s="145" t="s">
        <v>430</v>
      </c>
      <c r="AB109" s="145" t="s">
        <v>430</v>
      </c>
      <c r="AC109" s="145" t="s">
        <v>430</v>
      </c>
      <c r="AD109" s="145" t="s">
        <v>430</v>
      </c>
      <c r="AE109" s="60" t="s">
        <v>443</v>
      </c>
      <c r="AF109" s="26" t="s">
        <v>430</v>
      </c>
      <c r="AG109" s="26" t="s">
        <v>430</v>
      </c>
      <c r="AH109" s="26" t="s">
        <v>430</v>
      </c>
      <c r="AI109" s="26" t="s">
        <v>430</v>
      </c>
      <c r="AJ109" s="26" t="s">
        <v>430</v>
      </c>
      <c r="AK109" s="26">
        <v>60</v>
      </c>
      <c r="AL109" s="49" t="s">
        <v>246</v>
      </c>
    </row>
    <row r="110" spans="1:38" s="2" customFormat="1" ht="26.25" customHeight="1" thickBot="1" x14ac:dyDescent="0.3">
      <c r="A110" s="70" t="s">
        <v>244</v>
      </c>
      <c r="B110" s="70" t="s">
        <v>262</v>
      </c>
      <c r="C110" s="71" t="s">
        <v>461</v>
      </c>
      <c r="D110" s="84"/>
      <c r="E110" s="145">
        <v>6.9051537945826703E-3</v>
      </c>
      <c r="F110" s="145">
        <v>3.7384167027000002E-2</v>
      </c>
      <c r="G110" s="145" t="s">
        <v>430</v>
      </c>
      <c r="H110" s="145">
        <v>8.8931247211055026E-2</v>
      </c>
      <c r="I110" s="145" t="s">
        <v>429</v>
      </c>
      <c r="J110" s="145" t="s">
        <v>429</v>
      </c>
      <c r="K110" s="145" t="s">
        <v>429</v>
      </c>
      <c r="L110" s="145" t="s">
        <v>430</v>
      </c>
      <c r="M110" s="145" t="s">
        <v>430</v>
      </c>
      <c r="N110" s="145" t="s">
        <v>430</v>
      </c>
      <c r="O110" s="145" t="s">
        <v>430</v>
      </c>
      <c r="P110" s="145" t="s">
        <v>430</v>
      </c>
      <c r="Q110" s="145" t="s">
        <v>430</v>
      </c>
      <c r="R110" s="145" t="s">
        <v>430</v>
      </c>
      <c r="S110" s="145" t="s">
        <v>430</v>
      </c>
      <c r="T110" s="145" t="s">
        <v>430</v>
      </c>
      <c r="U110" s="145" t="s">
        <v>430</v>
      </c>
      <c r="V110" s="145" t="s">
        <v>430</v>
      </c>
      <c r="W110" s="145" t="s">
        <v>430</v>
      </c>
      <c r="X110" s="145" t="s">
        <v>430</v>
      </c>
      <c r="Y110" s="145" t="s">
        <v>430</v>
      </c>
      <c r="Z110" s="145" t="s">
        <v>430</v>
      </c>
      <c r="AA110" s="145" t="s">
        <v>430</v>
      </c>
      <c r="AB110" s="145" t="s">
        <v>430</v>
      </c>
      <c r="AC110" s="145" t="s">
        <v>430</v>
      </c>
      <c r="AD110" s="145" t="s">
        <v>430</v>
      </c>
      <c r="AE110" s="60" t="s">
        <v>443</v>
      </c>
      <c r="AF110" s="26" t="s">
        <v>430</v>
      </c>
      <c r="AG110" s="26" t="s">
        <v>430</v>
      </c>
      <c r="AH110" s="26" t="s">
        <v>430</v>
      </c>
      <c r="AI110" s="26" t="s">
        <v>430</v>
      </c>
      <c r="AJ110" s="26" t="s">
        <v>430</v>
      </c>
      <c r="AK110" s="26">
        <v>1469.1</v>
      </c>
      <c r="AL110" s="49" t="s">
        <v>246</v>
      </c>
    </row>
    <row r="111" spans="1:38" s="2" customFormat="1" ht="26.25" customHeight="1" thickBot="1" x14ac:dyDescent="0.3">
      <c r="A111" s="70" t="s">
        <v>244</v>
      </c>
      <c r="B111" s="70" t="s">
        <v>263</v>
      </c>
      <c r="C111" s="71" t="s">
        <v>462</v>
      </c>
      <c r="D111" s="84"/>
      <c r="E111" s="145">
        <v>8.2929107583873451E-2</v>
      </c>
      <c r="F111" s="145">
        <v>2.4662894710000001</v>
      </c>
      <c r="G111" s="145" t="s">
        <v>430</v>
      </c>
      <c r="H111" s="145">
        <v>3.7305481508742022</v>
      </c>
      <c r="I111" s="145">
        <v>2.6172012000000001E-2</v>
      </c>
      <c r="J111" s="145">
        <v>5.2344024000000003E-2</v>
      </c>
      <c r="K111" s="145">
        <v>0.117774054</v>
      </c>
      <c r="L111" s="145" t="s">
        <v>430</v>
      </c>
      <c r="M111" s="145" t="s">
        <v>430</v>
      </c>
      <c r="N111" s="145" t="s">
        <v>430</v>
      </c>
      <c r="O111" s="145" t="s">
        <v>430</v>
      </c>
      <c r="P111" s="145" t="s">
        <v>430</v>
      </c>
      <c r="Q111" s="145" t="s">
        <v>430</v>
      </c>
      <c r="R111" s="145" t="s">
        <v>430</v>
      </c>
      <c r="S111" s="145" t="s">
        <v>430</v>
      </c>
      <c r="T111" s="145" t="s">
        <v>430</v>
      </c>
      <c r="U111" s="145" t="s">
        <v>430</v>
      </c>
      <c r="V111" s="145" t="s">
        <v>430</v>
      </c>
      <c r="W111" s="145" t="s">
        <v>430</v>
      </c>
      <c r="X111" s="145" t="s">
        <v>430</v>
      </c>
      <c r="Y111" s="145" t="s">
        <v>430</v>
      </c>
      <c r="Z111" s="145" t="s">
        <v>430</v>
      </c>
      <c r="AA111" s="145" t="s">
        <v>430</v>
      </c>
      <c r="AB111" s="145" t="s">
        <v>430</v>
      </c>
      <c r="AC111" s="145" t="s">
        <v>430</v>
      </c>
      <c r="AD111" s="145" t="s">
        <v>430</v>
      </c>
      <c r="AE111" s="60" t="s">
        <v>443</v>
      </c>
      <c r="AF111" s="26" t="s">
        <v>430</v>
      </c>
      <c r="AG111" s="26" t="s">
        <v>430</v>
      </c>
      <c r="AH111" s="26" t="s">
        <v>430</v>
      </c>
      <c r="AI111" s="26" t="s">
        <v>430</v>
      </c>
      <c r="AJ111" s="26" t="s">
        <v>430</v>
      </c>
      <c r="AK111" s="26">
        <v>6772.45</v>
      </c>
      <c r="AL111" s="49" t="s">
        <v>246</v>
      </c>
    </row>
    <row r="112" spans="1:38" s="2" customFormat="1" ht="26.25" customHeight="1" thickBot="1" x14ac:dyDescent="0.3">
      <c r="A112" s="70" t="s">
        <v>264</v>
      </c>
      <c r="B112" s="70" t="s">
        <v>265</v>
      </c>
      <c r="C112" s="71" t="s">
        <v>266</v>
      </c>
      <c r="D112" s="72"/>
      <c r="E112" s="145">
        <v>8.1696565591331076</v>
      </c>
      <c r="F112" s="145" t="s">
        <v>430</v>
      </c>
      <c r="G112" s="145" t="s">
        <v>430</v>
      </c>
      <c r="H112" s="145">
        <v>3.1194978567215603</v>
      </c>
      <c r="I112" s="145" t="s">
        <v>431</v>
      </c>
      <c r="J112" s="145" t="s">
        <v>431</v>
      </c>
      <c r="K112" s="145" t="s">
        <v>431</v>
      </c>
      <c r="L112" s="145" t="s">
        <v>430</v>
      </c>
      <c r="M112" s="145" t="s">
        <v>430</v>
      </c>
      <c r="N112" s="145" t="s">
        <v>430</v>
      </c>
      <c r="O112" s="145" t="s">
        <v>430</v>
      </c>
      <c r="P112" s="145" t="s">
        <v>430</v>
      </c>
      <c r="Q112" s="145" t="s">
        <v>430</v>
      </c>
      <c r="R112" s="145" t="s">
        <v>430</v>
      </c>
      <c r="S112" s="145" t="s">
        <v>430</v>
      </c>
      <c r="T112" s="145" t="s">
        <v>430</v>
      </c>
      <c r="U112" s="145" t="s">
        <v>430</v>
      </c>
      <c r="V112" s="145" t="s">
        <v>430</v>
      </c>
      <c r="W112" s="145" t="s">
        <v>430</v>
      </c>
      <c r="X112" s="145" t="s">
        <v>430</v>
      </c>
      <c r="Y112" s="145" t="s">
        <v>430</v>
      </c>
      <c r="Z112" s="145" t="s">
        <v>430</v>
      </c>
      <c r="AA112" s="145" t="s">
        <v>430</v>
      </c>
      <c r="AB112" s="145" t="s">
        <v>430</v>
      </c>
      <c r="AC112" s="145" t="s">
        <v>430</v>
      </c>
      <c r="AD112" s="145" t="s">
        <v>430</v>
      </c>
      <c r="AE112" s="60" t="s">
        <v>443</v>
      </c>
      <c r="AF112" s="26" t="s">
        <v>430</v>
      </c>
      <c r="AG112" s="26" t="s">
        <v>430</v>
      </c>
      <c r="AH112" s="26" t="s">
        <v>430</v>
      </c>
      <c r="AI112" s="26" t="s">
        <v>430</v>
      </c>
      <c r="AJ112" s="26" t="s">
        <v>430</v>
      </c>
      <c r="AK112" s="26">
        <v>204.14</v>
      </c>
      <c r="AL112" s="49" t="s">
        <v>475</v>
      </c>
    </row>
    <row r="113" spans="1:38" s="2" customFormat="1" ht="26.25" customHeight="1" thickBot="1" x14ac:dyDescent="0.3">
      <c r="A113" s="70" t="s">
        <v>264</v>
      </c>
      <c r="B113" s="85" t="s">
        <v>267</v>
      </c>
      <c r="C113" s="86" t="s">
        <v>268</v>
      </c>
      <c r="D113" s="72"/>
      <c r="E113" s="145">
        <v>3.1825056250632144</v>
      </c>
      <c r="F113" s="145">
        <v>4.6279795262560004</v>
      </c>
      <c r="G113" s="145" t="s">
        <v>430</v>
      </c>
      <c r="H113" s="145">
        <v>9.7145719441457263</v>
      </c>
      <c r="I113" s="145" t="s">
        <v>430</v>
      </c>
      <c r="J113" s="145" t="s">
        <v>430</v>
      </c>
      <c r="K113" s="145" t="s">
        <v>430</v>
      </c>
      <c r="L113" s="145" t="s">
        <v>430</v>
      </c>
      <c r="M113" s="145" t="s">
        <v>430</v>
      </c>
      <c r="N113" s="145" t="s">
        <v>430</v>
      </c>
      <c r="O113" s="145" t="s">
        <v>430</v>
      </c>
      <c r="P113" s="145" t="s">
        <v>430</v>
      </c>
      <c r="Q113" s="145" t="s">
        <v>430</v>
      </c>
      <c r="R113" s="145" t="s">
        <v>430</v>
      </c>
      <c r="S113" s="145" t="s">
        <v>430</v>
      </c>
      <c r="T113" s="145" t="s">
        <v>430</v>
      </c>
      <c r="U113" s="145" t="s">
        <v>430</v>
      </c>
      <c r="V113" s="145" t="s">
        <v>430</v>
      </c>
      <c r="W113" s="145" t="s">
        <v>430</v>
      </c>
      <c r="X113" s="145" t="s">
        <v>430</v>
      </c>
      <c r="Y113" s="145" t="s">
        <v>430</v>
      </c>
      <c r="Z113" s="145" t="s">
        <v>430</v>
      </c>
      <c r="AA113" s="145" t="s">
        <v>430</v>
      </c>
      <c r="AB113" s="145" t="s">
        <v>430</v>
      </c>
      <c r="AC113" s="145" t="s">
        <v>430</v>
      </c>
      <c r="AD113" s="145" t="s">
        <v>430</v>
      </c>
      <c r="AE113" s="60" t="s">
        <v>443</v>
      </c>
      <c r="AF113" s="26" t="s">
        <v>430</v>
      </c>
      <c r="AG113" s="26" t="s">
        <v>430</v>
      </c>
      <c r="AH113" s="26" t="s">
        <v>430</v>
      </c>
      <c r="AI113" s="26" t="s">
        <v>430</v>
      </c>
      <c r="AJ113" s="26" t="s">
        <v>430</v>
      </c>
      <c r="AK113" s="26" t="s">
        <v>430</v>
      </c>
      <c r="AL113" s="49" t="s">
        <v>430</v>
      </c>
    </row>
    <row r="114" spans="1:38" s="2" customFormat="1" ht="26.25" customHeight="1" thickBot="1" x14ac:dyDescent="0.3">
      <c r="A114" s="70" t="s">
        <v>264</v>
      </c>
      <c r="B114" s="85" t="s">
        <v>269</v>
      </c>
      <c r="C114" s="86" t="s">
        <v>463</v>
      </c>
      <c r="D114" s="72"/>
      <c r="E114" s="145" t="s">
        <v>429</v>
      </c>
      <c r="F114" s="145" t="s">
        <v>430</v>
      </c>
      <c r="G114" s="145" t="s">
        <v>430</v>
      </c>
      <c r="H114" s="145" t="s">
        <v>429</v>
      </c>
      <c r="I114" s="145" t="s">
        <v>430</v>
      </c>
      <c r="J114" s="145" t="s">
        <v>430</v>
      </c>
      <c r="K114" s="145" t="s">
        <v>430</v>
      </c>
      <c r="L114" s="145" t="s">
        <v>430</v>
      </c>
      <c r="M114" s="145" t="s">
        <v>430</v>
      </c>
      <c r="N114" s="145" t="s">
        <v>430</v>
      </c>
      <c r="O114" s="145" t="s">
        <v>430</v>
      </c>
      <c r="P114" s="145" t="s">
        <v>430</v>
      </c>
      <c r="Q114" s="145" t="s">
        <v>430</v>
      </c>
      <c r="R114" s="145" t="s">
        <v>430</v>
      </c>
      <c r="S114" s="145" t="s">
        <v>430</v>
      </c>
      <c r="T114" s="145" t="s">
        <v>430</v>
      </c>
      <c r="U114" s="145" t="s">
        <v>430</v>
      </c>
      <c r="V114" s="145" t="s">
        <v>430</v>
      </c>
      <c r="W114" s="145" t="s">
        <v>430</v>
      </c>
      <c r="X114" s="145" t="s">
        <v>430</v>
      </c>
      <c r="Y114" s="145" t="s">
        <v>430</v>
      </c>
      <c r="Z114" s="145" t="s">
        <v>430</v>
      </c>
      <c r="AA114" s="145" t="s">
        <v>430</v>
      </c>
      <c r="AB114" s="145" t="s">
        <v>430</v>
      </c>
      <c r="AC114" s="145" t="s">
        <v>430</v>
      </c>
      <c r="AD114" s="145" t="s">
        <v>430</v>
      </c>
      <c r="AE114" s="60" t="s">
        <v>443</v>
      </c>
      <c r="AF114" s="26" t="s">
        <v>430</v>
      </c>
      <c r="AG114" s="26" t="s">
        <v>430</v>
      </c>
      <c r="AH114" s="26" t="s">
        <v>430</v>
      </c>
      <c r="AI114" s="26" t="s">
        <v>430</v>
      </c>
      <c r="AJ114" s="26" t="s">
        <v>430</v>
      </c>
      <c r="AK114" s="26" t="s">
        <v>430</v>
      </c>
      <c r="AL114" s="49" t="s">
        <v>443</v>
      </c>
    </row>
    <row r="115" spans="1:38" s="2" customFormat="1" ht="26.25" customHeight="1" thickBot="1" x14ac:dyDescent="0.3">
      <c r="A115" s="70" t="s">
        <v>264</v>
      </c>
      <c r="B115" s="85" t="s">
        <v>270</v>
      </c>
      <c r="C115" s="86" t="s">
        <v>271</v>
      </c>
      <c r="D115" s="72"/>
      <c r="E115" s="145" t="s">
        <v>434</v>
      </c>
      <c r="F115" s="145" t="s">
        <v>434</v>
      </c>
      <c r="G115" s="145" t="s">
        <v>434</v>
      </c>
      <c r="H115" s="145" t="s">
        <v>434</v>
      </c>
      <c r="I115" s="145" t="s">
        <v>434</v>
      </c>
      <c r="J115" s="145" t="s">
        <v>434</v>
      </c>
      <c r="K115" s="145" t="s">
        <v>434</v>
      </c>
      <c r="L115" s="145" t="s">
        <v>434</v>
      </c>
      <c r="M115" s="145" t="s">
        <v>434</v>
      </c>
      <c r="N115" s="145" t="s">
        <v>434</v>
      </c>
      <c r="O115" s="145" t="s">
        <v>434</v>
      </c>
      <c r="P115" s="145" t="s">
        <v>434</v>
      </c>
      <c r="Q115" s="145" t="s">
        <v>434</v>
      </c>
      <c r="R115" s="145" t="s">
        <v>434</v>
      </c>
      <c r="S115" s="145" t="s">
        <v>434</v>
      </c>
      <c r="T115" s="145" t="s">
        <v>434</v>
      </c>
      <c r="U115" s="145" t="s">
        <v>434</v>
      </c>
      <c r="V115" s="145" t="s">
        <v>434</v>
      </c>
      <c r="W115" s="145" t="s">
        <v>434</v>
      </c>
      <c r="X115" s="145" t="s">
        <v>434</v>
      </c>
      <c r="Y115" s="145" t="s">
        <v>434</v>
      </c>
      <c r="Z115" s="145" t="s">
        <v>434</v>
      </c>
      <c r="AA115" s="145" t="s">
        <v>434</v>
      </c>
      <c r="AB115" s="145" t="s">
        <v>434</v>
      </c>
      <c r="AC115" s="145" t="s">
        <v>434</v>
      </c>
      <c r="AD115" s="145" t="s">
        <v>434</v>
      </c>
      <c r="AE115" s="60" t="s">
        <v>443</v>
      </c>
      <c r="AF115" s="26" t="s">
        <v>434</v>
      </c>
      <c r="AG115" s="26" t="s">
        <v>434</v>
      </c>
      <c r="AH115" s="26" t="s">
        <v>434</v>
      </c>
      <c r="AI115" s="26" t="s">
        <v>434</v>
      </c>
      <c r="AJ115" s="26" t="s">
        <v>434</v>
      </c>
      <c r="AK115" s="26" t="s">
        <v>434</v>
      </c>
      <c r="AL115" s="49" t="s">
        <v>443</v>
      </c>
    </row>
    <row r="116" spans="1:38" s="2" customFormat="1" ht="26.25" customHeight="1" thickBot="1" x14ac:dyDescent="0.3">
      <c r="A116" s="70" t="s">
        <v>264</v>
      </c>
      <c r="B116" s="70" t="s">
        <v>272</v>
      </c>
      <c r="C116" s="76" t="s">
        <v>464</v>
      </c>
      <c r="D116" s="72"/>
      <c r="E116" s="145">
        <v>0.86993885078770128</v>
      </c>
      <c r="F116" s="145">
        <v>0.13558391786900001</v>
      </c>
      <c r="G116" s="145" t="s">
        <v>430</v>
      </c>
      <c r="H116" s="145">
        <v>1.8976434525362849</v>
      </c>
      <c r="I116" s="145" t="s">
        <v>430</v>
      </c>
      <c r="J116" s="145" t="s">
        <v>430</v>
      </c>
      <c r="K116" s="145" t="s">
        <v>430</v>
      </c>
      <c r="L116" s="145" t="s">
        <v>430</v>
      </c>
      <c r="M116" s="145" t="s">
        <v>430</v>
      </c>
      <c r="N116" s="145" t="s">
        <v>430</v>
      </c>
      <c r="O116" s="145" t="s">
        <v>430</v>
      </c>
      <c r="P116" s="145" t="s">
        <v>430</v>
      </c>
      <c r="Q116" s="145" t="s">
        <v>430</v>
      </c>
      <c r="R116" s="145" t="s">
        <v>430</v>
      </c>
      <c r="S116" s="145" t="s">
        <v>430</v>
      </c>
      <c r="T116" s="145" t="s">
        <v>430</v>
      </c>
      <c r="U116" s="145" t="s">
        <v>430</v>
      </c>
      <c r="V116" s="145" t="s">
        <v>430</v>
      </c>
      <c r="W116" s="145" t="s">
        <v>430</v>
      </c>
      <c r="X116" s="145" t="s">
        <v>430</v>
      </c>
      <c r="Y116" s="145" t="s">
        <v>430</v>
      </c>
      <c r="Z116" s="145" t="s">
        <v>430</v>
      </c>
      <c r="AA116" s="145" t="s">
        <v>430</v>
      </c>
      <c r="AB116" s="145" t="s">
        <v>430</v>
      </c>
      <c r="AC116" s="145" t="s">
        <v>430</v>
      </c>
      <c r="AD116" s="145" t="s">
        <v>430</v>
      </c>
      <c r="AE116" s="60" t="s">
        <v>443</v>
      </c>
      <c r="AF116" s="26" t="s">
        <v>430</v>
      </c>
      <c r="AG116" s="26" t="s">
        <v>430</v>
      </c>
      <c r="AH116" s="26" t="s">
        <v>430</v>
      </c>
      <c r="AI116" s="26" t="s">
        <v>430</v>
      </c>
      <c r="AJ116" s="26" t="s">
        <v>430</v>
      </c>
      <c r="AK116" s="26" t="s">
        <v>430</v>
      </c>
      <c r="AL116" s="49" t="s">
        <v>443</v>
      </c>
    </row>
    <row r="117" spans="1:38" s="2" customFormat="1" ht="26.25" customHeight="1" thickBot="1" x14ac:dyDescent="0.3">
      <c r="A117" s="70" t="s">
        <v>264</v>
      </c>
      <c r="B117" s="70" t="s">
        <v>273</v>
      </c>
      <c r="C117" s="76" t="s">
        <v>274</v>
      </c>
      <c r="D117" s="72"/>
      <c r="E117" s="145" t="s">
        <v>430</v>
      </c>
      <c r="F117" s="145" t="s">
        <v>430</v>
      </c>
      <c r="G117" s="145" t="s">
        <v>430</v>
      </c>
      <c r="H117" s="145" t="s">
        <v>430</v>
      </c>
      <c r="I117" s="145" t="s">
        <v>430</v>
      </c>
      <c r="J117" s="145" t="s">
        <v>430</v>
      </c>
      <c r="K117" s="145" t="s">
        <v>430</v>
      </c>
      <c r="L117" s="145" t="s">
        <v>430</v>
      </c>
      <c r="M117" s="145" t="s">
        <v>430</v>
      </c>
      <c r="N117" s="145" t="s">
        <v>430</v>
      </c>
      <c r="O117" s="145" t="s">
        <v>430</v>
      </c>
      <c r="P117" s="145" t="s">
        <v>430</v>
      </c>
      <c r="Q117" s="145" t="s">
        <v>430</v>
      </c>
      <c r="R117" s="145" t="s">
        <v>430</v>
      </c>
      <c r="S117" s="145" t="s">
        <v>430</v>
      </c>
      <c r="T117" s="145" t="s">
        <v>430</v>
      </c>
      <c r="U117" s="145" t="s">
        <v>430</v>
      </c>
      <c r="V117" s="145" t="s">
        <v>430</v>
      </c>
      <c r="W117" s="145" t="s">
        <v>430</v>
      </c>
      <c r="X117" s="145" t="s">
        <v>430</v>
      </c>
      <c r="Y117" s="145" t="s">
        <v>430</v>
      </c>
      <c r="Z117" s="145" t="s">
        <v>430</v>
      </c>
      <c r="AA117" s="145" t="s">
        <v>430</v>
      </c>
      <c r="AB117" s="145" t="s">
        <v>430</v>
      </c>
      <c r="AC117" s="145" t="s">
        <v>430</v>
      </c>
      <c r="AD117" s="145" t="s">
        <v>430</v>
      </c>
      <c r="AE117" s="60" t="s">
        <v>443</v>
      </c>
      <c r="AF117" s="26" t="s">
        <v>430</v>
      </c>
      <c r="AG117" s="26" t="s">
        <v>430</v>
      </c>
      <c r="AH117" s="26" t="s">
        <v>430</v>
      </c>
      <c r="AI117" s="26" t="s">
        <v>430</v>
      </c>
      <c r="AJ117" s="26" t="s">
        <v>430</v>
      </c>
      <c r="AK117" s="26" t="s">
        <v>430</v>
      </c>
      <c r="AL117" s="49" t="s">
        <v>443</v>
      </c>
    </row>
    <row r="118" spans="1:38" s="2" customFormat="1" ht="26.25" customHeight="1" thickBot="1" x14ac:dyDescent="0.3">
      <c r="A118" s="70" t="s">
        <v>264</v>
      </c>
      <c r="B118" s="70" t="s">
        <v>275</v>
      </c>
      <c r="C118" s="76" t="s">
        <v>465</v>
      </c>
      <c r="D118" s="72"/>
      <c r="E118" s="145" t="s">
        <v>430</v>
      </c>
      <c r="F118" s="145" t="s">
        <v>430</v>
      </c>
      <c r="G118" s="145" t="s">
        <v>430</v>
      </c>
      <c r="H118" s="145" t="s">
        <v>430</v>
      </c>
      <c r="I118" s="145" t="s">
        <v>430</v>
      </c>
      <c r="J118" s="145" t="s">
        <v>430</v>
      </c>
      <c r="K118" s="145" t="s">
        <v>430</v>
      </c>
      <c r="L118" s="145" t="s">
        <v>430</v>
      </c>
      <c r="M118" s="145" t="s">
        <v>430</v>
      </c>
      <c r="N118" s="145" t="s">
        <v>430</v>
      </c>
      <c r="O118" s="145" t="s">
        <v>430</v>
      </c>
      <c r="P118" s="145" t="s">
        <v>430</v>
      </c>
      <c r="Q118" s="145" t="s">
        <v>430</v>
      </c>
      <c r="R118" s="145" t="s">
        <v>430</v>
      </c>
      <c r="S118" s="145" t="s">
        <v>430</v>
      </c>
      <c r="T118" s="145" t="s">
        <v>430</v>
      </c>
      <c r="U118" s="145" t="s">
        <v>430</v>
      </c>
      <c r="V118" s="145" t="s">
        <v>430</v>
      </c>
      <c r="W118" s="145" t="s">
        <v>430</v>
      </c>
      <c r="X118" s="145" t="s">
        <v>430</v>
      </c>
      <c r="Y118" s="145" t="s">
        <v>430</v>
      </c>
      <c r="Z118" s="145" t="s">
        <v>430</v>
      </c>
      <c r="AA118" s="145" t="s">
        <v>430</v>
      </c>
      <c r="AB118" s="145" t="s">
        <v>430</v>
      </c>
      <c r="AC118" s="145" t="s">
        <v>430</v>
      </c>
      <c r="AD118" s="145" t="s">
        <v>430</v>
      </c>
      <c r="AE118" s="60" t="s">
        <v>443</v>
      </c>
      <c r="AF118" s="26" t="s">
        <v>430</v>
      </c>
      <c r="AG118" s="26" t="s">
        <v>430</v>
      </c>
      <c r="AH118" s="26" t="s">
        <v>430</v>
      </c>
      <c r="AI118" s="26" t="s">
        <v>430</v>
      </c>
      <c r="AJ118" s="26" t="s">
        <v>430</v>
      </c>
      <c r="AK118" s="26" t="s">
        <v>430</v>
      </c>
      <c r="AL118" s="49" t="s">
        <v>443</v>
      </c>
    </row>
    <row r="119" spans="1:38" s="2" customFormat="1" ht="26.25" customHeight="1" thickBot="1" x14ac:dyDescent="0.3">
      <c r="A119" s="70" t="s">
        <v>264</v>
      </c>
      <c r="B119" s="70" t="s">
        <v>276</v>
      </c>
      <c r="C119" s="71" t="s">
        <v>277</v>
      </c>
      <c r="D119" s="72"/>
      <c r="E119" s="145" t="s">
        <v>430</v>
      </c>
      <c r="F119" s="145" t="s">
        <v>430</v>
      </c>
      <c r="G119" s="145" t="s">
        <v>430</v>
      </c>
      <c r="H119" s="145" t="s">
        <v>430</v>
      </c>
      <c r="I119" s="145">
        <v>0.26995154171602798</v>
      </c>
      <c r="J119" s="145">
        <v>4.9372724405584032</v>
      </c>
      <c r="K119" s="145">
        <v>4.9372724405584032</v>
      </c>
      <c r="L119" s="145" t="s">
        <v>430</v>
      </c>
      <c r="M119" s="145" t="s">
        <v>430</v>
      </c>
      <c r="N119" s="145" t="s">
        <v>430</v>
      </c>
      <c r="O119" s="145" t="s">
        <v>430</v>
      </c>
      <c r="P119" s="145" t="s">
        <v>430</v>
      </c>
      <c r="Q119" s="145" t="s">
        <v>430</v>
      </c>
      <c r="R119" s="145" t="s">
        <v>430</v>
      </c>
      <c r="S119" s="145" t="s">
        <v>430</v>
      </c>
      <c r="T119" s="145" t="s">
        <v>430</v>
      </c>
      <c r="U119" s="145" t="s">
        <v>430</v>
      </c>
      <c r="V119" s="145" t="s">
        <v>430</v>
      </c>
      <c r="W119" s="145" t="s">
        <v>430</v>
      </c>
      <c r="X119" s="145" t="s">
        <v>430</v>
      </c>
      <c r="Y119" s="145" t="s">
        <v>430</v>
      </c>
      <c r="Z119" s="145" t="s">
        <v>430</v>
      </c>
      <c r="AA119" s="145" t="s">
        <v>430</v>
      </c>
      <c r="AB119" s="145" t="s">
        <v>430</v>
      </c>
      <c r="AC119" s="145" t="s">
        <v>430</v>
      </c>
      <c r="AD119" s="145" t="s">
        <v>430</v>
      </c>
      <c r="AE119" s="60" t="s">
        <v>443</v>
      </c>
      <c r="AF119" s="26" t="s">
        <v>430</v>
      </c>
      <c r="AG119" s="26" t="s">
        <v>430</v>
      </c>
      <c r="AH119" s="26" t="s">
        <v>430</v>
      </c>
      <c r="AI119" s="26" t="s">
        <v>430</v>
      </c>
      <c r="AJ119" s="26" t="s">
        <v>430</v>
      </c>
      <c r="AK119" s="26" t="s">
        <v>430</v>
      </c>
      <c r="AL119" s="49" t="s">
        <v>443</v>
      </c>
    </row>
    <row r="120" spans="1:38" s="2" customFormat="1" ht="26.25" customHeight="1" thickBot="1" x14ac:dyDescent="0.3">
      <c r="A120" s="70" t="s">
        <v>264</v>
      </c>
      <c r="B120" s="70" t="s">
        <v>278</v>
      </c>
      <c r="C120" s="71" t="s">
        <v>279</v>
      </c>
      <c r="D120" s="72"/>
      <c r="E120" s="145" t="s">
        <v>430</v>
      </c>
      <c r="F120" s="145" t="s">
        <v>430</v>
      </c>
      <c r="G120" s="145" t="s">
        <v>430</v>
      </c>
      <c r="H120" s="145" t="s">
        <v>430</v>
      </c>
      <c r="I120" s="145" t="s">
        <v>430</v>
      </c>
      <c r="J120" s="145" t="s">
        <v>430</v>
      </c>
      <c r="K120" s="145" t="s">
        <v>430</v>
      </c>
      <c r="L120" s="145" t="s">
        <v>430</v>
      </c>
      <c r="M120" s="145" t="s">
        <v>430</v>
      </c>
      <c r="N120" s="145" t="s">
        <v>430</v>
      </c>
      <c r="O120" s="145" t="s">
        <v>430</v>
      </c>
      <c r="P120" s="145" t="s">
        <v>430</v>
      </c>
      <c r="Q120" s="145" t="s">
        <v>430</v>
      </c>
      <c r="R120" s="145" t="s">
        <v>430</v>
      </c>
      <c r="S120" s="145" t="s">
        <v>430</v>
      </c>
      <c r="T120" s="145" t="s">
        <v>430</v>
      </c>
      <c r="U120" s="145" t="s">
        <v>430</v>
      </c>
      <c r="V120" s="145" t="s">
        <v>430</v>
      </c>
      <c r="W120" s="145" t="s">
        <v>430</v>
      </c>
      <c r="X120" s="145" t="s">
        <v>430</v>
      </c>
      <c r="Y120" s="145" t="s">
        <v>430</v>
      </c>
      <c r="Z120" s="145" t="s">
        <v>430</v>
      </c>
      <c r="AA120" s="145" t="s">
        <v>430</v>
      </c>
      <c r="AB120" s="145" t="s">
        <v>430</v>
      </c>
      <c r="AC120" s="145" t="s">
        <v>430</v>
      </c>
      <c r="AD120" s="145" t="s">
        <v>430</v>
      </c>
      <c r="AE120" s="60" t="s">
        <v>443</v>
      </c>
      <c r="AF120" s="26" t="s">
        <v>430</v>
      </c>
      <c r="AG120" s="26" t="s">
        <v>430</v>
      </c>
      <c r="AH120" s="26" t="s">
        <v>430</v>
      </c>
      <c r="AI120" s="26" t="s">
        <v>430</v>
      </c>
      <c r="AJ120" s="26" t="s">
        <v>430</v>
      </c>
      <c r="AK120" s="26" t="s">
        <v>430</v>
      </c>
      <c r="AL120" s="49" t="s">
        <v>443</v>
      </c>
    </row>
    <row r="121" spans="1:38" s="2" customFormat="1" ht="26.25" customHeight="1" thickBot="1" x14ac:dyDescent="0.3">
      <c r="A121" s="70" t="s">
        <v>264</v>
      </c>
      <c r="B121" s="70" t="s">
        <v>280</v>
      </c>
      <c r="C121" s="76" t="s">
        <v>281</v>
      </c>
      <c r="D121" s="73" t="s">
        <v>282</v>
      </c>
      <c r="E121" s="145" t="s">
        <v>430</v>
      </c>
      <c r="F121" s="145">
        <v>0.97647331596720566</v>
      </c>
      <c r="G121" s="145" t="s">
        <v>430</v>
      </c>
      <c r="H121" s="145" t="s">
        <v>430</v>
      </c>
      <c r="I121" s="145" t="s">
        <v>430</v>
      </c>
      <c r="J121" s="145" t="s">
        <v>430</v>
      </c>
      <c r="K121" s="145" t="s">
        <v>430</v>
      </c>
      <c r="L121" s="145" t="s">
        <v>430</v>
      </c>
      <c r="M121" s="145" t="s">
        <v>430</v>
      </c>
      <c r="N121" s="145" t="s">
        <v>430</v>
      </c>
      <c r="O121" s="145" t="s">
        <v>430</v>
      </c>
      <c r="P121" s="145" t="s">
        <v>430</v>
      </c>
      <c r="Q121" s="145" t="s">
        <v>430</v>
      </c>
      <c r="R121" s="145" t="s">
        <v>430</v>
      </c>
      <c r="S121" s="145" t="s">
        <v>430</v>
      </c>
      <c r="T121" s="145" t="s">
        <v>430</v>
      </c>
      <c r="U121" s="145" t="s">
        <v>430</v>
      </c>
      <c r="V121" s="145" t="s">
        <v>430</v>
      </c>
      <c r="W121" s="145" t="s">
        <v>430</v>
      </c>
      <c r="X121" s="145" t="s">
        <v>430</v>
      </c>
      <c r="Y121" s="145" t="s">
        <v>430</v>
      </c>
      <c r="Z121" s="145" t="s">
        <v>430</v>
      </c>
      <c r="AA121" s="145" t="s">
        <v>430</v>
      </c>
      <c r="AB121" s="145" t="s">
        <v>430</v>
      </c>
      <c r="AC121" s="145" t="s">
        <v>430</v>
      </c>
      <c r="AD121" s="145" t="s">
        <v>430</v>
      </c>
      <c r="AE121" s="60" t="s">
        <v>443</v>
      </c>
      <c r="AF121" s="26" t="s">
        <v>430</v>
      </c>
      <c r="AG121" s="26" t="s">
        <v>430</v>
      </c>
      <c r="AH121" s="26" t="s">
        <v>430</v>
      </c>
      <c r="AI121" s="26" t="s">
        <v>430</v>
      </c>
      <c r="AJ121" s="26" t="s">
        <v>430</v>
      </c>
      <c r="AK121" s="26" t="s">
        <v>430</v>
      </c>
      <c r="AL121" s="49" t="s">
        <v>443</v>
      </c>
    </row>
    <row r="122" spans="1:38" s="2" customFormat="1" ht="26.25" customHeight="1" thickBot="1" x14ac:dyDescent="0.3">
      <c r="A122" s="70" t="s">
        <v>264</v>
      </c>
      <c r="B122" s="85" t="s">
        <v>283</v>
      </c>
      <c r="C122" s="86" t="s">
        <v>284</v>
      </c>
      <c r="D122" s="72"/>
      <c r="E122" s="145" t="s">
        <v>430</v>
      </c>
      <c r="F122" s="145" t="s">
        <v>430</v>
      </c>
      <c r="G122" s="145" t="s">
        <v>430</v>
      </c>
      <c r="H122" s="145" t="s">
        <v>430</v>
      </c>
      <c r="I122" s="145" t="s">
        <v>430</v>
      </c>
      <c r="J122" s="145" t="s">
        <v>430</v>
      </c>
      <c r="K122" s="145" t="s">
        <v>430</v>
      </c>
      <c r="L122" s="145" t="s">
        <v>430</v>
      </c>
      <c r="M122" s="145" t="s">
        <v>430</v>
      </c>
      <c r="N122" s="145" t="s">
        <v>430</v>
      </c>
      <c r="O122" s="145" t="s">
        <v>430</v>
      </c>
      <c r="P122" s="145" t="s">
        <v>430</v>
      </c>
      <c r="Q122" s="145" t="s">
        <v>430</v>
      </c>
      <c r="R122" s="145" t="s">
        <v>430</v>
      </c>
      <c r="S122" s="145" t="s">
        <v>430</v>
      </c>
      <c r="T122" s="145" t="s">
        <v>430</v>
      </c>
      <c r="U122" s="145" t="s">
        <v>430</v>
      </c>
      <c r="V122" s="145" t="s">
        <v>430</v>
      </c>
      <c r="W122" s="145" t="s">
        <v>430</v>
      </c>
      <c r="X122" s="145" t="s">
        <v>430</v>
      </c>
      <c r="Y122" s="145" t="s">
        <v>430</v>
      </c>
      <c r="Z122" s="145" t="s">
        <v>430</v>
      </c>
      <c r="AA122" s="145" t="s">
        <v>430</v>
      </c>
      <c r="AB122" s="145" t="s">
        <v>430</v>
      </c>
      <c r="AC122" s="145" t="s">
        <v>429</v>
      </c>
      <c r="AD122" s="145" t="s">
        <v>430</v>
      </c>
      <c r="AE122" s="60"/>
      <c r="AF122" s="26" t="s">
        <v>430</v>
      </c>
      <c r="AG122" s="26" t="s">
        <v>430</v>
      </c>
      <c r="AH122" s="26" t="s">
        <v>430</v>
      </c>
      <c r="AI122" s="26" t="s">
        <v>430</v>
      </c>
      <c r="AJ122" s="26" t="s">
        <v>430</v>
      </c>
      <c r="AK122" s="26" t="s">
        <v>430</v>
      </c>
      <c r="AL122" s="49" t="s">
        <v>443</v>
      </c>
    </row>
    <row r="123" spans="1:38" s="2" customFormat="1" ht="26.25" customHeight="1" thickBot="1" x14ac:dyDescent="0.3">
      <c r="A123" s="70" t="s">
        <v>264</v>
      </c>
      <c r="B123" s="70" t="s">
        <v>285</v>
      </c>
      <c r="C123" s="71" t="s">
        <v>286</v>
      </c>
      <c r="D123" s="72"/>
      <c r="E123" s="145" t="s">
        <v>429</v>
      </c>
      <c r="F123" s="145" t="s">
        <v>429</v>
      </c>
      <c r="G123" s="145" t="s">
        <v>429</v>
      </c>
      <c r="H123" s="145">
        <v>6.9000000000000006E-2</v>
      </c>
      <c r="I123" s="145" t="s">
        <v>429</v>
      </c>
      <c r="J123" s="145" t="s">
        <v>429</v>
      </c>
      <c r="K123" s="145" t="s">
        <v>429</v>
      </c>
      <c r="L123" s="145" t="s">
        <v>429</v>
      </c>
      <c r="M123" s="145" t="s">
        <v>429</v>
      </c>
      <c r="N123" s="145" t="s">
        <v>429</v>
      </c>
      <c r="O123" s="145" t="s">
        <v>429</v>
      </c>
      <c r="P123" s="145" t="s">
        <v>429</v>
      </c>
      <c r="Q123" s="145" t="s">
        <v>429</v>
      </c>
      <c r="R123" s="145" t="s">
        <v>429</v>
      </c>
      <c r="S123" s="145" t="s">
        <v>429</v>
      </c>
      <c r="T123" s="145" t="s">
        <v>429</v>
      </c>
      <c r="U123" s="145" t="s">
        <v>429</v>
      </c>
      <c r="V123" s="145" t="s">
        <v>429</v>
      </c>
      <c r="W123" s="145" t="s">
        <v>429</v>
      </c>
      <c r="X123" s="145" t="s">
        <v>429</v>
      </c>
      <c r="Y123" s="145" t="s">
        <v>429</v>
      </c>
      <c r="Z123" s="145" t="s">
        <v>429</v>
      </c>
      <c r="AA123" s="145" t="s">
        <v>429</v>
      </c>
      <c r="AB123" s="145" t="s">
        <v>429</v>
      </c>
      <c r="AC123" s="145" t="s">
        <v>430</v>
      </c>
      <c r="AD123" s="145" t="s">
        <v>430</v>
      </c>
      <c r="AE123" s="60"/>
      <c r="AF123" s="26" t="s">
        <v>430</v>
      </c>
      <c r="AG123" s="26" t="s">
        <v>430</v>
      </c>
      <c r="AH123" s="26" t="s">
        <v>430</v>
      </c>
      <c r="AI123" s="26" t="s">
        <v>430</v>
      </c>
      <c r="AJ123" s="26" t="s">
        <v>430</v>
      </c>
      <c r="AK123" s="26" t="s">
        <v>430</v>
      </c>
      <c r="AL123" s="49" t="s">
        <v>466</v>
      </c>
    </row>
    <row r="124" spans="1:38" s="2" customFormat="1" ht="26.25" customHeight="1" thickBot="1" x14ac:dyDescent="0.3">
      <c r="A124" s="70" t="s">
        <v>264</v>
      </c>
      <c r="B124" s="87" t="s">
        <v>287</v>
      </c>
      <c r="C124" s="71" t="s">
        <v>288</v>
      </c>
      <c r="D124" s="72"/>
      <c r="E124" s="145" t="s">
        <v>434</v>
      </c>
      <c r="F124" s="145" t="s">
        <v>434</v>
      </c>
      <c r="G124" s="145" t="s">
        <v>434</v>
      </c>
      <c r="H124" s="145" t="s">
        <v>434</v>
      </c>
      <c r="I124" s="145" t="s">
        <v>434</v>
      </c>
      <c r="J124" s="145" t="s">
        <v>434</v>
      </c>
      <c r="K124" s="145" t="s">
        <v>434</v>
      </c>
      <c r="L124" s="145" t="s">
        <v>434</v>
      </c>
      <c r="M124" s="145" t="s">
        <v>434</v>
      </c>
      <c r="N124" s="145" t="s">
        <v>434</v>
      </c>
      <c r="O124" s="145" t="s">
        <v>434</v>
      </c>
      <c r="P124" s="145" t="s">
        <v>434</v>
      </c>
      <c r="Q124" s="145" t="s">
        <v>434</v>
      </c>
      <c r="R124" s="145" t="s">
        <v>434</v>
      </c>
      <c r="S124" s="145" t="s">
        <v>434</v>
      </c>
      <c r="T124" s="145" t="s">
        <v>434</v>
      </c>
      <c r="U124" s="145" t="s">
        <v>434</v>
      </c>
      <c r="V124" s="145" t="s">
        <v>434</v>
      </c>
      <c r="W124" s="145" t="s">
        <v>434</v>
      </c>
      <c r="X124" s="145" t="s">
        <v>434</v>
      </c>
      <c r="Y124" s="145" t="s">
        <v>434</v>
      </c>
      <c r="Z124" s="145" t="s">
        <v>434</v>
      </c>
      <c r="AA124" s="145" t="s">
        <v>434</v>
      </c>
      <c r="AB124" s="145" t="s">
        <v>434</v>
      </c>
      <c r="AC124" s="145" t="s">
        <v>434</v>
      </c>
      <c r="AD124" s="145" t="s">
        <v>434</v>
      </c>
      <c r="AE124" s="60"/>
      <c r="AF124" s="26" t="s">
        <v>434</v>
      </c>
      <c r="AG124" s="26" t="s">
        <v>434</v>
      </c>
      <c r="AH124" s="26" t="s">
        <v>434</v>
      </c>
      <c r="AI124" s="26" t="s">
        <v>434</v>
      </c>
      <c r="AJ124" s="26" t="s">
        <v>434</v>
      </c>
      <c r="AK124" s="26" t="s">
        <v>434</v>
      </c>
      <c r="AL124" s="49" t="s">
        <v>430</v>
      </c>
    </row>
    <row r="125" spans="1:38" s="2" customFormat="1" ht="26.25" customHeight="1" thickBot="1" x14ac:dyDescent="0.3">
      <c r="A125" s="70" t="s">
        <v>289</v>
      </c>
      <c r="B125" s="70" t="s">
        <v>290</v>
      </c>
      <c r="C125" s="71" t="s">
        <v>291</v>
      </c>
      <c r="D125" s="72"/>
      <c r="E125" s="145" t="s">
        <v>430</v>
      </c>
      <c r="F125" s="145" t="s">
        <v>429</v>
      </c>
      <c r="G125" s="145" t="s">
        <v>430</v>
      </c>
      <c r="H125" s="145" t="s">
        <v>430</v>
      </c>
      <c r="I125" s="145" t="s">
        <v>429</v>
      </c>
      <c r="J125" s="145" t="s">
        <v>429</v>
      </c>
      <c r="K125" s="145" t="s">
        <v>429</v>
      </c>
      <c r="L125" s="145" t="s">
        <v>430</v>
      </c>
      <c r="M125" s="145" t="s">
        <v>430</v>
      </c>
      <c r="N125" s="145" t="s">
        <v>430</v>
      </c>
      <c r="O125" s="145" t="s">
        <v>430</v>
      </c>
      <c r="P125" s="145" t="s">
        <v>430</v>
      </c>
      <c r="Q125" s="145" t="s">
        <v>430</v>
      </c>
      <c r="R125" s="145" t="s">
        <v>430</v>
      </c>
      <c r="S125" s="145" t="s">
        <v>430</v>
      </c>
      <c r="T125" s="145" t="s">
        <v>430</v>
      </c>
      <c r="U125" s="145" t="s">
        <v>430</v>
      </c>
      <c r="V125" s="145" t="s">
        <v>430</v>
      </c>
      <c r="W125" s="145" t="s">
        <v>430</v>
      </c>
      <c r="X125" s="145" t="s">
        <v>430</v>
      </c>
      <c r="Y125" s="145" t="s">
        <v>430</v>
      </c>
      <c r="Z125" s="145" t="s">
        <v>430</v>
      </c>
      <c r="AA125" s="145" t="s">
        <v>430</v>
      </c>
      <c r="AB125" s="145" t="s">
        <v>430</v>
      </c>
      <c r="AC125" s="145" t="s">
        <v>430</v>
      </c>
      <c r="AD125" s="145" t="s">
        <v>430</v>
      </c>
      <c r="AE125" s="60"/>
      <c r="AF125" s="26" t="s">
        <v>430</v>
      </c>
      <c r="AG125" s="26" t="s">
        <v>430</v>
      </c>
      <c r="AH125" s="26" t="s">
        <v>430</v>
      </c>
      <c r="AI125" s="26" t="s">
        <v>430</v>
      </c>
      <c r="AJ125" s="26" t="s">
        <v>430</v>
      </c>
      <c r="AK125" s="26" t="s">
        <v>430</v>
      </c>
      <c r="AL125" s="49" t="s">
        <v>467</v>
      </c>
    </row>
    <row r="126" spans="1:38" s="2" customFormat="1" ht="26.25" customHeight="1" thickBot="1" x14ac:dyDescent="0.3">
      <c r="A126" s="70" t="s">
        <v>289</v>
      </c>
      <c r="B126" s="70" t="s">
        <v>292</v>
      </c>
      <c r="C126" s="71" t="s">
        <v>293</v>
      </c>
      <c r="D126" s="72"/>
      <c r="E126" s="145" t="s">
        <v>430</v>
      </c>
      <c r="F126" s="145" t="s">
        <v>430</v>
      </c>
      <c r="G126" s="145" t="s">
        <v>430</v>
      </c>
      <c r="H126" s="145">
        <v>3.5000000000000003E-2</v>
      </c>
      <c r="I126" s="145" t="s">
        <v>430</v>
      </c>
      <c r="J126" s="145" t="s">
        <v>430</v>
      </c>
      <c r="K126" s="145" t="s">
        <v>430</v>
      </c>
      <c r="L126" s="145" t="s">
        <v>430</v>
      </c>
      <c r="M126" s="145" t="s">
        <v>430</v>
      </c>
      <c r="N126" s="145" t="s">
        <v>430</v>
      </c>
      <c r="O126" s="145" t="s">
        <v>430</v>
      </c>
      <c r="P126" s="145" t="s">
        <v>430</v>
      </c>
      <c r="Q126" s="145" t="s">
        <v>430</v>
      </c>
      <c r="R126" s="145" t="s">
        <v>430</v>
      </c>
      <c r="S126" s="145" t="s">
        <v>430</v>
      </c>
      <c r="T126" s="145" t="s">
        <v>430</v>
      </c>
      <c r="U126" s="145" t="s">
        <v>430</v>
      </c>
      <c r="V126" s="145" t="s">
        <v>430</v>
      </c>
      <c r="W126" s="145" t="s">
        <v>430</v>
      </c>
      <c r="X126" s="145" t="s">
        <v>430</v>
      </c>
      <c r="Y126" s="145" t="s">
        <v>430</v>
      </c>
      <c r="Z126" s="145" t="s">
        <v>430</v>
      </c>
      <c r="AA126" s="145" t="s">
        <v>430</v>
      </c>
      <c r="AB126" s="145" t="s">
        <v>430</v>
      </c>
      <c r="AC126" s="145" t="s">
        <v>430</v>
      </c>
      <c r="AD126" s="145" t="s">
        <v>430</v>
      </c>
      <c r="AE126" s="60"/>
      <c r="AF126" s="26" t="s">
        <v>430</v>
      </c>
      <c r="AG126" s="26" t="s">
        <v>430</v>
      </c>
      <c r="AH126" s="26" t="s">
        <v>430</v>
      </c>
      <c r="AI126" s="26" t="s">
        <v>430</v>
      </c>
      <c r="AJ126" s="26" t="s">
        <v>430</v>
      </c>
      <c r="AK126" s="26" t="s">
        <v>430</v>
      </c>
      <c r="AL126" s="49" t="s">
        <v>468</v>
      </c>
    </row>
    <row r="127" spans="1:38" s="2" customFormat="1" ht="26.25" customHeight="1" thickBot="1" x14ac:dyDescent="0.3">
      <c r="A127" s="70" t="s">
        <v>289</v>
      </c>
      <c r="B127" s="70" t="s">
        <v>294</v>
      </c>
      <c r="C127" s="71" t="s">
        <v>295</v>
      </c>
      <c r="D127" s="72"/>
      <c r="E127" s="145" t="s">
        <v>430</v>
      </c>
      <c r="F127" s="145" t="s">
        <v>430</v>
      </c>
      <c r="G127" s="145" t="s">
        <v>430</v>
      </c>
      <c r="H127" s="145" t="s">
        <v>429</v>
      </c>
      <c r="I127" s="145" t="s">
        <v>430</v>
      </c>
      <c r="J127" s="145" t="s">
        <v>430</v>
      </c>
      <c r="K127" s="145" t="s">
        <v>430</v>
      </c>
      <c r="L127" s="145" t="s">
        <v>430</v>
      </c>
      <c r="M127" s="145" t="s">
        <v>430</v>
      </c>
      <c r="N127" s="145" t="s">
        <v>430</v>
      </c>
      <c r="O127" s="145" t="s">
        <v>430</v>
      </c>
      <c r="P127" s="145" t="s">
        <v>430</v>
      </c>
      <c r="Q127" s="145" t="s">
        <v>430</v>
      </c>
      <c r="R127" s="145" t="s">
        <v>430</v>
      </c>
      <c r="S127" s="145" t="s">
        <v>430</v>
      </c>
      <c r="T127" s="145" t="s">
        <v>430</v>
      </c>
      <c r="U127" s="145" t="s">
        <v>430</v>
      </c>
      <c r="V127" s="145" t="s">
        <v>430</v>
      </c>
      <c r="W127" s="145" t="s">
        <v>430</v>
      </c>
      <c r="X127" s="145" t="s">
        <v>430</v>
      </c>
      <c r="Y127" s="145" t="s">
        <v>430</v>
      </c>
      <c r="Z127" s="145" t="s">
        <v>430</v>
      </c>
      <c r="AA127" s="145" t="s">
        <v>430</v>
      </c>
      <c r="AB127" s="145" t="s">
        <v>430</v>
      </c>
      <c r="AC127" s="145" t="s">
        <v>430</v>
      </c>
      <c r="AD127" s="145" t="s">
        <v>430</v>
      </c>
      <c r="AE127" s="60"/>
      <c r="AF127" s="26" t="s">
        <v>430</v>
      </c>
      <c r="AG127" s="26" t="s">
        <v>430</v>
      </c>
      <c r="AH127" s="26" t="s">
        <v>430</v>
      </c>
      <c r="AI127" s="26" t="s">
        <v>430</v>
      </c>
      <c r="AJ127" s="26" t="s">
        <v>430</v>
      </c>
      <c r="AK127" s="26" t="s">
        <v>430</v>
      </c>
      <c r="AL127" s="49" t="s">
        <v>443</v>
      </c>
    </row>
    <row r="128" spans="1:38" s="2" customFormat="1" ht="26.25" customHeight="1" thickBot="1" x14ac:dyDescent="0.3">
      <c r="A128" s="70" t="s">
        <v>289</v>
      </c>
      <c r="B128" s="74" t="s">
        <v>296</v>
      </c>
      <c r="C128" s="76" t="s">
        <v>297</v>
      </c>
      <c r="D128" s="72" t="s">
        <v>298</v>
      </c>
      <c r="E128" s="145" t="s">
        <v>434</v>
      </c>
      <c r="F128" s="145" t="s">
        <v>434</v>
      </c>
      <c r="G128" s="145" t="s">
        <v>434</v>
      </c>
      <c r="H128" s="145" t="s">
        <v>434</v>
      </c>
      <c r="I128" s="145" t="s">
        <v>434</v>
      </c>
      <c r="J128" s="145" t="s">
        <v>434</v>
      </c>
      <c r="K128" s="145" t="s">
        <v>434</v>
      </c>
      <c r="L128" s="145" t="s">
        <v>434</v>
      </c>
      <c r="M128" s="145" t="s">
        <v>434</v>
      </c>
      <c r="N128" s="145" t="s">
        <v>434</v>
      </c>
      <c r="O128" s="145" t="s">
        <v>434</v>
      </c>
      <c r="P128" s="145" t="s">
        <v>434</v>
      </c>
      <c r="Q128" s="145" t="s">
        <v>434</v>
      </c>
      <c r="R128" s="145" t="s">
        <v>434</v>
      </c>
      <c r="S128" s="145" t="s">
        <v>434</v>
      </c>
      <c r="T128" s="145" t="s">
        <v>434</v>
      </c>
      <c r="U128" s="145" t="s">
        <v>434</v>
      </c>
      <c r="V128" s="145" t="s">
        <v>434</v>
      </c>
      <c r="W128" s="145" t="s">
        <v>434</v>
      </c>
      <c r="X128" s="145" t="s">
        <v>434</v>
      </c>
      <c r="Y128" s="145" t="s">
        <v>434</v>
      </c>
      <c r="Z128" s="145" t="s">
        <v>434</v>
      </c>
      <c r="AA128" s="145" t="s">
        <v>434</v>
      </c>
      <c r="AB128" s="145" t="s">
        <v>434</v>
      </c>
      <c r="AC128" s="145" t="s">
        <v>434</v>
      </c>
      <c r="AD128" s="145" t="s">
        <v>434</v>
      </c>
      <c r="AE128" s="60"/>
      <c r="AF128" s="26" t="s">
        <v>434</v>
      </c>
      <c r="AG128" s="26" t="s">
        <v>434</v>
      </c>
      <c r="AH128" s="26" t="s">
        <v>434</v>
      </c>
      <c r="AI128" s="26" t="s">
        <v>434</v>
      </c>
      <c r="AJ128" s="26" t="s">
        <v>434</v>
      </c>
      <c r="AK128" s="26" t="s">
        <v>434</v>
      </c>
      <c r="AL128" s="49" t="s">
        <v>469</v>
      </c>
    </row>
    <row r="129" spans="1:38" s="2" customFormat="1" ht="26.25" customHeight="1" thickBot="1" x14ac:dyDescent="0.3">
      <c r="A129" s="70" t="s">
        <v>289</v>
      </c>
      <c r="B129" s="74" t="s">
        <v>299</v>
      </c>
      <c r="C129" s="82" t="s">
        <v>300</v>
      </c>
      <c r="D129" s="72" t="s">
        <v>298</v>
      </c>
      <c r="E129" s="145" t="s">
        <v>434</v>
      </c>
      <c r="F129" s="145" t="s">
        <v>434</v>
      </c>
      <c r="G129" s="145" t="s">
        <v>434</v>
      </c>
      <c r="H129" s="145" t="s">
        <v>434</v>
      </c>
      <c r="I129" s="145" t="s">
        <v>434</v>
      </c>
      <c r="J129" s="145" t="s">
        <v>434</v>
      </c>
      <c r="K129" s="145" t="s">
        <v>434</v>
      </c>
      <c r="L129" s="145" t="s">
        <v>434</v>
      </c>
      <c r="M129" s="145" t="s">
        <v>434</v>
      </c>
      <c r="N129" s="145" t="s">
        <v>434</v>
      </c>
      <c r="O129" s="145" t="s">
        <v>434</v>
      </c>
      <c r="P129" s="145" t="s">
        <v>434</v>
      </c>
      <c r="Q129" s="145" t="s">
        <v>434</v>
      </c>
      <c r="R129" s="145" t="s">
        <v>434</v>
      </c>
      <c r="S129" s="145" t="s">
        <v>434</v>
      </c>
      <c r="T129" s="145" t="s">
        <v>434</v>
      </c>
      <c r="U129" s="145" t="s">
        <v>434</v>
      </c>
      <c r="V129" s="145" t="s">
        <v>434</v>
      </c>
      <c r="W129" s="145" t="s">
        <v>434</v>
      </c>
      <c r="X129" s="145" t="s">
        <v>434</v>
      </c>
      <c r="Y129" s="145" t="s">
        <v>434</v>
      </c>
      <c r="Z129" s="145" t="s">
        <v>434</v>
      </c>
      <c r="AA129" s="145" t="s">
        <v>434</v>
      </c>
      <c r="AB129" s="145" t="s">
        <v>434</v>
      </c>
      <c r="AC129" s="145" t="s">
        <v>434</v>
      </c>
      <c r="AD129" s="145" t="s">
        <v>434</v>
      </c>
      <c r="AE129" s="60"/>
      <c r="AF129" s="26" t="s">
        <v>434</v>
      </c>
      <c r="AG129" s="26" t="s">
        <v>434</v>
      </c>
      <c r="AH129" s="26" t="s">
        <v>434</v>
      </c>
      <c r="AI129" s="26" t="s">
        <v>434</v>
      </c>
      <c r="AJ129" s="26" t="s">
        <v>434</v>
      </c>
      <c r="AK129" s="26" t="s">
        <v>434</v>
      </c>
      <c r="AL129" s="49" t="s">
        <v>301</v>
      </c>
    </row>
    <row r="130" spans="1:38" s="2" customFormat="1" ht="26.25" customHeight="1" thickBot="1" x14ac:dyDescent="0.3">
      <c r="A130" s="70" t="s">
        <v>289</v>
      </c>
      <c r="B130" s="74" t="s">
        <v>302</v>
      </c>
      <c r="C130" s="88" t="s">
        <v>303</v>
      </c>
      <c r="D130" s="72" t="s">
        <v>298</v>
      </c>
      <c r="E130" s="145" t="s">
        <v>429</v>
      </c>
      <c r="F130" s="145" t="s">
        <v>429</v>
      </c>
      <c r="G130" s="145" t="s">
        <v>429</v>
      </c>
      <c r="H130" s="145" t="s">
        <v>429</v>
      </c>
      <c r="I130" s="145" t="s">
        <v>429</v>
      </c>
      <c r="J130" s="145" t="s">
        <v>429</v>
      </c>
      <c r="K130" s="145" t="s">
        <v>429</v>
      </c>
      <c r="L130" s="145" t="s">
        <v>429</v>
      </c>
      <c r="M130" s="145" t="s">
        <v>429</v>
      </c>
      <c r="N130" s="145" t="s">
        <v>429</v>
      </c>
      <c r="O130" s="145" t="s">
        <v>429</v>
      </c>
      <c r="P130" s="145" t="s">
        <v>429</v>
      </c>
      <c r="Q130" s="145" t="s">
        <v>429</v>
      </c>
      <c r="R130" s="145" t="s">
        <v>429</v>
      </c>
      <c r="S130" s="145" t="s">
        <v>429</v>
      </c>
      <c r="T130" s="145" t="s">
        <v>429</v>
      </c>
      <c r="U130" s="145" t="s">
        <v>429</v>
      </c>
      <c r="V130" s="145" t="s">
        <v>429</v>
      </c>
      <c r="W130" s="145" t="s">
        <v>429</v>
      </c>
      <c r="X130" s="145" t="s">
        <v>429</v>
      </c>
      <c r="Y130" s="145" t="s">
        <v>429</v>
      </c>
      <c r="Z130" s="145" t="s">
        <v>429</v>
      </c>
      <c r="AA130" s="145" t="s">
        <v>429</v>
      </c>
      <c r="AB130" s="145" t="s">
        <v>429</v>
      </c>
      <c r="AC130" s="145" t="s">
        <v>429</v>
      </c>
      <c r="AD130" s="145" t="s">
        <v>429</v>
      </c>
      <c r="AE130" s="60"/>
      <c r="AF130" s="26" t="s">
        <v>430</v>
      </c>
      <c r="AG130" s="26" t="s">
        <v>430</v>
      </c>
      <c r="AH130" s="26" t="s">
        <v>430</v>
      </c>
      <c r="AI130" s="26" t="s">
        <v>430</v>
      </c>
      <c r="AJ130" s="26" t="s">
        <v>430</v>
      </c>
      <c r="AK130" s="26" t="s">
        <v>430</v>
      </c>
      <c r="AL130" s="49" t="s">
        <v>301</v>
      </c>
    </row>
    <row r="131" spans="1:38" s="2" customFormat="1" ht="26.25" customHeight="1" thickBot="1" x14ac:dyDescent="0.3">
      <c r="A131" s="70" t="s">
        <v>289</v>
      </c>
      <c r="B131" s="74" t="s">
        <v>304</v>
      </c>
      <c r="C131" s="82" t="s">
        <v>305</v>
      </c>
      <c r="D131" s="72" t="s">
        <v>298</v>
      </c>
      <c r="E131" s="145" t="s">
        <v>429</v>
      </c>
      <c r="F131" s="145" t="s">
        <v>429</v>
      </c>
      <c r="G131" s="145" t="s">
        <v>429</v>
      </c>
      <c r="H131" s="145" t="s">
        <v>429</v>
      </c>
      <c r="I131" s="145" t="s">
        <v>429</v>
      </c>
      <c r="J131" s="145" t="s">
        <v>429</v>
      </c>
      <c r="K131" s="145" t="s">
        <v>429</v>
      </c>
      <c r="L131" s="145" t="s">
        <v>429</v>
      </c>
      <c r="M131" s="145" t="s">
        <v>429</v>
      </c>
      <c r="N131" s="145" t="s">
        <v>429</v>
      </c>
      <c r="O131" s="145" t="s">
        <v>429</v>
      </c>
      <c r="P131" s="145" t="s">
        <v>429</v>
      </c>
      <c r="Q131" s="145" t="s">
        <v>429</v>
      </c>
      <c r="R131" s="145" t="s">
        <v>429</v>
      </c>
      <c r="S131" s="145" t="s">
        <v>429</v>
      </c>
      <c r="T131" s="145" t="s">
        <v>429</v>
      </c>
      <c r="U131" s="145" t="s">
        <v>429</v>
      </c>
      <c r="V131" s="145" t="s">
        <v>429</v>
      </c>
      <c r="W131" s="145" t="s">
        <v>429</v>
      </c>
      <c r="X131" s="145" t="s">
        <v>429</v>
      </c>
      <c r="Y131" s="145" t="s">
        <v>429</v>
      </c>
      <c r="Z131" s="145" t="s">
        <v>429</v>
      </c>
      <c r="AA131" s="145" t="s">
        <v>429</v>
      </c>
      <c r="AB131" s="145" t="s">
        <v>429</v>
      </c>
      <c r="AC131" s="145" t="s">
        <v>429</v>
      </c>
      <c r="AD131" s="145" t="s">
        <v>429</v>
      </c>
      <c r="AE131" s="60"/>
      <c r="AF131" s="26" t="s">
        <v>430</v>
      </c>
      <c r="AG131" s="26" t="s">
        <v>430</v>
      </c>
      <c r="AH131" s="26" t="s">
        <v>430</v>
      </c>
      <c r="AI131" s="26" t="s">
        <v>430</v>
      </c>
      <c r="AJ131" s="26" t="s">
        <v>430</v>
      </c>
      <c r="AK131" s="26" t="s">
        <v>430</v>
      </c>
      <c r="AL131" s="49" t="s">
        <v>301</v>
      </c>
    </row>
    <row r="132" spans="1:38" s="2" customFormat="1" ht="26.25" customHeight="1" thickBot="1" x14ac:dyDescent="0.3">
      <c r="A132" s="70" t="s">
        <v>289</v>
      </c>
      <c r="B132" s="74" t="s">
        <v>306</v>
      </c>
      <c r="C132" s="82" t="s">
        <v>307</v>
      </c>
      <c r="D132" s="72" t="s">
        <v>298</v>
      </c>
      <c r="E132" s="145" t="s">
        <v>434</v>
      </c>
      <c r="F132" s="145" t="s">
        <v>434</v>
      </c>
      <c r="G132" s="145" t="s">
        <v>434</v>
      </c>
      <c r="H132" s="145" t="s">
        <v>434</v>
      </c>
      <c r="I132" s="145" t="s">
        <v>434</v>
      </c>
      <c r="J132" s="145" t="s">
        <v>434</v>
      </c>
      <c r="K132" s="145" t="s">
        <v>434</v>
      </c>
      <c r="L132" s="145" t="s">
        <v>434</v>
      </c>
      <c r="M132" s="145" t="s">
        <v>434</v>
      </c>
      <c r="N132" s="145" t="s">
        <v>434</v>
      </c>
      <c r="O132" s="145" t="s">
        <v>434</v>
      </c>
      <c r="P132" s="145" t="s">
        <v>434</v>
      </c>
      <c r="Q132" s="145" t="s">
        <v>434</v>
      </c>
      <c r="R132" s="145" t="s">
        <v>434</v>
      </c>
      <c r="S132" s="145" t="s">
        <v>434</v>
      </c>
      <c r="T132" s="145" t="s">
        <v>434</v>
      </c>
      <c r="U132" s="145" t="s">
        <v>434</v>
      </c>
      <c r="V132" s="145" t="s">
        <v>434</v>
      </c>
      <c r="W132" s="145" t="s">
        <v>434</v>
      </c>
      <c r="X132" s="145" t="s">
        <v>434</v>
      </c>
      <c r="Y132" s="145" t="s">
        <v>434</v>
      </c>
      <c r="Z132" s="145" t="s">
        <v>434</v>
      </c>
      <c r="AA132" s="145" t="s">
        <v>434</v>
      </c>
      <c r="AB132" s="145" t="s">
        <v>434</v>
      </c>
      <c r="AC132" s="145" t="s">
        <v>434</v>
      </c>
      <c r="AD132" s="145" t="s">
        <v>434</v>
      </c>
      <c r="AE132" s="60"/>
      <c r="AF132" s="26" t="s">
        <v>434</v>
      </c>
      <c r="AG132" s="26" t="s">
        <v>434</v>
      </c>
      <c r="AH132" s="26" t="s">
        <v>434</v>
      </c>
      <c r="AI132" s="26" t="s">
        <v>434</v>
      </c>
      <c r="AJ132" s="26" t="s">
        <v>434</v>
      </c>
      <c r="AK132" s="26" t="s">
        <v>434</v>
      </c>
      <c r="AL132" s="49" t="s">
        <v>443</v>
      </c>
    </row>
    <row r="133" spans="1:38" s="2" customFormat="1" ht="26.25" customHeight="1" thickBot="1" x14ac:dyDescent="0.3">
      <c r="A133" s="70" t="s">
        <v>289</v>
      </c>
      <c r="B133" s="74" t="s">
        <v>308</v>
      </c>
      <c r="C133" s="82" t="s">
        <v>309</v>
      </c>
      <c r="D133" s="72" t="s">
        <v>298</v>
      </c>
      <c r="E133" s="145" t="s">
        <v>429</v>
      </c>
      <c r="F133" s="145" t="s">
        <v>429</v>
      </c>
      <c r="G133" s="145" t="s">
        <v>429</v>
      </c>
      <c r="H133" s="145" t="s">
        <v>430</v>
      </c>
      <c r="I133" s="145" t="s">
        <v>429</v>
      </c>
      <c r="J133" s="145" t="s">
        <v>429</v>
      </c>
      <c r="K133" s="145" t="s">
        <v>429</v>
      </c>
      <c r="L133" s="145" t="s">
        <v>429</v>
      </c>
      <c r="M133" s="145" t="s">
        <v>429</v>
      </c>
      <c r="N133" s="145" t="s">
        <v>429</v>
      </c>
      <c r="O133" s="145" t="s">
        <v>429</v>
      </c>
      <c r="P133" s="145" t="s">
        <v>429</v>
      </c>
      <c r="Q133" s="145" t="s">
        <v>429</v>
      </c>
      <c r="R133" s="145" t="s">
        <v>429</v>
      </c>
      <c r="S133" s="145" t="s">
        <v>429</v>
      </c>
      <c r="T133" s="145" t="s">
        <v>429</v>
      </c>
      <c r="U133" s="145" t="s">
        <v>429</v>
      </c>
      <c r="V133" s="145" t="s">
        <v>429</v>
      </c>
      <c r="W133" s="145" t="s">
        <v>429</v>
      </c>
      <c r="X133" s="145" t="s">
        <v>429</v>
      </c>
      <c r="Y133" s="145" t="s">
        <v>429</v>
      </c>
      <c r="Z133" s="145" t="s">
        <v>429</v>
      </c>
      <c r="AA133" s="145" t="s">
        <v>429</v>
      </c>
      <c r="AB133" s="145" t="s">
        <v>429</v>
      </c>
      <c r="AC133" s="145" t="s">
        <v>429</v>
      </c>
      <c r="AD133" s="145" t="s">
        <v>429</v>
      </c>
      <c r="AE133" s="60"/>
      <c r="AF133" s="26" t="s">
        <v>430</v>
      </c>
      <c r="AG133" s="26" t="s">
        <v>430</v>
      </c>
      <c r="AH133" s="26" t="s">
        <v>430</v>
      </c>
      <c r="AI133" s="26" t="s">
        <v>430</v>
      </c>
      <c r="AJ133" s="26" t="s">
        <v>430</v>
      </c>
      <c r="AK133" s="26" t="s">
        <v>430</v>
      </c>
      <c r="AL133" s="49" t="s">
        <v>470</v>
      </c>
    </row>
    <row r="134" spans="1:38" s="2" customFormat="1" ht="26.25" customHeight="1" thickBot="1" x14ac:dyDescent="0.3">
      <c r="A134" s="70" t="s">
        <v>289</v>
      </c>
      <c r="B134" s="74" t="s">
        <v>310</v>
      </c>
      <c r="C134" s="71" t="s">
        <v>311</v>
      </c>
      <c r="D134" s="72" t="s">
        <v>298</v>
      </c>
      <c r="E134" s="145" t="s">
        <v>434</v>
      </c>
      <c r="F134" s="145" t="s">
        <v>434</v>
      </c>
      <c r="G134" s="145" t="s">
        <v>434</v>
      </c>
      <c r="H134" s="145" t="s">
        <v>434</v>
      </c>
      <c r="I134" s="145" t="s">
        <v>434</v>
      </c>
      <c r="J134" s="145" t="s">
        <v>434</v>
      </c>
      <c r="K134" s="145" t="s">
        <v>434</v>
      </c>
      <c r="L134" s="145" t="s">
        <v>434</v>
      </c>
      <c r="M134" s="145" t="s">
        <v>434</v>
      </c>
      <c r="N134" s="145" t="s">
        <v>434</v>
      </c>
      <c r="O134" s="145" t="s">
        <v>434</v>
      </c>
      <c r="P134" s="145" t="s">
        <v>434</v>
      </c>
      <c r="Q134" s="145" t="s">
        <v>434</v>
      </c>
      <c r="R134" s="145" t="s">
        <v>434</v>
      </c>
      <c r="S134" s="145" t="s">
        <v>434</v>
      </c>
      <c r="T134" s="145" t="s">
        <v>434</v>
      </c>
      <c r="U134" s="145" t="s">
        <v>434</v>
      </c>
      <c r="V134" s="145" t="s">
        <v>434</v>
      </c>
      <c r="W134" s="145" t="s">
        <v>434</v>
      </c>
      <c r="X134" s="145" t="s">
        <v>434</v>
      </c>
      <c r="Y134" s="145" t="s">
        <v>434</v>
      </c>
      <c r="Z134" s="145" t="s">
        <v>434</v>
      </c>
      <c r="AA134" s="145" t="s">
        <v>434</v>
      </c>
      <c r="AB134" s="145" t="s">
        <v>434</v>
      </c>
      <c r="AC134" s="145" t="s">
        <v>434</v>
      </c>
      <c r="AD134" s="145" t="s">
        <v>434</v>
      </c>
      <c r="AE134" s="60"/>
      <c r="AF134" s="26" t="s">
        <v>434</v>
      </c>
      <c r="AG134" s="26" t="s">
        <v>434</v>
      </c>
      <c r="AH134" s="26" t="s">
        <v>434</v>
      </c>
      <c r="AI134" s="26" t="s">
        <v>434</v>
      </c>
      <c r="AJ134" s="26" t="s">
        <v>434</v>
      </c>
      <c r="AK134" s="26" t="s">
        <v>434</v>
      </c>
      <c r="AL134" s="49" t="s">
        <v>443</v>
      </c>
    </row>
    <row r="135" spans="1:38" s="2" customFormat="1" ht="26.25" customHeight="1" thickBot="1" x14ac:dyDescent="0.3">
      <c r="A135" s="70" t="s">
        <v>289</v>
      </c>
      <c r="B135" s="70" t="s">
        <v>312</v>
      </c>
      <c r="C135" s="71" t="s">
        <v>313</v>
      </c>
      <c r="D135" s="72"/>
      <c r="E135" s="145" t="s">
        <v>434</v>
      </c>
      <c r="F135" s="145" t="s">
        <v>434</v>
      </c>
      <c r="G135" s="145" t="s">
        <v>434</v>
      </c>
      <c r="H135" s="145" t="s">
        <v>434</v>
      </c>
      <c r="I135" s="145" t="s">
        <v>434</v>
      </c>
      <c r="J135" s="145" t="s">
        <v>434</v>
      </c>
      <c r="K135" s="145" t="s">
        <v>434</v>
      </c>
      <c r="L135" s="145" t="s">
        <v>434</v>
      </c>
      <c r="M135" s="145" t="s">
        <v>434</v>
      </c>
      <c r="N135" s="145" t="s">
        <v>434</v>
      </c>
      <c r="O135" s="145" t="s">
        <v>434</v>
      </c>
      <c r="P135" s="145" t="s">
        <v>434</v>
      </c>
      <c r="Q135" s="145" t="s">
        <v>434</v>
      </c>
      <c r="R135" s="145" t="s">
        <v>434</v>
      </c>
      <c r="S135" s="145" t="s">
        <v>434</v>
      </c>
      <c r="T135" s="145" t="s">
        <v>434</v>
      </c>
      <c r="U135" s="145" t="s">
        <v>434</v>
      </c>
      <c r="V135" s="145" t="s">
        <v>434</v>
      </c>
      <c r="W135" s="145" t="s">
        <v>434</v>
      </c>
      <c r="X135" s="145" t="s">
        <v>434</v>
      </c>
      <c r="Y135" s="145" t="s">
        <v>434</v>
      </c>
      <c r="Z135" s="145" t="s">
        <v>434</v>
      </c>
      <c r="AA135" s="145" t="s">
        <v>434</v>
      </c>
      <c r="AB135" s="145" t="s">
        <v>434</v>
      </c>
      <c r="AC135" s="145" t="s">
        <v>434</v>
      </c>
      <c r="AD135" s="145" t="s">
        <v>434</v>
      </c>
      <c r="AE135" s="60"/>
      <c r="AF135" s="26" t="s">
        <v>434</v>
      </c>
      <c r="AG135" s="26" t="s">
        <v>434</v>
      </c>
      <c r="AH135" s="26" t="s">
        <v>434</v>
      </c>
      <c r="AI135" s="26" t="s">
        <v>434</v>
      </c>
      <c r="AJ135" s="26" t="s">
        <v>434</v>
      </c>
      <c r="AK135" s="26" t="s">
        <v>434</v>
      </c>
      <c r="AL135" s="49" t="s">
        <v>443</v>
      </c>
    </row>
    <row r="136" spans="1:38" s="2" customFormat="1" ht="26.25" customHeight="1" thickBot="1" x14ac:dyDescent="0.3">
      <c r="A136" s="70" t="s">
        <v>289</v>
      </c>
      <c r="B136" s="70" t="s">
        <v>314</v>
      </c>
      <c r="C136" s="71" t="s">
        <v>315</v>
      </c>
      <c r="D136" s="72"/>
      <c r="E136" s="145" t="s">
        <v>430</v>
      </c>
      <c r="F136" s="145" t="s">
        <v>429</v>
      </c>
      <c r="G136" s="145" t="s">
        <v>430</v>
      </c>
      <c r="H136" s="145" t="s">
        <v>429</v>
      </c>
      <c r="I136" s="145" t="s">
        <v>430</v>
      </c>
      <c r="J136" s="145" t="s">
        <v>430</v>
      </c>
      <c r="K136" s="145" t="s">
        <v>430</v>
      </c>
      <c r="L136" s="145" t="s">
        <v>430</v>
      </c>
      <c r="M136" s="145" t="s">
        <v>430</v>
      </c>
      <c r="N136" s="145" t="s">
        <v>430</v>
      </c>
      <c r="O136" s="145" t="s">
        <v>430</v>
      </c>
      <c r="P136" s="145" t="s">
        <v>430</v>
      </c>
      <c r="Q136" s="145" t="s">
        <v>430</v>
      </c>
      <c r="R136" s="145" t="s">
        <v>430</v>
      </c>
      <c r="S136" s="145" t="s">
        <v>430</v>
      </c>
      <c r="T136" s="145" t="s">
        <v>430</v>
      </c>
      <c r="U136" s="145" t="s">
        <v>430</v>
      </c>
      <c r="V136" s="145" t="s">
        <v>430</v>
      </c>
      <c r="W136" s="145" t="s">
        <v>430</v>
      </c>
      <c r="X136" s="145" t="s">
        <v>430</v>
      </c>
      <c r="Y136" s="145" t="s">
        <v>430</v>
      </c>
      <c r="Z136" s="145" t="s">
        <v>430</v>
      </c>
      <c r="AA136" s="145" t="s">
        <v>430</v>
      </c>
      <c r="AB136" s="145" t="s">
        <v>430</v>
      </c>
      <c r="AC136" s="145" t="s">
        <v>430</v>
      </c>
      <c r="AD136" s="145" t="s">
        <v>430</v>
      </c>
      <c r="AE136" s="60"/>
      <c r="AF136" s="26" t="s">
        <v>430</v>
      </c>
      <c r="AG136" s="26" t="s">
        <v>430</v>
      </c>
      <c r="AH136" s="26" t="s">
        <v>430</v>
      </c>
      <c r="AI136" s="26" t="s">
        <v>430</v>
      </c>
      <c r="AJ136" s="26" t="s">
        <v>430</v>
      </c>
      <c r="AK136" s="26" t="s">
        <v>430</v>
      </c>
      <c r="AL136" s="49" t="s">
        <v>471</v>
      </c>
    </row>
    <row r="137" spans="1:38" s="2" customFormat="1" ht="26.25" customHeight="1" thickBot="1" x14ac:dyDescent="0.3">
      <c r="A137" s="70" t="s">
        <v>289</v>
      </c>
      <c r="B137" s="70" t="s">
        <v>316</v>
      </c>
      <c r="C137" s="71" t="s">
        <v>317</v>
      </c>
      <c r="D137" s="72"/>
      <c r="E137" s="145" t="s">
        <v>430</v>
      </c>
      <c r="F137" s="145" t="s">
        <v>429</v>
      </c>
      <c r="G137" s="145" t="s">
        <v>430</v>
      </c>
      <c r="H137" s="145" t="s">
        <v>430</v>
      </c>
      <c r="I137" s="145" t="s">
        <v>430</v>
      </c>
      <c r="J137" s="145" t="s">
        <v>430</v>
      </c>
      <c r="K137" s="145" t="s">
        <v>430</v>
      </c>
      <c r="L137" s="145" t="s">
        <v>430</v>
      </c>
      <c r="M137" s="145" t="s">
        <v>430</v>
      </c>
      <c r="N137" s="145" t="s">
        <v>430</v>
      </c>
      <c r="O137" s="145" t="s">
        <v>430</v>
      </c>
      <c r="P137" s="145" t="s">
        <v>430</v>
      </c>
      <c r="Q137" s="145" t="s">
        <v>430</v>
      </c>
      <c r="R137" s="145" t="s">
        <v>430</v>
      </c>
      <c r="S137" s="145" t="s">
        <v>430</v>
      </c>
      <c r="T137" s="145" t="s">
        <v>430</v>
      </c>
      <c r="U137" s="145" t="s">
        <v>430</v>
      </c>
      <c r="V137" s="145" t="s">
        <v>430</v>
      </c>
      <c r="W137" s="145" t="s">
        <v>430</v>
      </c>
      <c r="X137" s="145" t="s">
        <v>430</v>
      </c>
      <c r="Y137" s="145" t="s">
        <v>430</v>
      </c>
      <c r="Z137" s="145" t="s">
        <v>430</v>
      </c>
      <c r="AA137" s="145" t="s">
        <v>430</v>
      </c>
      <c r="AB137" s="145" t="s">
        <v>430</v>
      </c>
      <c r="AC137" s="145" t="s">
        <v>430</v>
      </c>
      <c r="AD137" s="145" t="s">
        <v>430</v>
      </c>
      <c r="AE137" s="60"/>
      <c r="AF137" s="26" t="s">
        <v>430</v>
      </c>
      <c r="AG137" s="26" t="s">
        <v>430</v>
      </c>
      <c r="AH137" s="26" t="s">
        <v>430</v>
      </c>
      <c r="AI137" s="26" t="s">
        <v>430</v>
      </c>
      <c r="AJ137" s="26" t="s">
        <v>430</v>
      </c>
      <c r="AK137" s="26" t="s">
        <v>430</v>
      </c>
      <c r="AL137" s="49" t="s">
        <v>472</v>
      </c>
    </row>
    <row r="138" spans="1:38" s="2" customFormat="1" ht="26.25" customHeight="1" thickBot="1" x14ac:dyDescent="0.3">
      <c r="A138" s="74" t="s">
        <v>289</v>
      </c>
      <c r="B138" s="74" t="s">
        <v>318</v>
      </c>
      <c r="C138" s="76" t="s">
        <v>319</v>
      </c>
      <c r="D138" s="73"/>
      <c r="E138" s="145" t="s">
        <v>434</v>
      </c>
      <c r="F138" s="145" t="s">
        <v>434</v>
      </c>
      <c r="G138" s="145" t="s">
        <v>434</v>
      </c>
      <c r="H138" s="145" t="s">
        <v>434</v>
      </c>
      <c r="I138" s="145" t="s">
        <v>434</v>
      </c>
      <c r="J138" s="145" t="s">
        <v>434</v>
      </c>
      <c r="K138" s="145" t="s">
        <v>434</v>
      </c>
      <c r="L138" s="145" t="s">
        <v>434</v>
      </c>
      <c r="M138" s="145" t="s">
        <v>434</v>
      </c>
      <c r="N138" s="145" t="s">
        <v>434</v>
      </c>
      <c r="O138" s="145" t="s">
        <v>434</v>
      </c>
      <c r="P138" s="145" t="s">
        <v>434</v>
      </c>
      <c r="Q138" s="145" t="s">
        <v>434</v>
      </c>
      <c r="R138" s="145" t="s">
        <v>434</v>
      </c>
      <c r="S138" s="145" t="s">
        <v>434</v>
      </c>
      <c r="T138" s="145" t="s">
        <v>434</v>
      </c>
      <c r="U138" s="145" t="s">
        <v>434</v>
      </c>
      <c r="V138" s="145" t="s">
        <v>434</v>
      </c>
      <c r="W138" s="145" t="s">
        <v>434</v>
      </c>
      <c r="X138" s="145" t="s">
        <v>434</v>
      </c>
      <c r="Y138" s="145" t="s">
        <v>434</v>
      </c>
      <c r="Z138" s="145" t="s">
        <v>434</v>
      </c>
      <c r="AA138" s="145" t="s">
        <v>434</v>
      </c>
      <c r="AB138" s="145" t="s">
        <v>434</v>
      </c>
      <c r="AC138" s="145" t="s">
        <v>434</v>
      </c>
      <c r="AD138" s="145" t="s">
        <v>434</v>
      </c>
      <c r="AE138" s="60"/>
      <c r="AF138" s="26" t="s">
        <v>434</v>
      </c>
      <c r="AG138" s="26" t="s">
        <v>434</v>
      </c>
      <c r="AH138" s="26" t="s">
        <v>434</v>
      </c>
      <c r="AI138" s="26" t="s">
        <v>434</v>
      </c>
      <c r="AJ138" s="26" t="s">
        <v>434</v>
      </c>
      <c r="AK138" s="26" t="s">
        <v>434</v>
      </c>
      <c r="AL138" s="49" t="s">
        <v>471</v>
      </c>
    </row>
    <row r="139" spans="1:38" s="2" customFormat="1" ht="26.25" customHeight="1" thickBot="1" x14ac:dyDescent="0.3">
      <c r="A139" s="74" t="s">
        <v>289</v>
      </c>
      <c r="B139" s="74" t="s">
        <v>320</v>
      </c>
      <c r="C139" s="76" t="s">
        <v>473</v>
      </c>
      <c r="D139" s="73" t="s">
        <v>321</v>
      </c>
      <c r="E139" s="145" t="s">
        <v>430</v>
      </c>
      <c r="F139" s="145" t="s">
        <v>430</v>
      </c>
      <c r="G139" s="145" t="s">
        <v>430</v>
      </c>
      <c r="H139" s="145">
        <v>0.1879688533333333</v>
      </c>
      <c r="I139" s="145" t="s">
        <v>429</v>
      </c>
      <c r="J139" s="145" t="s">
        <v>429</v>
      </c>
      <c r="K139" s="145" t="s">
        <v>429</v>
      </c>
      <c r="L139" s="145" t="s">
        <v>429</v>
      </c>
      <c r="M139" s="145" t="s">
        <v>430</v>
      </c>
      <c r="N139" s="145" t="s">
        <v>429</v>
      </c>
      <c r="O139" s="145" t="s">
        <v>429</v>
      </c>
      <c r="P139" s="145" t="s">
        <v>429</v>
      </c>
      <c r="Q139" s="145" t="s">
        <v>429</v>
      </c>
      <c r="R139" s="145" t="s">
        <v>429</v>
      </c>
      <c r="S139" s="145" t="s">
        <v>429</v>
      </c>
      <c r="T139" s="145" t="s">
        <v>430</v>
      </c>
      <c r="U139" s="145" t="s">
        <v>430</v>
      </c>
      <c r="V139" s="145" t="s">
        <v>430</v>
      </c>
      <c r="W139" s="145" t="s">
        <v>429</v>
      </c>
      <c r="X139" s="145" t="s">
        <v>430</v>
      </c>
      <c r="Y139" s="145" t="s">
        <v>430</v>
      </c>
      <c r="Z139" s="145" t="s">
        <v>430</v>
      </c>
      <c r="AA139" s="145" t="s">
        <v>430</v>
      </c>
      <c r="AB139" s="145" t="s">
        <v>430</v>
      </c>
      <c r="AC139" s="145" t="s">
        <v>430</v>
      </c>
      <c r="AD139" s="145" t="s">
        <v>430</v>
      </c>
      <c r="AE139" s="60"/>
      <c r="AF139" s="26" t="s">
        <v>430</v>
      </c>
      <c r="AG139" s="26" t="s">
        <v>430</v>
      </c>
      <c r="AH139" s="26" t="s">
        <v>430</v>
      </c>
      <c r="AI139" s="26" t="s">
        <v>430</v>
      </c>
      <c r="AJ139" s="26" t="s">
        <v>430</v>
      </c>
      <c r="AK139" s="26" t="s">
        <v>430</v>
      </c>
      <c r="AL139" s="49" t="s">
        <v>449</v>
      </c>
    </row>
    <row r="140" spans="1:38" s="2" customFormat="1" ht="26.25" customHeight="1" thickBot="1" x14ac:dyDescent="0.3">
      <c r="A140" s="70" t="s">
        <v>322</v>
      </c>
      <c r="B140" s="74" t="s">
        <v>323</v>
      </c>
      <c r="C140" s="71" t="s">
        <v>474</v>
      </c>
      <c r="D140" s="72"/>
      <c r="E140" s="145" t="s">
        <v>457</v>
      </c>
      <c r="F140" s="145" t="s">
        <v>457</v>
      </c>
      <c r="G140" s="145" t="s">
        <v>457</v>
      </c>
      <c r="H140" s="145" t="s">
        <v>457</v>
      </c>
      <c r="I140" s="145" t="s">
        <v>457</v>
      </c>
      <c r="J140" s="145" t="s">
        <v>457</v>
      </c>
      <c r="K140" s="145" t="s">
        <v>457</v>
      </c>
      <c r="L140" s="145" t="s">
        <v>457</v>
      </c>
      <c r="M140" s="145" t="s">
        <v>457</v>
      </c>
      <c r="N140" s="145" t="s">
        <v>457</v>
      </c>
      <c r="O140" s="145" t="s">
        <v>457</v>
      </c>
      <c r="P140" s="145" t="s">
        <v>457</v>
      </c>
      <c r="Q140" s="145" t="s">
        <v>457</v>
      </c>
      <c r="R140" s="145" t="s">
        <v>457</v>
      </c>
      <c r="S140" s="145" t="s">
        <v>457</v>
      </c>
      <c r="T140" s="145" t="s">
        <v>457</v>
      </c>
      <c r="U140" s="145" t="s">
        <v>457</v>
      </c>
      <c r="V140" s="145" t="s">
        <v>457</v>
      </c>
      <c r="W140" s="145" t="s">
        <v>457</v>
      </c>
      <c r="X140" s="145" t="s">
        <v>457</v>
      </c>
      <c r="Y140" s="145" t="s">
        <v>457</v>
      </c>
      <c r="Z140" s="145" t="s">
        <v>457</v>
      </c>
      <c r="AA140" s="145" t="s">
        <v>457</v>
      </c>
      <c r="AB140" s="145" t="s">
        <v>457</v>
      </c>
      <c r="AC140" s="145" t="s">
        <v>457</v>
      </c>
      <c r="AD140" s="145" t="s">
        <v>457</v>
      </c>
      <c r="AE140" s="60"/>
      <c r="AF140" s="26" t="s">
        <v>457</v>
      </c>
      <c r="AG140" s="26" t="s">
        <v>457</v>
      </c>
      <c r="AH140" s="26" t="s">
        <v>457</v>
      </c>
      <c r="AI140" s="26" t="s">
        <v>457</v>
      </c>
      <c r="AJ140" s="26" t="s">
        <v>457</v>
      </c>
      <c r="AK140" s="26" t="s">
        <v>457</v>
      </c>
      <c r="AL140" s="49" t="s">
        <v>430</v>
      </c>
    </row>
    <row r="141" spans="1:38" s="9" customFormat="1" ht="37.5" customHeight="1" thickBot="1" x14ac:dyDescent="0.3">
      <c r="A141" s="89"/>
      <c r="B141" s="90" t="s">
        <v>324</v>
      </c>
      <c r="C141" s="91" t="s">
        <v>389</v>
      </c>
      <c r="D141" s="89" t="s">
        <v>143</v>
      </c>
      <c r="E141" s="20">
        <f>SUM(E14:E140)</f>
        <v>300.11604509934278</v>
      </c>
      <c r="F141" s="20">
        <f>SUM(F14:F139)</f>
        <v>228.53745320465595</v>
      </c>
      <c r="G141" s="20">
        <f t="shared" ref="G141:H141" si="0">SUM(G14:G140)</f>
        <v>328.28133924875226</v>
      </c>
      <c r="H141" s="20">
        <f t="shared" si="0"/>
        <v>35.837671271246478</v>
      </c>
      <c r="I141" s="20" t="s">
        <v>429</v>
      </c>
      <c r="J141" s="20" t="s">
        <v>429</v>
      </c>
      <c r="K141" s="20" t="s">
        <v>429</v>
      </c>
      <c r="L141" s="20" t="s">
        <v>429</v>
      </c>
      <c r="M141" s="20" t="s">
        <v>429</v>
      </c>
      <c r="N141" s="20" t="s">
        <v>429</v>
      </c>
      <c r="O141" s="20" t="s">
        <v>429</v>
      </c>
      <c r="P141" s="20" t="s">
        <v>429</v>
      </c>
      <c r="Q141" s="20" t="s">
        <v>429</v>
      </c>
      <c r="R141" s="20" t="s">
        <v>429</v>
      </c>
      <c r="S141" s="20" t="s">
        <v>429</v>
      </c>
      <c r="T141" s="20" t="s">
        <v>429</v>
      </c>
      <c r="U141" s="20" t="s">
        <v>429</v>
      </c>
      <c r="V141" s="20" t="s">
        <v>429</v>
      </c>
      <c r="W141" s="20" t="s">
        <v>429</v>
      </c>
      <c r="X141" s="20" t="s">
        <v>429</v>
      </c>
      <c r="Y141" s="20" t="s">
        <v>429</v>
      </c>
      <c r="Z141" s="20" t="s">
        <v>429</v>
      </c>
      <c r="AA141" s="20" t="s">
        <v>429</v>
      </c>
      <c r="AB141" s="20" t="s">
        <v>429</v>
      </c>
      <c r="AC141" s="20" t="s">
        <v>429</v>
      </c>
      <c r="AD141" s="20" t="s">
        <v>429</v>
      </c>
      <c r="AE141" s="61"/>
      <c r="AF141" s="20"/>
      <c r="AG141" s="20"/>
      <c r="AH141" s="20"/>
      <c r="AI141" s="20"/>
      <c r="AJ141" s="20"/>
      <c r="AK141" s="20"/>
      <c r="AL141" s="50"/>
    </row>
    <row r="142" spans="1:38" s="19" customFormat="1" ht="15" customHeight="1" thickBot="1" x14ac:dyDescent="0.35">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348</v>
      </c>
      <c r="C143" s="97" t="s">
        <v>355</v>
      </c>
      <c r="D143" s="98" t="s">
        <v>282</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3">
      <c r="A144" s="96"/>
      <c r="B144" s="52" t="s">
        <v>349</v>
      </c>
      <c r="C144" s="97" t="s">
        <v>356</v>
      </c>
      <c r="D144" s="98" t="s">
        <v>282</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3">
      <c r="A145" s="96"/>
      <c r="B145" s="52" t="s">
        <v>350</v>
      </c>
      <c r="C145" s="97" t="s">
        <v>357</v>
      </c>
      <c r="D145" s="98" t="s">
        <v>282</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3">
      <c r="A146" s="96"/>
      <c r="B146" s="52" t="s">
        <v>351</v>
      </c>
      <c r="C146" s="97" t="s">
        <v>358</v>
      </c>
      <c r="D146" s="98" t="s">
        <v>282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3">
      <c r="A147" s="96"/>
      <c r="B147" s="52" t="s">
        <v>352</v>
      </c>
      <c r="C147" s="97" t="s">
        <v>359</v>
      </c>
      <c r="D147" s="98" t="s">
        <v>282</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3">
      <c r="A148" s="96"/>
      <c r="B148" s="52" t="s">
        <v>353</v>
      </c>
      <c r="C148" s="97" t="s">
        <v>360</v>
      </c>
      <c r="D148" s="98" t="s">
        <v>282</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3">
      <c r="A149" s="96"/>
      <c r="B149" s="52" t="s">
        <v>354</v>
      </c>
      <c r="C149" s="97" t="s">
        <v>361</v>
      </c>
      <c r="D149" s="98" t="s">
        <v>282</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5">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368</v>
      </c>
      <c r="C152" s="103" t="s">
        <v>365</v>
      </c>
      <c r="D152" s="101" t="s">
        <v>298</v>
      </c>
      <c r="E152" s="14">
        <f>SUM(E$141, E$151, IF(AND(ISNUMBER(SEARCH($B$4,"AT|BE|CH|GB|IE|LT|LU|NL")),SUM(E$143:E$149)&gt;0),SUM(E$143:E$149)-SUM(E$27:E$33),0))</f>
        <v>300.11604509934278</v>
      </c>
      <c r="F152" s="14">
        <f t="shared" ref="F152:AD152" si="1">SUM(F$141, F$151, IF(AND(ISNUMBER(SEARCH($B$4,"AT|BE|CH|GB|IE|LT|LU|NL")),SUM(F$143:F$149)&gt;0),SUM(F$143:F$149)-SUM(F$27:F$33),0))</f>
        <v>228.53745320465595</v>
      </c>
      <c r="G152" s="14">
        <f t="shared" si="1"/>
        <v>328.28133924875226</v>
      </c>
      <c r="H152" s="14">
        <f t="shared" si="1"/>
        <v>35.837671271246478</v>
      </c>
      <c r="I152" s="14">
        <f t="shared" si="1"/>
        <v>0</v>
      </c>
      <c r="J152" s="14">
        <f t="shared" si="1"/>
        <v>0</v>
      </c>
      <c r="K152" s="14">
        <f t="shared" si="1"/>
        <v>0</v>
      </c>
      <c r="L152" s="14">
        <f t="shared" si="1"/>
        <v>0</v>
      </c>
      <c r="M152" s="14">
        <f t="shared" si="1"/>
        <v>0</v>
      </c>
      <c r="N152" s="14">
        <f t="shared" si="1"/>
        <v>0</v>
      </c>
      <c r="O152" s="14">
        <f t="shared" si="1"/>
        <v>0</v>
      </c>
      <c r="P152" s="14">
        <f t="shared" si="1"/>
        <v>0</v>
      </c>
      <c r="Q152" s="14">
        <f t="shared" si="1"/>
        <v>0</v>
      </c>
      <c r="R152" s="14">
        <f t="shared" si="1"/>
        <v>0</v>
      </c>
      <c r="S152" s="14">
        <f t="shared" si="1"/>
        <v>0</v>
      </c>
      <c r="T152" s="14">
        <f t="shared" si="1"/>
        <v>0</v>
      </c>
      <c r="U152" s="14">
        <f t="shared" si="1"/>
        <v>0</v>
      </c>
      <c r="V152" s="14">
        <f t="shared" si="1"/>
        <v>0</v>
      </c>
      <c r="W152" s="14">
        <f t="shared" si="1"/>
        <v>0</v>
      </c>
      <c r="X152" s="14">
        <f t="shared" si="1"/>
        <v>0</v>
      </c>
      <c r="Y152" s="14">
        <f t="shared" si="1"/>
        <v>0</v>
      </c>
      <c r="Z152" s="14">
        <f t="shared" si="1"/>
        <v>0</v>
      </c>
      <c r="AA152" s="14">
        <f t="shared" si="1"/>
        <v>0</v>
      </c>
      <c r="AB152" s="14">
        <f t="shared" si="1"/>
        <v>0</v>
      </c>
      <c r="AC152" s="14">
        <f t="shared" si="1"/>
        <v>0</v>
      </c>
      <c r="AD152" s="14">
        <f t="shared" si="1"/>
        <v>0</v>
      </c>
      <c r="AE152" s="63"/>
      <c r="AF152" s="14"/>
      <c r="AG152" s="14"/>
      <c r="AH152" s="14"/>
      <c r="AI152" s="14"/>
      <c r="AJ152" s="14"/>
      <c r="AK152" s="14"/>
      <c r="AL152" s="54"/>
    </row>
    <row r="153" spans="1:38" s="2" customFormat="1" ht="26.25" customHeight="1" thickBot="1" x14ac:dyDescent="0.3">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369</v>
      </c>
      <c r="C154" s="103" t="s">
        <v>366</v>
      </c>
      <c r="D154" s="101" t="s">
        <v>325</v>
      </c>
      <c r="E154" s="14">
        <f>SUM(E$141, E$153, -1 * IF(OR($B$6=2005,$B$6&gt;=2020),SUM(E$99:E$122),0), IF(AND(ISNUMBER(SEARCH($B$4,"AT|BE|CH|GB|IE|LT|LU|NL")),SUM(E$143:E$149)&gt;0),SUM(E$143:E$149)-SUM(E$27:E$33),0))</f>
        <v>300.11604509934278</v>
      </c>
      <c r="F154" s="14">
        <f>SUM(F$141, F$153, -1 * IF(OR($B$6=2005,$B$6&gt;=2020),SUM(F$99:F$122),0), IF(AND(ISNUMBER(SEARCH($B$4,"AT|BE|CH|GB|IE|LT|LU|NL")),SUM(F$143:F$149)&gt;0),SUM(F$143:F$149)-SUM(F$27:F$33),0))</f>
        <v>228.53745320465595</v>
      </c>
      <c r="G154" s="14">
        <f>SUM(G$141, G$153, IF(AND(ISNUMBER(SEARCH($B$4,"AT|BE|CH|GB|IE|LT|LU|NL")),SUM(G$143:G$149)&gt;0),SUM(G$143:G$149)-SUM(G$27:G$33),0))</f>
        <v>328.28133924875226</v>
      </c>
      <c r="H154" s="14">
        <f>SUM(H$141, H$153, IF(AND(ISNUMBER(SEARCH($B$4,"AT|BE|CH|GB|IE|LT|LU|NL")),SUM(H$143:H$149)&gt;0),SUM(H$143:H$149)-SUM(H$27:H$33),0))</f>
        <v>35.837671271246478</v>
      </c>
      <c r="I154" s="14">
        <f t="shared" ref="I154:AD154" si="2">SUM(I$141, I$153, IF(AND(ISNUMBER(SEARCH($B$4,"AT|BE|CH|GB|IE|LT|LU|NL")),SUM(I$143:I$149)&gt;0),SUM(I$143:I$149)-SUM(I$27:I$33),0))</f>
        <v>0</v>
      </c>
      <c r="J154" s="14">
        <f t="shared" si="2"/>
        <v>0</v>
      </c>
      <c r="K154" s="14">
        <f t="shared" si="2"/>
        <v>0</v>
      </c>
      <c r="L154" s="14">
        <f t="shared" si="2"/>
        <v>0</v>
      </c>
      <c r="M154" s="14">
        <f t="shared" si="2"/>
        <v>0</v>
      </c>
      <c r="N154" s="14">
        <f t="shared" si="2"/>
        <v>0</v>
      </c>
      <c r="O154" s="14">
        <f t="shared" si="2"/>
        <v>0</v>
      </c>
      <c r="P154" s="14">
        <f t="shared" si="2"/>
        <v>0</v>
      </c>
      <c r="Q154" s="14">
        <f t="shared" si="2"/>
        <v>0</v>
      </c>
      <c r="R154" s="14">
        <f t="shared" si="2"/>
        <v>0</v>
      </c>
      <c r="S154" s="14">
        <f t="shared" si="2"/>
        <v>0</v>
      </c>
      <c r="T154" s="14">
        <f t="shared" si="2"/>
        <v>0</v>
      </c>
      <c r="U154" s="14">
        <f t="shared" si="2"/>
        <v>0</v>
      </c>
      <c r="V154" s="14">
        <f t="shared" si="2"/>
        <v>0</v>
      </c>
      <c r="W154" s="14">
        <f t="shared" si="2"/>
        <v>0</v>
      </c>
      <c r="X154" s="14">
        <f t="shared" si="2"/>
        <v>0</v>
      </c>
      <c r="Y154" s="14">
        <f t="shared" si="2"/>
        <v>0</v>
      </c>
      <c r="Z154" s="14">
        <f t="shared" si="2"/>
        <v>0</v>
      </c>
      <c r="AA154" s="14">
        <f t="shared" si="2"/>
        <v>0</v>
      </c>
      <c r="AB154" s="14">
        <f t="shared" si="2"/>
        <v>0</v>
      </c>
      <c r="AC154" s="14">
        <f t="shared" si="2"/>
        <v>0</v>
      </c>
      <c r="AD154" s="14">
        <f t="shared" si="2"/>
        <v>0</v>
      </c>
      <c r="AE154" s="65"/>
      <c r="AF154" s="14"/>
      <c r="AG154" s="14"/>
      <c r="AH154" s="14"/>
      <c r="AI154" s="14"/>
      <c r="AJ154" s="14"/>
      <c r="AK154" s="14"/>
      <c r="AL154" s="54"/>
    </row>
    <row r="155" spans="1:38" s="2" customFormat="1" ht="15" customHeight="1" thickBot="1" x14ac:dyDescent="0.35">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328</v>
      </c>
      <c r="B157" s="57" t="s">
        <v>329</v>
      </c>
      <c r="C157" s="108" t="s">
        <v>330</v>
      </c>
      <c r="D157" s="109"/>
      <c r="E157" s="23">
        <v>2.0474802655142934</v>
      </c>
      <c r="F157" s="23">
        <v>4.2777712690209344E-2</v>
      </c>
      <c r="G157" s="23">
        <v>0.14186113268206177</v>
      </c>
      <c r="H157" s="23" t="s">
        <v>430</v>
      </c>
      <c r="I157" s="23">
        <v>3.0921977198859259E-2</v>
      </c>
      <c r="J157" s="23">
        <v>3.0921977198859259E-2</v>
      </c>
      <c r="K157" s="23">
        <v>3.0921977198859259E-2</v>
      </c>
      <c r="L157" s="23">
        <v>1.538691917094764E-2</v>
      </c>
      <c r="M157" s="23">
        <v>0.46141430269268541</v>
      </c>
      <c r="N157" s="23" t="s">
        <v>430</v>
      </c>
      <c r="O157" s="23" t="s">
        <v>430</v>
      </c>
      <c r="P157" s="23" t="s">
        <v>430</v>
      </c>
      <c r="Q157" s="23" t="s">
        <v>430</v>
      </c>
      <c r="R157" s="23" t="s">
        <v>430</v>
      </c>
      <c r="S157" s="23" t="s">
        <v>430</v>
      </c>
      <c r="T157" s="23" t="s">
        <v>430</v>
      </c>
      <c r="U157" s="23" t="s">
        <v>430</v>
      </c>
      <c r="V157" s="23" t="s">
        <v>430</v>
      </c>
      <c r="W157" s="23" t="s">
        <v>429</v>
      </c>
      <c r="X157" s="23" t="s">
        <v>429</v>
      </c>
      <c r="Y157" s="23" t="s">
        <v>429</v>
      </c>
      <c r="Z157" s="23" t="s">
        <v>429</v>
      </c>
      <c r="AA157" s="23" t="s">
        <v>429</v>
      </c>
      <c r="AB157" s="23" t="s">
        <v>429</v>
      </c>
      <c r="AC157" s="23" t="s">
        <v>430</v>
      </c>
      <c r="AD157" s="23" t="s">
        <v>430</v>
      </c>
      <c r="AE157" s="63"/>
      <c r="AF157" s="23">
        <v>7312.4295196939047</v>
      </c>
      <c r="AG157" s="23" t="s">
        <v>430</v>
      </c>
      <c r="AH157" s="23" t="s">
        <v>430</v>
      </c>
      <c r="AI157" s="23" t="s">
        <v>430</v>
      </c>
      <c r="AJ157" s="23" t="s">
        <v>430</v>
      </c>
      <c r="AK157" s="23" t="s">
        <v>430</v>
      </c>
      <c r="AL157" s="57" t="s">
        <v>479</v>
      </c>
    </row>
    <row r="158" spans="1:38" s="1" customFormat="1" ht="26.25" customHeight="1" thickBot="1" x14ac:dyDescent="0.3">
      <c r="A158" s="57" t="s">
        <v>328</v>
      </c>
      <c r="B158" s="57" t="s">
        <v>331</v>
      </c>
      <c r="C158" s="108" t="s">
        <v>332</v>
      </c>
      <c r="D158" s="109"/>
      <c r="E158" s="23">
        <v>0.65794740760888515</v>
      </c>
      <c r="F158" s="23">
        <v>7.5385018095509959E-2</v>
      </c>
      <c r="G158" s="23">
        <v>5.9836871856245595E-2</v>
      </c>
      <c r="H158" s="23" t="s">
        <v>430</v>
      </c>
      <c r="I158" s="23">
        <v>7.8544993531716508E-3</v>
      </c>
      <c r="J158" s="23">
        <v>7.8544993531716508E-3</v>
      </c>
      <c r="K158" s="23">
        <v>7.8544993531716508E-3</v>
      </c>
      <c r="L158" s="23">
        <v>3.9272496765858254E-3</v>
      </c>
      <c r="M158" s="23">
        <v>1.6652408399090861</v>
      </c>
      <c r="N158" s="23">
        <v>0.81663456877267016</v>
      </c>
      <c r="O158" s="23" t="s">
        <v>430</v>
      </c>
      <c r="P158" s="23" t="s">
        <v>430</v>
      </c>
      <c r="Q158" s="23" t="s">
        <v>430</v>
      </c>
      <c r="R158" s="23" t="s">
        <v>430</v>
      </c>
      <c r="S158" s="23" t="s">
        <v>430</v>
      </c>
      <c r="T158" s="23" t="s">
        <v>430</v>
      </c>
      <c r="U158" s="23" t="s">
        <v>430</v>
      </c>
      <c r="V158" s="23" t="s">
        <v>430</v>
      </c>
      <c r="W158" s="23" t="s">
        <v>429</v>
      </c>
      <c r="X158" s="23" t="s">
        <v>429</v>
      </c>
      <c r="Y158" s="23" t="s">
        <v>429</v>
      </c>
      <c r="Z158" s="23" t="s">
        <v>429</v>
      </c>
      <c r="AA158" s="23" t="s">
        <v>429</v>
      </c>
      <c r="AB158" s="23" t="s">
        <v>429</v>
      </c>
      <c r="AC158" s="23" t="s">
        <v>430</v>
      </c>
      <c r="AD158" s="23" t="s">
        <v>430</v>
      </c>
      <c r="AE158" s="63"/>
      <c r="AF158" s="23">
        <v>3144.7629164170175</v>
      </c>
      <c r="AG158" s="23" t="s">
        <v>430</v>
      </c>
      <c r="AH158" s="23" t="s">
        <v>430</v>
      </c>
      <c r="AI158" s="23" t="s">
        <v>430</v>
      </c>
      <c r="AJ158" s="23" t="s">
        <v>430</v>
      </c>
      <c r="AK158" s="23" t="s">
        <v>430</v>
      </c>
      <c r="AL158" s="57" t="s">
        <v>479</v>
      </c>
    </row>
    <row r="159" spans="1:38" s="1" customFormat="1" ht="26.25" customHeight="1" thickBot="1" x14ac:dyDescent="0.3">
      <c r="A159" s="57" t="s">
        <v>333</v>
      </c>
      <c r="B159" s="57" t="s">
        <v>334</v>
      </c>
      <c r="C159" s="108" t="s">
        <v>480</v>
      </c>
      <c r="D159" s="109"/>
      <c r="E159" s="23" t="s">
        <v>429</v>
      </c>
      <c r="F159" s="23" t="s">
        <v>429</v>
      </c>
      <c r="G159" s="23" t="s">
        <v>429</v>
      </c>
      <c r="H159" s="23" t="s">
        <v>429</v>
      </c>
      <c r="I159" s="23" t="s">
        <v>429</v>
      </c>
      <c r="J159" s="23" t="s">
        <v>429</v>
      </c>
      <c r="K159" s="23" t="s">
        <v>429</v>
      </c>
      <c r="L159" s="23" t="s">
        <v>429</v>
      </c>
      <c r="M159" s="23" t="s">
        <v>429</v>
      </c>
      <c r="N159" s="23" t="s">
        <v>429</v>
      </c>
      <c r="O159" s="23" t="s">
        <v>429</v>
      </c>
      <c r="P159" s="23" t="s">
        <v>429</v>
      </c>
      <c r="Q159" s="23" t="s">
        <v>430</v>
      </c>
      <c r="R159" s="23" t="s">
        <v>430</v>
      </c>
      <c r="S159" s="23" t="s">
        <v>430</v>
      </c>
      <c r="T159" s="23" t="s">
        <v>430</v>
      </c>
      <c r="U159" s="23" t="s">
        <v>430</v>
      </c>
      <c r="V159" s="23" t="s">
        <v>430</v>
      </c>
      <c r="W159" s="23" t="s">
        <v>430</v>
      </c>
      <c r="X159" s="23" t="s">
        <v>431</v>
      </c>
      <c r="Y159" s="23" t="s">
        <v>431</v>
      </c>
      <c r="Z159" s="23" t="s">
        <v>431</v>
      </c>
      <c r="AA159" s="23" t="s">
        <v>431</v>
      </c>
      <c r="AB159" s="23" t="s">
        <v>429</v>
      </c>
      <c r="AC159" s="23" t="s">
        <v>430</v>
      </c>
      <c r="AD159" s="23" t="s">
        <v>430</v>
      </c>
      <c r="AE159" s="63"/>
      <c r="AF159" s="23" t="s">
        <v>430</v>
      </c>
      <c r="AG159" s="23" t="s">
        <v>430</v>
      </c>
      <c r="AH159" s="23" t="s">
        <v>430</v>
      </c>
      <c r="AI159" s="23" t="s">
        <v>430</v>
      </c>
      <c r="AJ159" s="23" t="s">
        <v>430</v>
      </c>
      <c r="AK159" s="23" t="s">
        <v>430</v>
      </c>
      <c r="AL159" s="57" t="s">
        <v>479</v>
      </c>
    </row>
    <row r="160" spans="1:38" s="1" customFormat="1" ht="26.25" customHeight="1" thickBot="1" x14ac:dyDescent="0.3">
      <c r="A160" s="57" t="s">
        <v>335</v>
      </c>
      <c r="B160" s="57" t="s">
        <v>336</v>
      </c>
      <c r="C160" s="108" t="s">
        <v>337</v>
      </c>
      <c r="D160" s="109"/>
      <c r="E160" s="23" t="s">
        <v>430</v>
      </c>
      <c r="F160" s="23" t="s">
        <v>430</v>
      </c>
      <c r="G160" s="23" t="s">
        <v>430</v>
      </c>
      <c r="H160" s="23" t="s">
        <v>430</v>
      </c>
      <c r="I160" s="23" t="s">
        <v>430</v>
      </c>
      <c r="J160" s="23" t="s">
        <v>430</v>
      </c>
      <c r="K160" s="23" t="s">
        <v>430</v>
      </c>
      <c r="L160" s="23" t="s">
        <v>430</v>
      </c>
      <c r="M160" s="23" t="s">
        <v>430</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430</v>
      </c>
      <c r="AG160" s="23" t="s">
        <v>430</v>
      </c>
      <c r="AH160" s="23" t="s">
        <v>430</v>
      </c>
      <c r="AI160" s="23" t="s">
        <v>430</v>
      </c>
      <c r="AJ160" s="23" t="s">
        <v>430</v>
      </c>
      <c r="AK160" s="23" t="s">
        <v>430</v>
      </c>
      <c r="AL160" s="57" t="s">
        <v>479</v>
      </c>
    </row>
    <row r="161" spans="1:38" s="2" customFormat="1" ht="26.25" customHeight="1" thickBot="1" x14ac:dyDescent="0.3">
      <c r="A161" s="58" t="s">
        <v>335</v>
      </c>
      <c r="B161" s="58" t="s">
        <v>338</v>
      </c>
      <c r="C161" s="110" t="s">
        <v>339</v>
      </c>
      <c r="D161" s="111"/>
      <c r="E161" s="24" t="s">
        <v>434</v>
      </c>
      <c r="F161" s="24" t="s">
        <v>434</v>
      </c>
      <c r="G161" s="24" t="s">
        <v>434</v>
      </c>
      <c r="H161" s="24" t="s">
        <v>434</v>
      </c>
      <c r="I161" s="24" t="s">
        <v>434</v>
      </c>
      <c r="J161" s="24" t="s">
        <v>434</v>
      </c>
      <c r="K161" s="24" t="s">
        <v>434</v>
      </c>
      <c r="L161" s="24" t="s">
        <v>434</v>
      </c>
      <c r="M161" s="24" t="s">
        <v>434</v>
      </c>
      <c r="N161" s="24" t="s">
        <v>434</v>
      </c>
      <c r="O161" s="24" t="s">
        <v>434</v>
      </c>
      <c r="P161" s="24" t="s">
        <v>434</v>
      </c>
      <c r="Q161" s="24" t="s">
        <v>434</v>
      </c>
      <c r="R161" s="24" t="s">
        <v>434</v>
      </c>
      <c r="S161" s="24" t="s">
        <v>434</v>
      </c>
      <c r="T161" s="24" t="s">
        <v>434</v>
      </c>
      <c r="U161" s="24" t="s">
        <v>434</v>
      </c>
      <c r="V161" s="24" t="s">
        <v>434</v>
      </c>
      <c r="W161" s="24" t="s">
        <v>434</v>
      </c>
      <c r="X161" s="24" t="s">
        <v>434</v>
      </c>
      <c r="Y161" s="24" t="s">
        <v>434</v>
      </c>
      <c r="Z161" s="24" t="s">
        <v>434</v>
      </c>
      <c r="AA161" s="24" t="s">
        <v>434</v>
      </c>
      <c r="AB161" s="24" t="s">
        <v>434</v>
      </c>
      <c r="AC161" s="24" t="s">
        <v>434</v>
      </c>
      <c r="AD161" s="24" t="s">
        <v>434</v>
      </c>
      <c r="AE161" s="64"/>
      <c r="AF161" s="24" t="s">
        <v>434</v>
      </c>
      <c r="AG161" s="24" t="s">
        <v>434</v>
      </c>
      <c r="AH161" s="24" t="s">
        <v>434</v>
      </c>
      <c r="AI161" s="24" t="s">
        <v>434</v>
      </c>
      <c r="AJ161" s="24" t="s">
        <v>434</v>
      </c>
      <c r="AK161" s="24" t="s">
        <v>434</v>
      </c>
      <c r="AL161" s="58" t="s">
        <v>430</v>
      </c>
    </row>
    <row r="162" spans="1:38" s="2" customFormat="1" ht="26.25" customHeight="1" thickBot="1" x14ac:dyDescent="0.3">
      <c r="A162" s="59" t="s">
        <v>340</v>
      </c>
      <c r="B162" s="59" t="s">
        <v>341</v>
      </c>
      <c r="C162" s="112" t="s">
        <v>342</v>
      </c>
      <c r="D162" s="113"/>
      <c r="E162" s="25" t="s">
        <v>434</v>
      </c>
      <c r="F162" s="25" t="s">
        <v>434</v>
      </c>
      <c r="G162" s="25" t="s">
        <v>434</v>
      </c>
      <c r="H162" s="25" t="s">
        <v>434</v>
      </c>
      <c r="I162" s="25" t="s">
        <v>434</v>
      </c>
      <c r="J162" s="25" t="s">
        <v>434</v>
      </c>
      <c r="K162" s="25" t="s">
        <v>434</v>
      </c>
      <c r="L162" s="25" t="s">
        <v>434</v>
      </c>
      <c r="M162" s="25" t="s">
        <v>434</v>
      </c>
      <c r="N162" s="25" t="s">
        <v>434</v>
      </c>
      <c r="O162" s="25" t="s">
        <v>434</v>
      </c>
      <c r="P162" s="25" t="s">
        <v>434</v>
      </c>
      <c r="Q162" s="25" t="s">
        <v>434</v>
      </c>
      <c r="R162" s="25" t="s">
        <v>434</v>
      </c>
      <c r="S162" s="25" t="s">
        <v>434</v>
      </c>
      <c r="T162" s="25" t="s">
        <v>434</v>
      </c>
      <c r="U162" s="25" t="s">
        <v>434</v>
      </c>
      <c r="V162" s="25" t="s">
        <v>434</v>
      </c>
      <c r="W162" s="25" t="s">
        <v>434</v>
      </c>
      <c r="X162" s="25" t="s">
        <v>434</v>
      </c>
      <c r="Y162" s="25" t="s">
        <v>434</v>
      </c>
      <c r="Z162" s="25" t="s">
        <v>434</v>
      </c>
      <c r="AA162" s="25" t="s">
        <v>434</v>
      </c>
      <c r="AB162" s="25" t="s">
        <v>434</v>
      </c>
      <c r="AC162" s="25" t="s">
        <v>434</v>
      </c>
      <c r="AD162" s="25" t="s">
        <v>434</v>
      </c>
      <c r="AE162" s="64"/>
      <c r="AF162" s="25" t="s">
        <v>434</v>
      </c>
      <c r="AG162" s="25" t="s">
        <v>434</v>
      </c>
      <c r="AH162" s="25" t="s">
        <v>434</v>
      </c>
      <c r="AI162" s="25" t="s">
        <v>434</v>
      </c>
      <c r="AJ162" s="25" t="s">
        <v>434</v>
      </c>
      <c r="AK162" s="25" t="s">
        <v>434</v>
      </c>
      <c r="AL162" s="59" t="s">
        <v>449</v>
      </c>
    </row>
    <row r="163" spans="1:38" s="2" customFormat="1" ht="26.25" customHeight="1" thickBot="1" x14ac:dyDescent="0.3">
      <c r="A163" s="59" t="s">
        <v>340</v>
      </c>
      <c r="B163" s="59" t="s">
        <v>343</v>
      </c>
      <c r="C163" s="112" t="s">
        <v>344</v>
      </c>
      <c r="D163" s="113"/>
      <c r="E163" s="25" t="s">
        <v>430</v>
      </c>
      <c r="F163" s="25" t="s">
        <v>430</v>
      </c>
      <c r="G163" s="25" t="s">
        <v>430</v>
      </c>
      <c r="H163" s="25" t="s">
        <v>430</v>
      </c>
      <c r="I163" s="25" t="s">
        <v>430</v>
      </c>
      <c r="J163" s="25" t="s">
        <v>430</v>
      </c>
      <c r="K163" s="25" t="s">
        <v>430</v>
      </c>
      <c r="L163" s="25" t="s">
        <v>430</v>
      </c>
      <c r="M163" s="25" t="s">
        <v>430</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430</v>
      </c>
      <c r="AG163" s="25" t="s">
        <v>430</v>
      </c>
      <c r="AH163" s="25" t="s">
        <v>430</v>
      </c>
      <c r="AI163" s="25" t="s">
        <v>430</v>
      </c>
      <c r="AJ163" s="25" t="s">
        <v>430</v>
      </c>
      <c r="AK163" s="25" t="s">
        <v>430</v>
      </c>
      <c r="AL163" s="59" t="s">
        <v>345</v>
      </c>
    </row>
    <row r="164" spans="1:38" s="2" customFormat="1" ht="26.25" customHeight="1" thickBot="1" x14ac:dyDescent="0.3">
      <c r="A164" s="59" t="s">
        <v>340</v>
      </c>
      <c r="B164" s="59" t="s">
        <v>346</v>
      </c>
      <c r="C164" s="112" t="s">
        <v>347</v>
      </c>
      <c r="D164" s="113"/>
      <c r="E164" s="25" t="s">
        <v>430</v>
      </c>
      <c r="F164" s="25" t="s">
        <v>430</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430</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
      <c r="A166" s="160" t="s">
        <v>372</v>
      </c>
      <c r="B166" s="160"/>
      <c r="C166" s="160"/>
      <c r="D166" s="160"/>
      <c r="E166" s="160"/>
      <c r="F166" s="160"/>
      <c r="G166" s="160"/>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
      <c r="A167" s="160" t="s">
        <v>376</v>
      </c>
      <c r="B167" s="160"/>
      <c r="C167" s="160"/>
      <c r="D167" s="160"/>
      <c r="E167" s="160"/>
      <c r="F167" s="160"/>
      <c r="G167" s="160"/>
      <c r="H167" s="133"/>
      <c r="I167" s="134"/>
      <c r="J167"/>
      <c r="K167"/>
      <c r="L167"/>
      <c r="M167" s="134"/>
      <c r="N167" s="134"/>
      <c r="O167" s="134"/>
      <c r="P167" s="134"/>
      <c r="Q167" s="134"/>
      <c r="R167" s="134"/>
      <c r="S167" s="134"/>
      <c r="T167" s="134"/>
      <c r="U167" s="134"/>
      <c r="AE167" s="142"/>
    </row>
    <row r="168" spans="1:38" s="141" customFormat="1" ht="26.25" customHeight="1" x14ac:dyDescent="0.3">
      <c r="A168" s="160" t="s">
        <v>373</v>
      </c>
      <c r="B168" s="160"/>
      <c r="C168" s="160"/>
      <c r="D168" s="160"/>
      <c r="E168" s="160"/>
      <c r="F168" s="160"/>
      <c r="G168" s="160"/>
      <c r="H168" s="133"/>
      <c r="I168" s="134"/>
      <c r="J168"/>
      <c r="K168"/>
      <c r="L168"/>
      <c r="M168" s="134"/>
      <c r="N168" s="134"/>
      <c r="O168" s="134"/>
      <c r="P168" s="134"/>
      <c r="Q168" s="134"/>
      <c r="R168" s="134"/>
      <c r="S168" s="134"/>
      <c r="T168" s="134"/>
      <c r="U168" s="134"/>
      <c r="AE168" s="142"/>
    </row>
    <row r="169" spans="1:38" s="139" customFormat="1" ht="26.25" customHeight="1" x14ac:dyDescent="0.3">
      <c r="A169" s="160" t="s">
        <v>374</v>
      </c>
      <c r="B169" s="160"/>
      <c r="C169" s="160"/>
      <c r="D169" s="160"/>
      <c r="E169" s="160"/>
      <c r="F169" s="160"/>
      <c r="G169" s="160"/>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
      <c r="A170" s="160" t="s">
        <v>375</v>
      </c>
      <c r="B170" s="160"/>
      <c r="C170" s="160"/>
      <c r="D170" s="160"/>
      <c r="E170" s="160"/>
      <c r="F170" s="160"/>
      <c r="G170" s="160"/>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NFR-19</vt:lpstr>
      <vt:lpstr>1980</vt:lpstr>
      <vt:lpstr>1981</vt:lpstr>
      <vt:lpstr>1982</vt:lpstr>
      <vt:lpstr>1983</vt:lpstr>
      <vt:lpstr>1984</vt:lpstr>
      <vt:lpstr>1985</vt:lpstr>
      <vt:lpstr>1986</vt:lpstr>
      <vt:lpstr>1987</vt:lpstr>
      <vt:lpstr>1988</vt:lpstr>
      <vt:lpstr>1989</vt: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Munther Joonas</dc:creator>
  <cp:lastModifiedBy>Saarinen Kristina</cp:lastModifiedBy>
  <dcterms:created xsi:type="dcterms:W3CDTF">2018-10-01T10:48:51Z</dcterms:created>
  <dcterms:modified xsi:type="dcterms:W3CDTF">2020-03-12T15:46:14Z</dcterms:modified>
</cp:coreProperties>
</file>